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05" yWindow="2625" windowWidth="24300" windowHeight="8430"/>
  </bookViews>
  <sheets>
    <sheet name="Sheet1" sheetId="2" r:id="rId1"/>
  </sheets>
  <definedNames>
    <definedName name="_xlnm._FilterDatabase" localSheetId="0" hidden="1">Sheet1!$A$1:$BU$1408</definedName>
  </definedNames>
  <calcPr calcId="125725"/>
</workbook>
</file>

<file path=xl/calcChain.xml><?xml version="1.0" encoding="utf-8"?>
<calcChain xmlns="http://schemas.openxmlformats.org/spreadsheetml/2006/main">
  <c r="A1408" i="2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<sst xmlns="http://schemas.openxmlformats.org/spreadsheetml/2006/main" count="33080" uniqueCount="7598">
  <si>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</si>
  <si>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</si>
  <si>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</si>
  <si>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</si>
  <si>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</si>
  <si>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</si>
  <si>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</si>
  <si>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</si>
  <si>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</si>
  <si>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</si>
  <si>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</si>
  <si>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</si>
  <si>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</si>
  <si>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</si>
  <si>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</si>
  <si>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</si>
  <si>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</si>
  <si>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</si>
  <si>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</si>
  <si>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</si>
  <si>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</si>
  <si>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</si>
  <si>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</si>
  <si>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</si>
  <si>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</si>
  <si>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</si>
  <si>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</si>
  <si>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</si>
  <si>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</si>
  <si>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</si>
  <si>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</si>
  <si>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</si>
  <si>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</si>
  <si>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</si>
  <si>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</si>
  <si>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</si>
  <si>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正月</t>
  </si>
  <si>
    <t>嘉善大夫同知中樞府使兼景福宮衛將</t>
  </si>
  <si>
    <t>宋</t>
  </si>
  <si>
    <t>碩X</t>
  </si>
  <si>
    <t>戊申</t>
  </si>
  <si>
    <t>恩津</t>
  </si>
  <si>
    <t>璿源閣參奉兼嘉善大夫兼漢城府左尹五衛將都摠管</t>
  </si>
  <si>
    <t>宗慶</t>
  </si>
  <si>
    <t>通政大夫工曹參議</t>
  </si>
  <si>
    <t>致重</t>
  </si>
  <si>
    <t>折衝將軍行龍驤衛副護軍兼通訓大夫軍資監</t>
  </si>
  <si>
    <t>時康</t>
  </si>
  <si>
    <t>學生</t>
  </si>
  <si>
    <t>李萬弘</t>
  </si>
  <si>
    <t>全州</t>
  </si>
  <si>
    <t>妻</t>
  </si>
  <si>
    <t>卞</t>
  </si>
  <si>
    <t>氏</t>
  </si>
  <si>
    <t>丁巳</t>
  </si>
  <si>
    <t>籍</t>
  </si>
  <si>
    <t>草溪</t>
  </si>
  <si>
    <t>一善</t>
  </si>
  <si>
    <t>學</t>
  </si>
  <si>
    <t>成海</t>
  </si>
  <si>
    <t>泰文</t>
  </si>
  <si>
    <t>金龍弼</t>
  </si>
  <si>
    <t>金海</t>
  </si>
  <si>
    <t>侄</t>
  </si>
  <si>
    <t>幼學</t>
  </si>
  <si>
    <t>漢喆</t>
  </si>
  <si>
    <t>庚辰</t>
  </si>
  <si>
    <t>侄婦</t>
  </si>
  <si>
    <t>金</t>
  </si>
  <si>
    <t>壬午</t>
  </si>
  <si>
    <t>婢</t>
  </si>
  <si>
    <t>池命</t>
  </si>
  <si>
    <t>辛酉</t>
  </si>
  <si>
    <t>道慶</t>
  </si>
  <si>
    <t>信重</t>
  </si>
  <si>
    <t>時恒</t>
  </si>
  <si>
    <t>金昌逸</t>
  </si>
  <si>
    <t>子</t>
  </si>
  <si>
    <t>元快</t>
  </si>
  <si>
    <t>乙巳</t>
  </si>
  <si>
    <t>次心</t>
  </si>
  <si>
    <t>辛亥</t>
  </si>
  <si>
    <t>李</t>
  </si>
  <si>
    <t>旭秉</t>
  </si>
  <si>
    <t>癸未</t>
  </si>
  <si>
    <t>寅陽</t>
  </si>
  <si>
    <t>興鎭</t>
  </si>
  <si>
    <t>曄</t>
  </si>
  <si>
    <t>壽完</t>
  </si>
  <si>
    <t>金泰文</t>
  </si>
  <si>
    <t>楊</t>
  </si>
  <si>
    <t>戊子</t>
  </si>
  <si>
    <t>淸州</t>
  </si>
  <si>
    <t>再東</t>
  </si>
  <si>
    <t>應杞</t>
  </si>
  <si>
    <t>洪列</t>
  </si>
  <si>
    <t>朴奎正</t>
  </si>
  <si>
    <t>密陽</t>
  </si>
  <si>
    <t>童蒙</t>
  </si>
  <si>
    <t>龍</t>
  </si>
  <si>
    <t>壬子</t>
  </si>
  <si>
    <t>奴</t>
  </si>
  <si>
    <t>萬乭</t>
  </si>
  <si>
    <t>己丑</t>
  </si>
  <si>
    <t>德閏</t>
  </si>
  <si>
    <t>戒永</t>
  </si>
  <si>
    <t>貴東</t>
  </si>
  <si>
    <t>汝重</t>
  </si>
  <si>
    <t>曺日碩</t>
  </si>
  <si>
    <t>昌寧</t>
  </si>
  <si>
    <t>郭</t>
  </si>
  <si>
    <t>玄風</t>
  </si>
  <si>
    <t>聖旭</t>
  </si>
  <si>
    <t>日弘</t>
  </si>
  <si>
    <t>順起</t>
  </si>
  <si>
    <t>李日彦</t>
  </si>
  <si>
    <t>日城</t>
  </si>
  <si>
    <t>卜切</t>
  </si>
  <si>
    <t>戊寅</t>
  </si>
  <si>
    <t>根馥</t>
  </si>
  <si>
    <t>根遇</t>
  </si>
  <si>
    <t>生</t>
  </si>
  <si>
    <t>東燁</t>
  </si>
  <si>
    <t>興采</t>
  </si>
  <si>
    <t>起宗</t>
  </si>
  <si>
    <t>朴國永</t>
  </si>
  <si>
    <t>務安</t>
  </si>
  <si>
    <t>奉母</t>
  </si>
  <si>
    <t>朴</t>
  </si>
  <si>
    <t>癸亥</t>
  </si>
  <si>
    <t>景秀</t>
  </si>
  <si>
    <t>文鎬</t>
  </si>
  <si>
    <t>己酉</t>
  </si>
  <si>
    <t>卜丹</t>
  </si>
  <si>
    <t>奴卜郞</t>
  </si>
  <si>
    <t>福閏</t>
  </si>
  <si>
    <t>丙子</t>
  </si>
  <si>
    <t>曺日順</t>
  </si>
  <si>
    <t>辛巳</t>
  </si>
  <si>
    <t>進秀</t>
  </si>
  <si>
    <t>泰日</t>
  </si>
  <si>
    <t>武成</t>
  </si>
  <si>
    <t>金有聲</t>
  </si>
  <si>
    <t>月城</t>
  </si>
  <si>
    <t>俊喆</t>
  </si>
  <si>
    <t>甲寅</t>
  </si>
  <si>
    <t>婦</t>
  </si>
  <si>
    <t>癸丑</t>
  </si>
  <si>
    <t>卜郞</t>
  </si>
  <si>
    <t>俊榮</t>
  </si>
  <si>
    <t>金百鍊</t>
  </si>
  <si>
    <t>蔓茁</t>
  </si>
  <si>
    <t>永壽</t>
  </si>
  <si>
    <t>盈成</t>
  </si>
  <si>
    <t>金成玉</t>
  </si>
  <si>
    <t>侄子</t>
  </si>
  <si>
    <t>禎選</t>
  </si>
  <si>
    <t>庚子</t>
  </si>
  <si>
    <t>卜金</t>
  </si>
  <si>
    <t>壬寅</t>
  </si>
  <si>
    <t>再寬</t>
  </si>
  <si>
    <t>丙辰</t>
  </si>
  <si>
    <t>宗民</t>
  </si>
  <si>
    <t>白成永</t>
  </si>
  <si>
    <t>水原</t>
  </si>
  <si>
    <t>崔</t>
  </si>
  <si>
    <t>甲子</t>
  </si>
  <si>
    <t>鎭宇</t>
  </si>
  <si>
    <t>錫興</t>
  </si>
  <si>
    <t>億齡</t>
  </si>
  <si>
    <t>金泰龍</t>
  </si>
  <si>
    <t>義城</t>
  </si>
  <si>
    <t>迷敏</t>
  </si>
  <si>
    <t>庚寅</t>
  </si>
  <si>
    <t>癸巳</t>
  </si>
  <si>
    <t>張</t>
  </si>
  <si>
    <t>乙未</t>
  </si>
  <si>
    <t>日每</t>
  </si>
  <si>
    <t>俊光</t>
  </si>
  <si>
    <t>甲戌</t>
  </si>
  <si>
    <t>道遠</t>
  </si>
  <si>
    <t>啓龍</t>
  </si>
  <si>
    <t>東奎</t>
  </si>
  <si>
    <t>金瑞鱗</t>
  </si>
  <si>
    <t>慶州</t>
  </si>
  <si>
    <t>卜女</t>
  </si>
  <si>
    <t>洪</t>
  </si>
  <si>
    <t>南陽</t>
  </si>
  <si>
    <t>秉允</t>
  </si>
  <si>
    <t>致雲</t>
  </si>
  <si>
    <t>宗海</t>
  </si>
  <si>
    <t>李允鳳</t>
  </si>
  <si>
    <t>趙</t>
  </si>
  <si>
    <t>咸安</t>
  </si>
  <si>
    <t>和允</t>
  </si>
  <si>
    <t>裕載</t>
  </si>
  <si>
    <t>嘉善大夫</t>
  </si>
  <si>
    <t>重基</t>
  </si>
  <si>
    <t>朴春益</t>
  </si>
  <si>
    <t>庚戌</t>
  </si>
  <si>
    <t>具</t>
  </si>
  <si>
    <t>世辰</t>
  </si>
  <si>
    <t>就乭</t>
  </si>
  <si>
    <t>奴奉切</t>
  </si>
  <si>
    <t>南</t>
  </si>
  <si>
    <t>淳昌</t>
  </si>
  <si>
    <t>英陽</t>
  </si>
  <si>
    <t>基魯</t>
  </si>
  <si>
    <t>基鎭</t>
  </si>
  <si>
    <t>始宅</t>
  </si>
  <si>
    <t>學生通德郞</t>
  </si>
  <si>
    <t>正龜</t>
  </si>
  <si>
    <t>金致寬</t>
  </si>
  <si>
    <t>己卯</t>
  </si>
  <si>
    <t>慶山</t>
  </si>
  <si>
    <t>宗殷</t>
  </si>
  <si>
    <t>達龍</t>
  </si>
  <si>
    <t>聖微</t>
  </si>
  <si>
    <t>徐達德</t>
  </si>
  <si>
    <t>大丘</t>
  </si>
  <si>
    <t>致學</t>
  </si>
  <si>
    <t>辛丑</t>
  </si>
  <si>
    <t>榮學</t>
  </si>
  <si>
    <t>乙卯</t>
  </si>
  <si>
    <t>奉切</t>
  </si>
  <si>
    <t>在楙</t>
  </si>
  <si>
    <t>金辰漢</t>
  </si>
  <si>
    <t>裵</t>
  </si>
  <si>
    <t>星山</t>
  </si>
  <si>
    <t>希敬</t>
  </si>
  <si>
    <t>翊憲</t>
  </si>
  <si>
    <t>洪䄂</t>
  </si>
  <si>
    <t>趙致權</t>
  </si>
  <si>
    <t>자</t>
  </si>
  <si>
    <t>禹一</t>
  </si>
  <si>
    <t>丁未</t>
  </si>
  <si>
    <t>世分</t>
  </si>
  <si>
    <t>尙逸</t>
  </si>
  <si>
    <t>丙寅</t>
  </si>
  <si>
    <t>龍大</t>
  </si>
  <si>
    <t>再先</t>
  </si>
  <si>
    <t>元世</t>
  </si>
  <si>
    <t>徐重錄</t>
  </si>
  <si>
    <t>孝成</t>
  </si>
  <si>
    <t>龍先</t>
  </si>
  <si>
    <t>敬叔</t>
  </si>
  <si>
    <t>李東再</t>
  </si>
  <si>
    <t>孫</t>
  </si>
  <si>
    <t>震甲</t>
  </si>
  <si>
    <t>甲辰</t>
  </si>
  <si>
    <t>德辰</t>
  </si>
  <si>
    <t>漢復</t>
  </si>
  <si>
    <t>基命</t>
  </si>
  <si>
    <t>貴興</t>
  </si>
  <si>
    <t>義重</t>
  </si>
  <si>
    <t>李文X</t>
  </si>
  <si>
    <t>成魯</t>
  </si>
  <si>
    <t>癸卯</t>
  </si>
  <si>
    <t>正每</t>
  </si>
  <si>
    <t>朱</t>
  </si>
  <si>
    <t>漢氾</t>
  </si>
  <si>
    <t>甲午</t>
  </si>
  <si>
    <t>贊命</t>
  </si>
  <si>
    <t>宗源</t>
  </si>
  <si>
    <t>安尙善</t>
  </si>
  <si>
    <t>順興</t>
  </si>
  <si>
    <t>綾州</t>
  </si>
  <si>
    <t>連元</t>
  </si>
  <si>
    <t>成煥</t>
  </si>
  <si>
    <t>成安</t>
  </si>
  <si>
    <t>丁命益</t>
  </si>
  <si>
    <t>羅州</t>
  </si>
  <si>
    <t>乭分</t>
  </si>
  <si>
    <t>奴有郞</t>
  </si>
  <si>
    <t>幼學朴聖復故代妻</t>
  </si>
  <si>
    <t>善集</t>
  </si>
  <si>
    <t>聖雲</t>
  </si>
  <si>
    <t>万雄</t>
  </si>
  <si>
    <t>朴大坤</t>
  </si>
  <si>
    <t>有郞</t>
  </si>
  <si>
    <t>尙德</t>
  </si>
  <si>
    <t>基培</t>
  </si>
  <si>
    <t>東根</t>
  </si>
  <si>
    <t>盛茂</t>
  </si>
  <si>
    <t>南應斗</t>
  </si>
  <si>
    <t>岑女</t>
  </si>
  <si>
    <t>甲申</t>
  </si>
  <si>
    <t>徐</t>
  </si>
  <si>
    <t>敬佑</t>
  </si>
  <si>
    <t>有勉</t>
  </si>
  <si>
    <t>智老</t>
  </si>
  <si>
    <t>命佐</t>
  </si>
  <si>
    <t>星州</t>
  </si>
  <si>
    <t>白</t>
  </si>
  <si>
    <t>會X</t>
  </si>
  <si>
    <t>雲瑞</t>
  </si>
  <si>
    <t>受日</t>
  </si>
  <si>
    <t>千一淸</t>
  </si>
  <si>
    <t>安東</t>
  </si>
  <si>
    <t>德快</t>
  </si>
  <si>
    <t>玉女</t>
  </si>
  <si>
    <t>漢雄</t>
  </si>
  <si>
    <t>敬命</t>
  </si>
  <si>
    <t>宗根</t>
  </si>
  <si>
    <t>山重</t>
  </si>
  <si>
    <t>金興洛</t>
  </si>
  <si>
    <t>丙午</t>
  </si>
  <si>
    <t>周奎</t>
  </si>
  <si>
    <t>李赫</t>
  </si>
  <si>
    <t>江陽</t>
  </si>
  <si>
    <t>兄嫂</t>
  </si>
  <si>
    <t>尹</t>
  </si>
  <si>
    <t>幼學宋和命故代孫</t>
  </si>
  <si>
    <t>漢童</t>
  </si>
  <si>
    <t>和命</t>
  </si>
  <si>
    <t>金之珞</t>
  </si>
  <si>
    <t>聖根</t>
  </si>
  <si>
    <t>德允</t>
  </si>
  <si>
    <t>万葉</t>
  </si>
  <si>
    <t>金聖源</t>
  </si>
  <si>
    <t>亡海</t>
  </si>
  <si>
    <t>性命</t>
  </si>
  <si>
    <t>丁亥</t>
  </si>
  <si>
    <t>宗亨</t>
  </si>
  <si>
    <t>允崇</t>
  </si>
  <si>
    <t>時榮</t>
  </si>
  <si>
    <t>金基澤</t>
  </si>
  <si>
    <t>兌一</t>
  </si>
  <si>
    <t>德奉</t>
  </si>
  <si>
    <t>万根</t>
  </si>
  <si>
    <t>金仲伯</t>
  </si>
  <si>
    <t>月郞</t>
  </si>
  <si>
    <t>錫命</t>
  </si>
  <si>
    <t>億</t>
  </si>
  <si>
    <t>連重</t>
  </si>
  <si>
    <t>全邦老</t>
  </si>
  <si>
    <t>沃川</t>
  </si>
  <si>
    <t>故</t>
  </si>
  <si>
    <t>退溪里</t>
  </si>
  <si>
    <t>奴玉女</t>
  </si>
  <si>
    <t>斗文</t>
  </si>
  <si>
    <t>丙申</t>
  </si>
  <si>
    <t>喆中</t>
  </si>
  <si>
    <t>佑大</t>
  </si>
  <si>
    <t>鄭</t>
  </si>
  <si>
    <t>東萊</t>
  </si>
  <si>
    <t>周進</t>
  </si>
  <si>
    <t>太元</t>
  </si>
  <si>
    <t>成浩</t>
  </si>
  <si>
    <t>金始旭</t>
  </si>
  <si>
    <t>五女</t>
  </si>
  <si>
    <t>奎錫</t>
  </si>
  <si>
    <t>德榮</t>
  </si>
  <si>
    <t>樂天</t>
  </si>
  <si>
    <t>李雲海</t>
  </si>
  <si>
    <t>德川</t>
  </si>
  <si>
    <t>閔</t>
  </si>
  <si>
    <t>呂興</t>
  </si>
  <si>
    <t>光老</t>
  </si>
  <si>
    <t>致淵</t>
  </si>
  <si>
    <t>欽瑞</t>
  </si>
  <si>
    <t>延日</t>
  </si>
  <si>
    <t>玉心</t>
  </si>
  <si>
    <t>乙酉</t>
  </si>
  <si>
    <t>錫弘</t>
  </si>
  <si>
    <t>辛未</t>
  </si>
  <si>
    <t>元興</t>
  </si>
  <si>
    <t>福甫</t>
  </si>
  <si>
    <t>應世</t>
  </si>
  <si>
    <t>方云成</t>
  </si>
  <si>
    <t>溫陽</t>
  </si>
  <si>
    <t>雲喆</t>
  </si>
  <si>
    <t>XX</t>
  </si>
  <si>
    <t>玉先</t>
  </si>
  <si>
    <t>金夫之</t>
  </si>
  <si>
    <t>丁丑</t>
  </si>
  <si>
    <t>光守</t>
  </si>
  <si>
    <t>成佑</t>
  </si>
  <si>
    <t>有甲</t>
  </si>
  <si>
    <t>呂㒱達</t>
  </si>
  <si>
    <t>丹心</t>
  </si>
  <si>
    <t>X烈</t>
  </si>
  <si>
    <t>尙元</t>
  </si>
  <si>
    <t>和德</t>
  </si>
  <si>
    <t>昌世</t>
  </si>
  <si>
    <t>金光節</t>
  </si>
  <si>
    <t>應用</t>
  </si>
  <si>
    <t>枝光</t>
  </si>
  <si>
    <t>月今</t>
  </si>
  <si>
    <t>奴孟心</t>
  </si>
  <si>
    <t>昌權</t>
  </si>
  <si>
    <t>庚午</t>
  </si>
  <si>
    <t>錫奎</t>
  </si>
  <si>
    <t>再光</t>
  </si>
  <si>
    <t>顯明</t>
  </si>
  <si>
    <t>全化善</t>
  </si>
  <si>
    <t>仁赫</t>
  </si>
  <si>
    <t>東圭</t>
  </si>
  <si>
    <t>相佐</t>
  </si>
  <si>
    <t>金日觀</t>
  </si>
  <si>
    <t>孟心</t>
  </si>
  <si>
    <t>斗洪</t>
  </si>
  <si>
    <t>錫基</t>
  </si>
  <si>
    <t>張泰興</t>
  </si>
  <si>
    <t>仁同</t>
  </si>
  <si>
    <t>道文</t>
  </si>
  <si>
    <t>爾兼</t>
  </si>
  <si>
    <t>尙命</t>
  </si>
  <si>
    <t>李東根</t>
  </si>
  <si>
    <t>心伊</t>
  </si>
  <si>
    <t>壬申</t>
  </si>
  <si>
    <t>連德</t>
  </si>
  <si>
    <t>秉祚</t>
  </si>
  <si>
    <t>戊戌</t>
  </si>
  <si>
    <t>興</t>
  </si>
  <si>
    <t>樂希</t>
  </si>
  <si>
    <t>折衝將軍行龍驤衛副護軍</t>
  </si>
  <si>
    <t>應三</t>
  </si>
  <si>
    <t>李命秀</t>
  </si>
  <si>
    <t>松栢</t>
  </si>
  <si>
    <t>夏日</t>
  </si>
  <si>
    <t>命基</t>
  </si>
  <si>
    <t>申光澤</t>
  </si>
  <si>
    <t>平山</t>
  </si>
  <si>
    <t>玉春</t>
  </si>
  <si>
    <t>大仁</t>
  </si>
  <si>
    <t>福南</t>
  </si>
  <si>
    <t>車</t>
  </si>
  <si>
    <t>延安</t>
  </si>
  <si>
    <t>光孫</t>
  </si>
  <si>
    <t>漢瑞</t>
  </si>
  <si>
    <t>裕東</t>
  </si>
  <si>
    <t>李允成</t>
  </si>
  <si>
    <t>丹女</t>
  </si>
  <si>
    <t>奎元</t>
  </si>
  <si>
    <t>己亥</t>
  </si>
  <si>
    <t>興瑞</t>
  </si>
  <si>
    <t>日光</t>
  </si>
  <si>
    <t>晉州</t>
  </si>
  <si>
    <t>福守</t>
  </si>
  <si>
    <t>任成</t>
  </si>
  <si>
    <t>金X汝</t>
  </si>
  <si>
    <t>日心</t>
  </si>
  <si>
    <t>婢同元</t>
  </si>
  <si>
    <t>幼學金基奎故代子</t>
  </si>
  <si>
    <t>基奎</t>
  </si>
  <si>
    <t>河碩泰</t>
  </si>
  <si>
    <t>同元</t>
  </si>
  <si>
    <t>喆元</t>
  </si>
  <si>
    <t>戊辰</t>
  </si>
  <si>
    <t>李尙春</t>
  </si>
  <si>
    <t>同春</t>
  </si>
  <si>
    <t>基連</t>
  </si>
  <si>
    <t>徐尙元</t>
  </si>
  <si>
    <t>月心</t>
  </si>
  <si>
    <t>薪田里</t>
  </si>
  <si>
    <t>奴貴發</t>
  </si>
  <si>
    <t>呂</t>
  </si>
  <si>
    <t>東遇</t>
  </si>
  <si>
    <t>庚申</t>
  </si>
  <si>
    <t>有悅</t>
  </si>
  <si>
    <t>有伯</t>
  </si>
  <si>
    <t>道鼎</t>
  </si>
  <si>
    <t>載晩</t>
  </si>
  <si>
    <t>金景久</t>
  </si>
  <si>
    <t>善山</t>
  </si>
  <si>
    <t>聲周</t>
  </si>
  <si>
    <t>陰</t>
  </si>
  <si>
    <t>貴發</t>
  </si>
  <si>
    <t>東臣</t>
  </si>
  <si>
    <t>有八</t>
  </si>
  <si>
    <t>殷鼎</t>
  </si>
  <si>
    <t>X範</t>
  </si>
  <si>
    <t>夫默</t>
  </si>
  <si>
    <t>廷福</t>
  </si>
  <si>
    <t>忱德</t>
  </si>
  <si>
    <t>河叔禎</t>
  </si>
  <si>
    <t>厚悅</t>
  </si>
  <si>
    <t>東錫</t>
  </si>
  <si>
    <t>丁酉</t>
  </si>
  <si>
    <t>英海</t>
  </si>
  <si>
    <t>昌崙</t>
  </si>
  <si>
    <t>徐景得</t>
  </si>
  <si>
    <t>厚心</t>
  </si>
  <si>
    <t>聲善</t>
  </si>
  <si>
    <t>東禧</t>
  </si>
  <si>
    <t>有福</t>
  </si>
  <si>
    <t>聖應</t>
  </si>
  <si>
    <t>李基守</t>
  </si>
  <si>
    <t>仁川</t>
  </si>
  <si>
    <t>炳章</t>
  </si>
  <si>
    <t>一榦</t>
  </si>
  <si>
    <t>殷復</t>
  </si>
  <si>
    <t>金肇植</t>
  </si>
  <si>
    <t>德女</t>
  </si>
  <si>
    <t>寅海</t>
  </si>
  <si>
    <t>周亨</t>
  </si>
  <si>
    <t>有翰</t>
  </si>
  <si>
    <t>徐裕贊</t>
  </si>
  <si>
    <t>元才</t>
  </si>
  <si>
    <t>奴仲每</t>
  </si>
  <si>
    <t>聲鍾</t>
  </si>
  <si>
    <t>東起</t>
  </si>
  <si>
    <t>有觀</t>
  </si>
  <si>
    <t>聖德</t>
  </si>
  <si>
    <t>善杓</t>
  </si>
  <si>
    <t>孟孫</t>
  </si>
  <si>
    <t>金万鎰</t>
  </si>
  <si>
    <t>仲每</t>
  </si>
  <si>
    <t>聲羽</t>
  </si>
  <si>
    <t>周文</t>
  </si>
  <si>
    <t>有相</t>
  </si>
  <si>
    <t>姜再復</t>
  </si>
  <si>
    <t>基善</t>
  </si>
  <si>
    <t>有坤</t>
  </si>
  <si>
    <t>相應</t>
  </si>
  <si>
    <t>都必林</t>
  </si>
  <si>
    <t>八莒</t>
  </si>
  <si>
    <t>東一</t>
  </si>
  <si>
    <t>有謙</t>
  </si>
  <si>
    <t>聖智</t>
  </si>
  <si>
    <t>孔大仁</t>
  </si>
  <si>
    <t>曲阜</t>
  </si>
  <si>
    <t>聲諧</t>
  </si>
  <si>
    <t>柳</t>
  </si>
  <si>
    <t>文化</t>
  </si>
  <si>
    <t>聲華</t>
  </si>
  <si>
    <t>奉心</t>
  </si>
  <si>
    <t>東櫓</t>
  </si>
  <si>
    <t>癸酉</t>
  </si>
  <si>
    <t>有燁</t>
  </si>
  <si>
    <t>象鼎</t>
  </si>
  <si>
    <t>全邦允</t>
  </si>
  <si>
    <t>元泰</t>
  </si>
  <si>
    <t>崇政大夫漢城府尹</t>
  </si>
  <si>
    <t>大根</t>
  </si>
  <si>
    <t>張漢英</t>
  </si>
  <si>
    <t>聲喆</t>
  </si>
  <si>
    <t>守發</t>
  </si>
  <si>
    <t>成玉</t>
  </si>
  <si>
    <t>周福</t>
  </si>
  <si>
    <t>東老</t>
  </si>
  <si>
    <t>聖元</t>
  </si>
  <si>
    <t>都</t>
  </si>
  <si>
    <t>益興</t>
  </si>
  <si>
    <t>德復</t>
  </si>
  <si>
    <t>厚三</t>
  </si>
  <si>
    <t>金聲振</t>
  </si>
  <si>
    <t>弟</t>
  </si>
  <si>
    <t>聲文</t>
  </si>
  <si>
    <t>信元</t>
  </si>
  <si>
    <t>奴己悅</t>
  </si>
  <si>
    <t>全</t>
  </si>
  <si>
    <t>喆臣</t>
  </si>
  <si>
    <t>以亨</t>
  </si>
  <si>
    <t>璞</t>
  </si>
  <si>
    <t>以大</t>
  </si>
  <si>
    <t>孫思近</t>
  </si>
  <si>
    <t>尙能</t>
  </si>
  <si>
    <t>日秀</t>
  </si>
  <si>
    <t>璜瑞</t>
  </si>
  <si>
    <t>李東禧</t>
  </si>
  <si>
    <t>己悅</t>
  </si>
  <si>
    <t>壬辰</t>
  </si>
  <si>
    <t>成宅</t>
  </si>
  <si>
    <t>周一</t>
  </si>
  <si>
    <t>有權</t>
  </si>
  <si>
    <t>全碩俊</t>
  </si>
  <si>
    <t>玉山</t>
  </si>
  <si>
    <t>養元</t>
  </si>
  <si>
    <t>洸</t>
  </si>
  <si>
    <t>崔守元</t>
  </si>
  <si>
    <t>信每</t>
  </si>
  <si>
    <t>武烈</t>
  </si>
  <si>
    <t>康復</t>
  </si>
  <si>
    <t>昌膺</t>
  </si>
  <si>
    <t>文亨甫</t>
  </si>
  <si>
    <t>南平</t>
  </si>
  <si>
    <t>夏鼎</t>
  </si>
  <si>
    <t>在凡</t>
  </si>
  <si>
    <t>裵啓明</t>
  </si>
  <si>
    <t>益兌</t>
  </si>
  <si>
    <t>允坤</t>
  </si>
  <si>
    <t>五允</t>
  </si>
  <si>
    <t>順月</t>
  </si>
  <si>
    <t>致一</t>
  </si>
  <si>
    <t>弘廉</t>
  </si>
  <si>
    <t>鳳翼</t>
  </si>
  <si>
    <t>思容</t>
  </si>
  <si>
    <t>郭宇在</t>
  </si>
  <si>
    <t>芮</t>
  </si>
  <si>
    <t>義興</t>
  </si>
  <si>
    <t>致恊</t>
  </si>
  <si>
    <t>文玉</t>
  </si>
  <si>
    <t>錫輝</t>
  </si>
  <si>
    <t>呂東耉</t>
  </si>
  <si>
    <t>奎亨</t>
  </si>
  <si>
    <t>許</t>
  </si>
  <si>
    <t>今女</t>
  </si>
  <si>
    <t>致和</t>
  </si>
  <si>
    <t>尙廉</t>
  </si>
  <si>
    <t>全必元</t>
  </si>
  <si>
    <t>乙丑</t>
  </si>
  <si>
    <t>基元</t>
  </si>
  <si>
    <t>春采</t>
  </si>
  <si>
    <t>李思馨</t>
  </si>
  <si>
    <t>哲伊</t>
  </si>
  <si>
    <t>奴玉先</t>
  </si>
  <si>
    <t>敬弘</t>
  </si>
  <si>
    <t>李東彩</t>
  </si>
  <si>
    <t>丁卯</t>
  </si>
  <si>
    <t>琴鎭</t>
  </si>
  <si>
    <t>敬星</t>
  </si>
  <si>
    <t>命佑</t>
  </si>
  <si>
    <t>各戶</t>
  </si>
  <si>
    <t>辛卯</t>
  </si>
  <si>
    <t>申</t>
  </si>
  <si>
    <t>致彦</t>
  </si>
  <si>
    <t>牙山</t>
  </si>
  <si>
    <t>碩老</t>
  </si>
  <si>
    <t>光翼</t>
  </si>
  <si>
    <t>德在</t>
  </si>
  <si>
    <t>李景春</t>
  </si>
  <si>
    <t>得喆</t>
  </si>
  <si>
    <t>洛興</t>
  </si>
  <si>
    <t>万福</t>
  </si>
  <si>
    <t>尹翼成</t>
  </si>
  <si>
    <t>坡平</t>
  </si>
  <si>
    <t>連辰</t>
  </si>
  <si>
    <t>寡婦崔氏故代子</t>
  </si>
  <si>
    <t>致相</t>
  </si>
  <si>
    <t>碩範</t>
  </si>
  <si>
    <t>光鎰</t>
  </si>
  <si>
    <t>德載</t>
  </si>
  <si>
    <t>崔光文</t>
  </si>
  <si>
    <t>海景</t>
  </si>
  <si>
    <t>述益</t>
  </si>
  <si>
    <t>天鎰</t>
  </si>
  <si>
    <t>李戎永</t>
  </si>
  <si>
    <t>連心</t>
  </si>
  <si>
    <t>戊午</t>
  </si>
  <si>
    <t>東X</t>
  </si>
  <si>
    <t>全邦烈</t>
  </si>
  <si>
    <t>聲潤</t>
  </si>
  <si>
    <t>順心</t>
  </si>
  <si>
    <t>昌宇</t>
  </si>
  <si>
    <t>丙戌</t>
  </si>
  <si>
    <t>華奎</t>
  </si>
  <si>
    <t>光德</t>
  </si>
  <si>
    <t>昌殷</t>
  </si>
  <si>
    <t>薛X會</t>
  </si>
  <si>
    <t>成春</t>
  </si>
  <si>
    <t>奴日每</t>
  </si>
  <si>
    <t>鎭甲</t>
  </si>
  <si>
    <t>聲五</t>
  </si>
  <si>
    <t>膺文</t>
  </si>
  <si>
    <t>金基碩</t>
  </si>
  <si>
    <t>永同</t>
  </si>
  <si>
    <t>周元</t>
  </si>
  <si>
    <t>東弘</t>
  </si>
  <si>
    <t>尹聲一</t>
  </si>
  <si>
    <t>徐亨烈故代子</t>
  </si>
  <si>
    <t>X坤</t>
  </si>
  <si>
    <t>亨烈</t>
  </si>
  <si>
    <t>橓</t>
  </si>
  <si>
    <t>興復</t>
  </si>
  <si>
    <t>郭永泰</t>
  </si>
  <si>
    <t>新德</t>
  </si>
  <si>
    <t>光欽</t>
  </si>
  <si>
    <t>壎</t>
  </si>
  <si>
    <t>李奎憲</t>
  </si>
  <si>
    <t>光心</t>
  </si>
  <si>
    <t>基碩</t>
  </si>
  <si>
    <t>基祖</t>
  </si>
  <si>
    <t>琬</t>
  </si>
  <si>
    <t>夫之</t>
  </si>
  <si>
    <t>趙相簡</t>
  </si>
  <si>
    <t>連明</t>
  </si>
  <si>
    <t>應春</t>
  </si>
  <si>
    <t>思濕</t>
  </si>
  <si>
    <t>金時承</t>
  </si>
  <si>
    <t>連丹</t>
  </si>
  <si>
    <t>聲大</t>
  </si>
  <si>
    <t>鳳祥</t>
  </si>
  <si>
    <t>文伯</t>
  </si>
  <si>
    <t>姬重</t>
  </si>
  <si>
    <t>李東輔</t>
  </si>
  <si>
    <t>河濱</t>
  </si>
  <si>
    <t>潤河</t>
  </si>
  <si>
    <t>處鎭</t>
  </si>
  <si>
    <t>載孝</t>
  </si>
  <si>
    <t>徐性復</t>
  </si>
  <si>
    <t>聲振</t>
  </si>
  <si>
    <t>弟嫂</t>
  </si>
  <si>
    <t>泉</t>
  </si>
  <si>
    <t>白女</t>
  </si>
  <si>
    <t>榮浩</t>
  </si>
  <si>
    <t>慶基</t>
  </si>
  <si>
    <t>聲魯</t>
  </si>
  <si>
    <t>廷万</t>
  </si>
  <si>
    <t>豊川</t>
  </si>
  <si>
    <t>任</t>
  </si>
  <si>
    <t>韓</t>
  </si>
  <si>
    <t>谷山</t>
  </si>
  <si>
    <t>貴源</t>
  </si>
  <si>
    <t>公冕</t>
  </si>
  <si>
    <t>文友</t>
  </si>
  <si>
    <t>全弼謙</t>
  </si>
  <si>
    <t>昌浩</t>
  </si>
  <si>
    <t>斗浩</t>
  </si>
  <si>
    <t>有辰</t>
  </si>
  <si>
    <t>奴自晩</t>
  </si>
  <si>
    <t>鎭珪</t>
  </si>
  <si>
    <t>必規</t>
  </si>
  <si>
    <t>義謨</t>
  </si>
  <si>
    <t>万崇</t>
  </si>
  <si>
    <t>白致鶴</t>
  </si>
  <si>
    <t>馨珪</t>
  </si>
  <si>
    <t>致善</t>
  </si>
  <si>
    <t>自女</t>
  </si>
  <si>
    <t>寅碩</t>
  </si>
  <si>
    <t>德春</t>
  </si>
  <si>
    <t>正万</t>
  </si>
  <si>
    <t>彬世</t>
  </si>
  <si>
    <t>全㒱世</t>
  </si>
  <si>
    <t>連得</t>
  </si>
  <si>
    <t>金松栢</t>
  </si>
  <si>
    <t>甲童</t>
  </si>
  <si>
    <t>得心</t>
  </si>
  <si>
    <t>幼學李連玉故代子</t>
  </si>
  <si>
    <t>時宗</t>
  </si>
  <si>
    <t>連玉</t>
  </si>
  <si>
    <t>光春</t>
  </si>
  <si>
    <t>呂有文</t>
  </si>
  <si>
    <t>分丹</t>
  </si>
  <si>
    <t>永溱</t>
  </si>
  <si>
    <t>閑良</t>
  </si>
  <si>
    <t>仲道</t>
  </si>
  <si>
    <t>振球</t>
  </si>
  <si>
    <t>具岳</t>
  </si>
  <si>
    <t>千守</t>
  </si>
  <si>
    <t>聲遠</t>
  </si>
  <si>
    <t>鍊三</t>
  </si>
  <si>
    <t>得明</t>
  </si>
  <si>
    <t>金鳳儀</t>
  </si>
  <si>
    <t>金寧</t>
  </si>
  <si>
    <t>斗鎰</t>
  </si>
  <si>
    <t>昌奎</t>
  </si>
  <si>
    <t>文瑞</t>
  </si>
  <si>
    <t>盧達行</t>
  </si>
  <si>
    <t>漆谷</t>
  </si>
  <si>
    <t>應俊</t>
  </si>
  <si>
    <t>順丹</t>
  </si>
  <si>
    <t>奴月今</t>
  </si>
  <si>
    <t>鎭碩</t>
  </si>
  <si>
    <t>德達</t>
  </si>
  <si>
    <t>世彬</t>
  </si>
  <si>
    <t>崔順在</t>
  </si>
  <si>
    <t>姜</t>
  </si>
  <si>
    <t>渭成</t>
  </si>
  <si>
    <t>大圖</t>
  </si>
  <si>
    <t>弼運</t>
  </si>
  <si>
    <t>都鳳奎</t>
  </si>
  <si>
    <t>今月</t>
  </si>
  <si>
    <t>榮錫</t>
  </si>
  <si>
    <t>良得</t>
  </si>
  <si>
    <t>守仁</t>
  </si>
  <si>
    <t>X祥</t>
  </si>
  <si>
    <t>文好</t>
  </si>
  <si>
    <t>石奎</t>
  </si>
  <si>
    <t>善日</t>
  </si>
  <si>
    <t>金日文</t>
  </si>
  <si>
    <t>束伍軍</t>
  </si>
  <si>
    <t>黃</t>
  </si>
  <si>
    <t>岑桔</t>
  </si>
  <si>
    <t>昌原</t>
  </si>
  <si>
    <t>正兵</t>
  </si>
  <si>
    <t>五作</t>
  </si>
  <si>
    <t>就仁</t>
  </si>
  <si>
    <t>驛吏</t>
  </si>
  <si>
    <t>安</t>
  </si>
  <si>
    <t>得晩</t>
  </si>
  <si>
    <t>安介</t>
  </si>
  <si>
    <t>春奉</t>
  </si>
  <si>
    <t>元在明</t>
  </si>
  <si>
    <t>原州</t>
  </si>
  <si>
    <t>寡女</t>
  </si>
  <si>
    <t>守卜</t>
  </si>
  <si>
    <t>聖華</t>
  </si>
  <si>
    <t>南基鎭</t>
  </si>
  <si>
    <t>小五先</t>
  </si>
  <si>
    <t>杏亭里</t>
  </si>
  <si>
    <t>奴守郞</t>
  </si>
  <si>
    <t>幼學全友善故代子</t>
  </si>
  <si>
    <t>錫疇</t>
  </si>
  <si>
    <t>友善</t>
  </si>
  <si>
    <t>相運</t>
  </si>
  <si>
    <t>邦益</t>
  </si>
  <si>
    <t>弼寬</t>
  </si>
  <si>
    <t>徐運復</t>
  </si>
  <si>
    <t>致權</t>
  </si>
  <si>
    <t>有恊</t>
  </si>
  <si>
    <t>載聖</t>
  </si>
  <si>
    <t>朴震景</t>
  </si>
  <si>
    <t>縉</t>
  </si>
  <si>
    <t>己未</t>
  </si>
  <si>
    <t>守郞</t>
  </si>
  <si>
    <t>乙亥</t>
  </si>
  <si>
    <t>孝善</t>
  </si>
  <si>
    <t>載憲</t>
  </si>
  <si>
    <t>邦魯</t>
  </si>
  <si>
    <t>弼元</t>
  </si>
  <si>
    <t>昌稷</t>
  </si>
  <si>
    <t>崔肆德</t>
  </si>
  <si>
    <t>禹</t>
  </si>
  <si>
    <t>丹陽</t>
  </si>
  <si>
    <t>振成</t>
  </si>
  <si>
    <t>在成</t>
  </si>
  <si>
    <t>命實</t>
  </si>
  <si>
    <t>夏極必</t>
  </si>
  <si>
    <t>錫兆</t>
  </si>
  <si>
    <t>錫鵬</t>
  </si>
  <si>
    <t>甲行</t>
  </si>
  <si>
    <t>錫正</t>
  </si>
  <si>
    <t>奎善</t>
  </si>
  <si>
    <t>必謙</t>
  </si>
  <si>
    <t>朴源德</t>
  </si>
  <si>
    <t>竹山</t>
  </si>
  <si>
    <t>奎赫</t>
  </si>
  <si>
    <t>廷權</t>
  </si>
  <si>
    <t>鎭泰</t>
  </si>
  <si>
    <t>金貴鼎</t>
  </si>
  <si>
    <t>乙</t>
  </si>
  <si>
    <t>啓丹</t>
  </si>
  <si>
    <t>錫玄</t>
  </si>
  <si>
    <t>周善</t>
  </si>
  <si>
    <t>㒱善</t>
  </si>
  <si>
    <t>徐有應</t>
  </si>
  <si>
    <t>蔡</t>
  </si>
  <si>
    <t>祥彦</t>
  </si>
  <si>
    <t>必書</t>
  </si>
  <si>
    <t>汶凡</t>
  </si>
  <si>
    <t>金致一</t>
  </si>
  <si>
    <t>母</t>
  </si>
  <si>
    <t>又甲</t>
  </si>
  <si>
    <t>守女</t>
  </si>
  <si>
    <t>正善</t>
  </si>
  <si>
    <t>懿文</t>
  </si>
  <si>
    <t>聖殷</t>
  </si>
  <si>
    <t>達道</t>
  </si>
  <si>
    <t>郭守華</t>
  </si>
  <si>
    <t>杓</t>
  </si>
  <si>
    <t>東晃</t>
  </si>
  <si>
    <t>平</t>
  </si>
  <si>
    <t>都必X</t>
  </si>
  <si>
    <t>己祥</t>
  </si>
  <si>
    <t>奴德心</t>
  </si>
  <si>
    <t>錫文</t>
  </si>
  <si>
    <t>載禎</t>
  </si>
  <si>
    <t>弼宗</t>
  </si>
  <si>
    <t>成錫佑</t>
  </si>
  <si>
    <t>辰石</t>
  </si>
  <si>
    <t>在鼎</t>
  </si>
  <si>
    <t>玄純</t>
  </si>
  <si>
    <t>康道原</t>
  </si>
  <si>
    <t>信川</t>
  </si>
  <si>
    <t>美祥</t>
  </si>
  <si>
    <t>錫祐</t>
  </si>
  <si>
    <t>永善</t>
  </si>
  <si>
    <t>邦信</t>
  </si>
  <si>
    <t>仁性</t>
  </si>
  <si>
    <t>許怕</t>
  </si>
  <si>
    <t>朴周榮</t>
  </si>
  <si>
    <t>岑郞</t>
  </si>
  <si>
    <t>錫傔</t>
  </si>
  <si>
    <t>載祐</t>
  </si>
  <si>
    <t>弼舜</t>
  </si>
  <si>
    <t>呂明吉</t>
  </si>
  <si>
    <t>徐默</t>
  </si>
  <si>
    <t>廷臣</t>
  </si>
  <si>
    <t>處德</t>
  </si>
  <si>
    <t>李謙善</t>
  </si>
  <si>
    <t>固城</t>
  </si>
  <si>
    <t>三用</t>
  </si>
  <si>
    <t>錫洪</t>
  </si>
  <si>
    <t>相善</t>
  </si>
  <si>
    <t>邦顯</t>
  </si>
  <si>
    <t>允性</t>
  </si>
  <si>
    <t>崔華俊</t>
  </si>
  <si>
    <t>宗石</t>
  </si>
  <si>
    <t>朴尙輔</t>
  </si>
  <si>
    <t>胤</t>
  </si>
  <si>
    <t>X</t>
  </si>
  <si>
    <t>學每</t>
  </si>
  <si>
    <t>廷坤</t>
  </si>
  <si>
    <t>益烈</t>
  </si>
  <si>
    <t>極</t>
  </si>
  <si>
    <t>志復</t>
  </si>
  <si>
    <t>許錠</t>
  </si>
  <si>
    <t>邦浩</t>
  </si>
  <si>
    <t>聖培</t>
  </si>
  <si>
    <t>愼逸</t>
  </si>
  <si>
    <t>方又成</t>
  </si>
  <si>
    <t>陜川</t>
  </si>
  <si>
    <t>辰甲</t>
  </si>
  <si>
    <t>鎭壽</t>
  </si>
  <si>
    <t>鎭純</t>
  </si>
  <si>
    <t>命洙</t>
  </si>
  <si>
    <t>孫婦</t>
  </si>
  <si>
    <t>美辰</t>
  </si>
  <si>
    <t>奴連辰</t>
  </si>
  <si>
    <t>觀善</t>
  </si>
  <si>
    <t>載榮</t>
  </si>
  <si>
    <t>邦弼</t>
  </si>
  <si>
    <t>昌範</t>
  </si>
  <si>
    <t>徐現</t>
  </si>
  <si>
    <t>載範</t>
  </si>
  <si>
    <t>通德郞</t>
  </si>
  <si>
    <t>命敦</t>
  </si>
  <si>
    <t>崇政大夫同知中樞府事</t>
  </si>
  <si>
    <t>洪平</t>
  </si>
  <si>
    <t>朱星奎</t>
  </si>
  <si>
    <t>冶城</t>
  </si>
  <si>
    <t>錫胤</t>
  </si>
  <si>
    <t>錫斗</t>
  </si>
  <si>
    <t>錫默</t>
  </si>
  <si>
    <t>勖善</t>
  </si>
  <si>
    <t>万俊</t>
  </si>
  <si>
    <t>錫俊</t>
  </si>
  <si>
    <t>万逸</t>
  </si>
  <si>
    <t>順悅</t>
  </si>
  <si>
    <t>泰善</t>
  </si>
  <si>
    <t>弼邦</t>
  </si>
  <si>
    <t>檢</t>
  </si>
  <si>
    <t>顯復</t>
  </si>
  <si>
    <t>璉</t>
  </si>
  <si>
    <t>許稷</t>
  </si>
  <si>
    <t>万岩</t>
  </si>
  <si>
    <t>石極</t>
  </si>
  <si>
    <t>夏</t>
  </si>
  <si>
    <t>連佑</t>
  </si>
  <si>
    <t>錫明</t>
  </si>
  <si>
    <t>道善</t>
  </si>
  <si>
    <t>邦佑</t>
  </si>
  <si>
    <t>禹載律</t>
  </si>
  <si>
    <t>羅</t>
  </si>
  <si>
    <t>致益</t>
  </si>
  <si>
    <t>啓玄</t>
  </si>
  <si>
    <t>李基碩</t>
  </si>
  <si>
    <t>守月</t>
  </si>
  <si>
    <t>載福</t>
  </si>
  <si>
    <t>弼五</t>
  </si>
  <si>
    <t>昌遠</t>
  </si>
  <si>
    <t>晉陽</t>
  </si>
  <si>
    <t>廣州</t>
  </si>
  <si>
    <t>奎泰</t>
  </si>
  <si>
    <t>天德</t>
  </si>
  <si>
    <t>成元</t>
  </si>
  <si>
    <t>金必澤</t>
  </si>
  <si>
    <t>瑞興</t>
  </si>
  <si>
    <t>錫章</t>
  </si>
  <si>
    <t>丹伊</t>
  </si>
  <si>
    <t>滈</t>
  </si>
  <si>
    <t>錫壎</t>
  </si>
  <si>
    <t>養善</t>
  </si>
  <si>
    <t>邦烈</t>
  </si>
  <si>
    <t>徐有憲</t>
  </si>
  <si>
    <t>洙</t>
  </si>
  <si>
    <t>雪分</t>
  </si>
  <si>
    <t>奴順丹</t>
  </si>
  <si>
    <t>錫成</t>
  </si>
  <si>
    <t>載祜</t>
  </si>
  <si>
    <t>白東塡</t>
  </si>
  <si>
    <t>錫道</t>
  </si>
  <si>
    <t>錫九</t>
  </si>
  <si>
    <t>禹聖傳</t>
  </si>
  <si>
    <t>錫祿</t>
  </si>
  <si>
    <t>德心</t>
  </si>
  <si>
    <t>載浩</t>
  </si>
  <si>
    <t>弼誠</t>
  </si>
  <si>
    <t>昌佑</t>
  </si>
  <si>
    <t>瑱</t>
  </si>
  <si>
    <t>朴應元</t>
  </si>
  <si>
    <t>得佑</t>
  </si>
  <si>
    <t>成大</t>
  </si>
  <si>
    <t>武廷</t>
  </si>
  <si>
    <t>黃奎</t>
  </si>
  <si>
    <t>懷德</t>
  </si>
  <si>
    <t>玩善</t>
  </si>
  <si>
    <t>悅伊</t>
  </si>
  <si>
    <t>祿元</t>
  </si>
  <si>
    <t>X權</t>
  </si>
  <si>
    <t>春南</t>
  </si>
  <si>
    <t>李万泰</t>
  </si>
  <si>
    <t>昌默</t>
  </si>
  <si>
    <t>之X</t>
  </si>
  <si>
    <t>漢哲</t>
  </si>
  <si>
    <t>李慶戌</t>
  </si>
  <si>
    <t>榮哲</t>
  </si>
  <si>
    <t>榮碩</t>
  </si>
  <si>
    <t>錫五</t>
  </si>
  <si>
    <t>載祿</t>
  </si>
  <si>
    <t>弼東</t>
  </si>
  <si>
    <t>芮德龜</t>
  </si>
  <si>
    <t>牧鎭</t>
  </si>
  <si>
    <t>在喆</t>
  </si>
  <si>
    <t>學生成均進士</t>
  </si>
  <si>
    <t>命構</t>
  </si>
  <si>
    <t>金光漢</t>
  </si>
  <si>
    <t>泳</t>
  </si>
  <si>
    <t>性夫</t>
  </si>
  <si>
    <t>奴助是</t>
  </si>
  <si>
    <t>X夏</t>
  </si>
  <si>
    <t>在祐</t>
  </si>
  <si>
    <t>徐榮復</t>
  </si>
  <si>
    <t>養周</t>
  </si>
  <si>
    <t>祉瑞</t>
  </si>
  <si>
    <t>尙澤</t>
  </si>
  <si>
    <t>朴漢斗</t>
  </si>
  <si>
    <t>鶴昌</t>
  </si>
  <si>
    <t>助是</t>
  </si>
  <si>
    <t>錫玉</t>
  </si>
  <si>
    <t>李敏澤</t>
  </si>
  <si>
    <t>載寧</t>
  </si>
  <si>
    <t>應龜</t>
  </si>
  <si>
    <t>在采</t>
  </si>
  <si>
    <t>金厚宗</t>
  </si>
  <si>
    <t>起術</t>
  </si>
  <si>
    <t>日丹</t>
  </si>
  <si>
    <t>東榦</t>
  </si>
  <si>
    <t>有煥</t>
  </si>
  <si>
    <t>得鼎</t>
  </si>
  <si>
    <t>鋏</t>
  </si>
  <si>
    <t>全錫鍾</t>
  </si>
  <si>
    <t>之弼</t>
  </si>
  <si>
    <t>李泰禎</t>
  </si>
  <si>
    <t>岑分</t>
  </si>
  <si>
    <t>錫榮</t>
  </si>
  <si>
    <t>崔泳</t>
  </si>
  <si>
    <t>綾城</t>
  </si>
  <si>
    <t>鳳魯</t>
  </si>
  <si>
    <t>櫟</t>
  </si>
  <si>
    <t>成均進士</t>
  </si>
  <si>
    <t>文漢</t>
  </si>
  <si>
    <t>徐惟行</t>
  </si>
  <si>
    <t>景祚</t>
  </si>
  <si>
    <t>庶弟</t>
  </si>
  <si>
    <t>錫圭</t>
  </si>
  <si>
    <t>庶弟嫂</t>
  </si>
  <si>
    <t>厚氏</t>
  </si>
  <si>
    <t>奴日還</t>
  </si>
  <si>
    <t>幼學徐命烈故代孫</t>
  </si>
  <si>
    <t>秉奎</t>
  </si>
  <si>
    <t>命烈</t>
  </si>
  <si>
    <t>有喆</t>
  </si>
  <si>
    <t>蔡佑權</t>
  </si>
  <si>
    <t>禹載範</t>
  </si>
  <si>
    <t>忠大</t>
  </si>
  <si>
    <t>奴束伍軍</t>
  </si>
  <si>
    <t>日還</t>
  </si>
  <si>
    <t>鎭基</t>
  </si>
  <si>
    <t>益奎</t>
  </si>
  <si>
    <t>雲祥</t>
  </si>
  <si>
    <t>柳興彔</t>
  </si>
  <si>
    <t>金孝成</t>
  </si>
  <si>
    <t>致瑞</t>
  </si>
  <si>
    <t>石郞</t>
  </si>
  <si>
    <t>鎭甫</t>
  </si>
  <si>
    <t>迪奎</t>
  </si>
  <si>
    <t>錫烈</t>
  </si>
  <si>
    <t>韓公翰</t>
  </si>
  <si>
    <t>出身</t>
  </si>
  <si>
    <t>天翼</t>
  </si>
  <si>
    <t>趙鉉鎭</t>
  </si>
  <si>
    <t>萬福</t>
  </si>
  <si>
    <t>昌山里</t>
  </si>
  <si>
    <t>奴連心</t>
  </si>
  <si>
    <t>致淳</t>
  </si>
  <si>
    <t>宅祉</t>
  </si>
  <si>
    <t>道仁</t>
  </si>
  <si>
    <t>聖標</t>
  </si>
  <si>
    <t>徐命彔</t>
  </si>
  <si>
    <t>明龜</t>
  </si>
  <si>
    <t>漢仲</t>
  </si>
  <si>
    <t>在万</t>
  </si>
  <si>
    <t>崔之永</t>
  </si>
  <si>
    <t>應鉉</t>
  </si>
  <si>
    <t>洗鉉</t>
  </si>
  <si>
    <t>正鉉</t>
  </si>
  <si>
    <t>致浩</t>
  </si>
  <si>
    <t>呂周成</t>
  </si>
  <si>
    <t>連角</t>
  </si>
  <si>
    <t>文</t>
  </si>
  <si>
    <t>應奎</t>
  </si>
  <si>
    <t>敬鶴</t>
  </si>
  <si>
    <t>嘉善大夫工曹參判兼五衛都摠府副摠管</t>
  </si>
  <si>
    <t>武一</t>
  </si>
  <si>
    <t>通政大夫工曹參判</t>
  </si>
  <si>
    <t>德輝</t>
  </si>
  <si>
    <t>李景淳</t>
  </si>
  <si>
    <t>垈宇</t>
  </si>
  <si>
    <t>有漢</t>
  </si>
  <si>
    <t>鳳林</t>
  </si>
  <si>
    <t>李陽漢</t>
  </si>
  <si>
    <t>連</t>
  </si>
  <si>
    <t>世權</t>
  </si>
  <si>
    <t>永川</t>
  </si>
  <si>
    <t>就平</t>
  </si>
  <si>
    <t>光赫</t>
  </si>
  <si>
    <t>命在</t>
  </si>
  <si>
    <t>林鎭元</t>
  </si>
  <si>
    <t>業武</t>
  </si>
  <si>
    <t>玉用</t>
  </si>
  <si>
    <t>興模</t>
  </si>
  <si>
    <t>學聲</t>
  </si>
  <si>
    <t>連三</t>
  </si>
  <si>
    <t>鄭英觀</t>
  </si>
  <si>
    <t>成</t>
  </si>
  <si>
    <t>高靈</t>
  </si>
  <si>
    <t>仁丹</t>
  </si>
  <si>
    <t>慶德</t>
  </si>
  <si>
    <t>孝一</t>
  </si>
  <si>
    <t>張東華</t>
  </si>
  <si>
    <t>五仲</t>
  </si>
  <si>
    <t>金漢奎</t>
  </si>
  <si>
    <t>朴谷里</t>
  </si>
  <si>
    <t>成鉉</t>
  </si>
  <si>
    <t>致翼</t>
  </si>
  <si>
    <t>X定</t>
  </si>
  <si>
    <t>道X</t>
  </si>
  <si>
    <t>徐鼎復</t>
  </si>
  <si>
    <t>相奎</t>
  </si>
  <si>
    <t>碩泰</t>
  </si>
  <si>
    <t>玄用</t>
  </si>
  <si>
    <t>林仁彩</t>
  </si>
  <si>
    <t>平澤</t>
  </si>
  <si>
    <t>敬俊</t>
  </si>
  <si>
    <t>浩敬</t>
  </si>
  <si>
    <t>浩喆</t>
  </si>
  <si>
    <t>幼學全致慶故代子</t>
  </si>
  <si>
    <t>廷鉉</t>
  </si>
  <si>
    <t>俊鉉</t>
  </si>
  <si>
    <t>致慶</t>
  </si>
  <si>
    <t>宅坤</t>
  </si>
  <si>
    <t>鎭光</t>
  </si>
  <si>
    <t>徐東烈</t>
  </si>
  <si>
    <t>基烈</t>
  </si>
  <si>
    <t>柾</t>
  </si>
  <si>
    <t>吉復</t>
  </si>
  <si>
    <t>郭思漢</t>
  </si>
  <si>
    <t>石宗</t>
  </si>
  <si>
    <t>致廷</t>
  </si>
  <si>
    <t>宅奎</t>
  </si>
  <si>
    <t>道赫</t>
  </si>
  <si>
    <t>徐榛</t>
  </si>
  <si>
    <t>義行</t>
  </si>
  <si>
    <t>世績</t>
  </si>
  <si>
    <t>李景文</t>
  </si>
  <si>
    <t>重鉉</t>
  </si>
  <si>
    <t>性鉉</t>
  </si>
  <si>
    <t>成伯</t>
  </si>
  <si>
    <t>連切</t>
  </si>
  <si>
    <t>聖烈</t>
  </si>
  <si>
    <t>弼仁</t>
  </si>
  <si>
    <t>錫祚</t>
  </si>
  <si>
    <t>光一</t>
  </si>
  <si>
    <t>中和</t>
  </si>
  <si>
    <t>再培</t>
  </si>
  <si>
    <t>大祉</t>
  </si>
  <si>
    <t>應和</t>
  </si>
  <si>
    <t>李光普</t>
  </si>
  <si>
    <t>碧珍</t>
  </si>
  <si>
    <t>連乭</t>
  </si>
  <si>
    <t>潤德</t>
  </si>
  <si>
    <t>仁鉉</t>
  </si>
  <si>
    <t>致庸</t>
  </si>
  <si>
    <t>致珏</t>
  </si>
  <si>
    <t>宅均</t>
  </si>
  <si>
    <t>應光</t>
  </si>
  <si>
    <t>安如奎</t>
  </si>
  <si>
    <t>耽津</t>
  </si>
  <si>
    <t>致昊</t>
  </si>
  <si>
    <t>羽東</t>
  </si>
  <si>
    <t>池澤</t>
  </si>
  <si>
    <t>河得允</t>
  </si>
  <si>
    <t>奴快林</t>
  </si>
  <si>
    <t>載虞</t>
  </si>
  <si>
    <t>仁光</t>
  </si>
  <si>
    <t>宗臣</t>
  </si>
  <si>
    <t>昌震</t>
  </si>
  <si>
    <t>金慶光</t>
  </si>
  <si>
    <t>允吉</t>
  </si>
  <si>
    <t>元在</t>
  </si>
  <si>
    <t>爾文</t>
  </si>
  <si>
    <t>池岑石</t>
  </si>
  <si>
    <t>忠州</t>
  </si>
  <si>
    <t>起白</t>
  </si>
  <si>
    <t>云白</t>
  </si>
  <si>
    <t>快岑</t>
  </si>
  <si>
    <t>永璘</t>
  </si>
  <si>
    <t>必鉉</t>
  </si>
  <si>
    <t>師閏</t>
  </si>
  <si>
    <t>時銓</t>
  </si>
  <si>
    <t>己巳</t>
  </si>
  <si>
    <t>景佑</t>
  </si>
  <si>
    <t>弼大</t>
  </si>
  <si>
    <t>李基普</t>
  </si>
  <si>
    <t>永鶴</t>
  </si>
  <si>
    <t>日女</t>
  </si>
  <si>
    <t>致華</t>
  </si>
  <si>
    <t>宅成</t>
  </si>
  <si>
    <t>道原</t>
  </si>
  <si>
    <t>李忱</t>
  </si>
  <si>
    <t>基玉</t>
  </si>
  <si>
    <t>惟恪</t>
  </si>
  <si>
    <t>命永</t>
  </si>
  <si>
    <t>郭璋</t>
  </si>
  <si>
    <t>八十</t>
  </si>
  <si>
    <t>宗鶴</t>
  </si>
  <si>
    <t>弼煥</t>
  </si>
  <si>
    <t>弼廷</t>
  </si>
  <si>
    <t>秀日</t>
  </si>
  <si>
    <t>濬</t>
  </si>
  <si>
    <t>康洪烈</t>
  </si>
  <si>
    <t>成淳</t>
  </si>
  <si>
    <t>俊坤</t>
  </si>
  <si>
    <t>東烈</t>
  </si>
  <si>
    <t>榛</t>
  </si>
  <si>
    <t>厚復</t>
  </si>
  <si>
    <t>達坤</t>
  </si>
  <si>
    <t>玟</t>
  </si>
  <si>
    <t>重鎭</t>
  </si>
  <si>
    <t>李時克</t>
  </si>
  <si>
    <t>三宗</t>
  </si>
  <si>
    <t>奴漢奉</t>
  </si>
  <si>
    <t>景一</t>
  </si>
  <si>
    <t>壬戌</t>
  </si>
  <si>
    <t>弼翼</t>
  </si>
  <si>
    <t>鳳逸</t>
  </si>
  <si>
    <t>光秀</t>
  </si>
  <si>
    <t>金孟鱗</t>
  </si>
  <si>
    <t>景珪</t>
  </si>
  <si>
    <t>昌普</t>
  </si>
  <si>
    <t>春培</t>
  </si>
  <si>
    <t>徐亨玉</t>
  </si>
  <si>
    <t>成俊</t>
  </si>
  <si>
    <t>學俊</t>
  </si>
  <si>
    <t>玉切</t>
  </si>
  <si>
    <t>洵</t>
  </si>
  <si>
    <t>必睦</t>
  </si>
  <si>
    <t>朴擎棟</t>
  </si>
  <si>
    <t>壽坤</t>
  </si>
  <si>
    <t>養默</t>
  </si>
  <si>
    <t>之玧</t>
  </si>
  <si>
    <t>禹守鎭</t>
  </si>
  <si>
    <t>德出</t>
  </si>
  <si>
    <t>日分</t>
  </si>
  <si>
    <t>厚宗</t>
  </si>
  <si>
    <t>達周</t>
  </si>
  <si>
    <t>廷X</t>
  </si>
  <si>
    <t>俊佐</t>
  </si>
  <si>
    <t>石正大</t>
  </si>
  <si>
    <t>達夏</t>
  </si>
  <si>
    <t>達連</t>
  </si>
  <si>
    <t>致成</t>
  </si>
  <si>
    <t>宅仁</t>
  </si>
  <si>
    <t>道天</t>
  </si>
  <si>
    <t>命喆</t>
  </si>
  <si>
    <t>朴性淳</t>
  </si>
  <si>
    <t>應稷</t>
  </si>
  <si>
    <t>通政郞</t>
  </si>
  <si>
    <t>景德</t>
  </si>
  <si>
    <t>正憲大夫</t>
  </si>
  <si>
    <t>孟獜</t>
  </si>
  <si>
    <t>朴昌魯</t>
  </si>
  <si>
    <t>正乭</t>
  </si>
  <si>
    <t>有斌</t>
  </si>
  <si>
    <t>文鼎</t>
  </si>
  <si>
    <t>載重</t>
  </si>
  <si>
    <t>尹泰儉</t>
  </si>
  <si>
    <t>致琬</t>
  </si>
  <si>
    <t>文彰</t>
  </si>
  <si>
    <t>思俊</t>
  </si>
  <si>
    <t>大壽</t>
  </si>
  <si>
    <t>正今</t>
  </si>
  <si>
    <t>奴日世</t>
  </si>
  <si>
    <t>幾德</t>
  </si>
  <si>
    <t>必俊</t>
  </si>
  <si>
    <t>熙玉</t>
  </si>
  <si>
    <t>聖彔</t>
  </si>
  <si>
    <t>石大彦</t>
  </si>
  <si>
    <t>石</t>
  </si>
  <si>
    <t>淸道</t>
  </si>
  <si>
    <t>相秀</t>
  </si>
  <si>
    <t>成九</t>
  </si>
  <si>
    <t>德鼎</t>
  </si>
  <si>
    <t>金見俊</t>
  </si>
  <si>
    <t>武周</t>
  </si>
  <si>
    <t>日世</t>
  </si>
  <si>
    <t>敬允</t>
  </si>
  <si>
    <t>華圭</t>
  </si>
  <si>
    <t>俊德</t>
  </si>
  <si>
    <t>龍復</t>
  </si>
  <si>
    <t>黃重業</t>
  </si>
  <si>
    <t>平海</t>
  </si>
  <si>
    <t>致白</t>
  </si>
  <si>
    <t>命丹</t>
  </si>
  <si>
    <t>俊</t>
  </si>
  <si>
    <t>達魯</t>
  </si>
  <si>
    <t>太昌道</t>
  </si>
  <si>
    <t>尙州</t>
  </si>
  <si>
    <t>載明</t>
  </si>
  <si>
    <t>載淵</t>
  </si>
  <si>
    <t>及第</t>
  </si>
  <si>
    <t>奉元</t>
  </si>
  <si>
    <t>參奉</t>
  </si>
  <si>
    <t>德順</t>
  </si>
  <si>
    <t>次胤</t>
  </si>
  <si>
    <t>鄭時權</t>
  </si>
  <si>
    <t>玧瑚</t>
  </si>
  <si>
    <t>之賢</t>
  </si>
  <si>
    <t>泰元</t>
  </si>
  <si>
    <t>李碩運</t>
  </si>
  <si>
    <t>漢涉</t>
  </si>
  <si>
    <t>世賢</t>
  </si>
  <si>
    <t>必國</t>
  </si>
  <si>
    <t>載采</t>
  </si>
  <si>
    <t>光命</t>
  </si>
  <si>
    <t>龜采</t>
  </si>
  <si>
    <t>德重</t>
  </si>
  <si>
    <t>李尙天</t>
  </si>
  <si>
    <t>仁德</t>
  </si>
  <si>
    <t>宅慶</t>
  </si>
  <si>
    <t>珏</t>
  </si>
  <si>
    <t>聖宰</t>
  </si>
  <si>
    <t>張龍範</t>
  </si>
  <si>
    <t>光儀</t>
  </si>
  <si>
    <t>鼎弼</t>
  </si>
  <si>
    <t>恒胤</t>
  </si>
  <si>
    <t>徐廷澤</t>
  </si>
  <si>
    <t>利慶</t>
  </si>
  <si>
    <t>春每</t>
  </si>
  <si>
    <t>起蓮</t>
  </si>
  <si>
    <t>載鎰</t>
  </si>
  <si>
    <t>仁器</t>
  </si>
  <si>
    <t>禹五鎭</t>
  </si>
  <si>
    <t>密城</t>
  </si>
  <si>
    <t>宅中</t>
  </si>
  <si>
    <t>尙玉</t>
  </si>
  <si>
    <t>安盛保</t>
  </si>
  <si>
    <t>正云</t>
  </si>
  <si>
    <t>祜榮</t>
  </si>
  <si>
    <t>洪宗</t>
  </si>
  <si>
    <t>泰郁</t>
  </si>
  <si>
    <t>嘉善大夫龍驤衛副司</t>
  </si>
  <si>
    <t>弼龍</t>
  </si>
  <si>
    <t>李順根</t>
  </si>
  <si>
    <t>錡復</t>
  </si>
  <si>
    <t>武喆</t>
  </si>
  <si>
    <t>德亡</t>
  </si>
  <si>
    <t>定伊</t>
  </si>
  <si>
    <t>得大</t>
  </si>
  <si>
    <t>尙集</t>
  </si>
  <si>
    <t>折衝將軍行僉知中樞府使</t>
  </si>
  <si>
    <t>箕之</t>
  </si>
  <si>
    <t>金汝宗</t>
  </si>
  <si>
    <t>貴辰</t>
  </si>
  <si>
    <t>世三</t>
  </si>
  <si>
    <t>景善</t>
  </si>
  <si>
    <t>善逸</t>
  </si>
  <si>
    <t>致基</t>
  </si>
  <si>
    <t>興洛</t>
  </si>
  <si>
    <t>鄭時采</t>
  </si>
  <si>
    <t>昌海</t>
  </si>
  <si>
    <t>淳之</t>
  </si>
  <si>
    <t>宗甲</t>
  </si>
  <si>
    <t>劉應善</t>
  </si>
  <si>
    <t>江陵</t>
  </si>
  <si>
    <t>雲業</t>
  </si>
  <si>
    <t>德龍</t>
  </si>
  <si>
    <t>朴喆</t>
  </si>
  <si>
    <t>奉貞</t>
  </si>
  <si>
    <t>守萬</t>
  </si>
  <si>
    <t>次伯</t>
  </si>
  <si>
    <t>李春實</t>
  </si>
  <si>
    <t>順必</t>
  </si>
  <si>
    <t>政致</t>
  </si>
  <si>
    <t>奎鎭</t>
  </si>
  <si>
    <t>李景三</t>
  </si>
  <si>
    <t>月每</t>
  </si>
  <si>
    <t>元永</t>
  </si>
  <si>
    <t>花根</t>
  </si>
  <si>
    <t>英春</t>
  </si>
  <si>
    <t>別向</t>
  </si>
  <si>
    <t>閒良</t>
  </si>
  <si>
    <t>趙龍大</t>
  </si>
  <si>
    <t>致元</t>
  </si>
  <si>
    <t>日臣</t>
  </si>
  <si>
    <t>菜洪</t>
  </si>
  <si>
    <t>金學淵</t>
  </si>
  <si>
    <t>介</t>
  </si>
  <si>
    <t>國仁</t>
  </si>
  <si>
    <t>小同女</t>
  </si>
  <si>
    <t>有奎</t>
  </si>
  <si>
    <t>世忠</t>
  </si>
  <si>
    <t>振龜</t>
  </si>
  <si>
    <t>必周</t>
  </si>
  <si>
    <t>鄭日祿</t>
  </si>
  <si>
    <t>載坤</t>
  </si>
  <si>
    <t>龍采</t>
  </si>
  <si>
    <t>相殷</t>
  </si>
  <si>
    <t>裵國永</t>
  </si>
  <si>
    <t>玉每</t>
  </si>
  <si>
    <t>奴岑德</t>
  </si>
  <si>
    <t>性潤</t>
  </si>
  <si>
    <t>光熙</t>
  </si>
  <si>
    <t>義瑞</t>
  </si>
  <si>
    <t>廷玉</t>
  </si>
  <si>
    <t>姜得大</t>
  </si>
  <si>
    <t>權</t>
  </si>
  <si>
    <t>思克</t>
  </si>
  <si>
    <t>道安</t>
  </si>
  <si>
    <t>玄道行</t>
  </si>
  <si>
    <t>河陽</t>
  </si>
  <si>
    <t>奉德</t>
  </si>
  <si>
    <t>岑心</t>
  </si>
  <si>
    <t>學孫</t>
  </si>
  <si>
    <t>龍福</t>
  </si>
  <si>
    <t>往三</t>
  </si>
  <si>
    <t>天奉</t>
  </si>
  <si>
    <t>泰三</t>
  </si>
  <si>
    <t>崔永文</t>
  </si>
  <si>
    <t>松玉</t>
  </si>
  <si>
    <t>士男</t>
  </si>
  <si>
    <t>尙俊</t>
  </si>
  <si>
    <t>性瑀</t>
  </si>
  <si>
    <t>成憲章</t>
  </si>
  <si>
    <t>采坤</t>
  </si>
  <si>
    <t>養振</t>
  </si>
  <si>
    <t>箕瑞</t>
  </si>
  <si>
    <t>孫直永</t>
  </si>
  <si>
    <t>甘得</t>
  </si>
  <si>
    <t>甘心</t>
  </si>
  <si>
    <t>甘乃</t>
  </si>
  <si>
    <t>就枰</t>
  </si>
  <si>
    <t>命載</t>
  </si>
  <si>
    <t>時聖</t>
  </si>
  <si>
    <t>白世天</t>
  </si>
  <si>
    <t>鎭元</t>
  </si>
  <si>
    <t>應坤</t>
  </si>
  <si>
    <t>枝秀</t>
  </si>
  <si>
    <t>權載聲</t>
  </si>
  <si>
    <t>得天</t>
  </si>
  <si>
    <t>天鶴</t>
  </si>
  <si>
    <t>冕奎</t>
  </si>
  <si>
    <t>世鎭</t>
  </si>
  <si>
    <t>致龜</t>
  </si>
  <si>
    <t>蔣應周</t>
  </si>
  <si>
    <t>宅俊</t>
  </si>
  <si>
    <t>致德</t>
  </si>
  <si>
    <t>爾點</t>
  </si>
  <si>
    <t>朴增浩</t>
  </si>
  <si>
    <t>就得</t>
  </si>
  <si>
    <t>奴甘女</t>
  </si>
  <si>
    <t>金石</t>
  </si>
  <si>
    <t>東安</t>
  </si>
  <si>
    <t>商宰</t>
  </si>
  <si>
    <t>金龍意</t>
  </si>
  <si>
    <t>一直</t>
  </si>
  <si>
    <t>聖源</t>
  </si>
  <si>
    <t>東振</t>
  </si>
  <si>
    <t>養和</t>
  </si>
  <si>
    <t>鄭彩源</t>
  </si>
  <si>
    <t>周復</t>
  </si>
  <si>
    <t>理孫</t>
  </si>
  <si>
    <t>大謙</t>
  </si>
  <si>
    <t>重采</t>
  </si>
  <si>
    <t>金有道</t>
  </si>
  <si>
    <t>致大</t>
  </si>
  <si>
    <t>德三</t>
  </si>
  <si>
    <t>順傑</t>
  </si>
  <si>
    <t>金龍福</t>
  </si>
  <si>
    <t>末心</t>
  </si>
  <si>
    <t>幼學張文龜故代子</t>
  </si>
  <si>
    <t>世永</t>
  </si>
  <si>
    <t>文龜</t>
  </si>
  <si>
    <t>必漢</t>
  </si>
  <si>
    <t>良信</t>
  </si>
  <si>
    <t>金万周</t>
  </si>
  <si>
    <t>万石</t>
  </si>
  <si>
    <t>命元</t>
  </si>
  <si>
    <t>相述</t>
  </si>
  <si>
    <t>大元</t>
  </si>
  <si>
    <t>芮建英</t>
  </si>
  <si>
    <t>慶寬</t>
  </si>
  <si>
    <t>得允</t>
  </si>
  <si>
    <t>之赫</t>
  </si>
  <si>
    <t>崔桂寬</t>
  </si>
  <si>
    <t>云學</t>
  </si>
  <si>
    <t>乭伊</t>
  </si>
  <si>
    <t>忠衛</t>
  </si>
  <si>
    <t>喆權</t>
  </si>
  <si>
    <t>業儒</t>
  </si>
  <si>
    <t>士元</t>
  </si>
  <si>
    <t>春碩</t>
  </si>
  <si>
    <t>性直</t>
  </si>
  <si>
    <t>曺成喆</t>
  </si>
  <si>
    <t>曺</t>
  </si>
  <si>
    <t>碩宗</t>
  </si>
  <si>
    <t>成達</t>
  </si>
  <si>
    <t>時和</t>
  </si>
  <si>
    <t>朴春彦</t>
  </si>
  <si>
    <t>善枰</t>
  </si>
  <si>
    <t>龍X</t>
  </si>
  <si>
    <t>萬鎰</t>
  </si>
  <si>
    <t>性三</t>
  </si>
  <si>
    <t>朴武林</t>
  </si>
  <si>
    <t>又俊</t>
  </si>
  <si>
    <t>壬</t>
  </si>
  <si>
    <t>周燦</t>
  </si>
  <si>
    <t>重龍</t>
  </si>
  <si>
    <t>朴富源</t>
  </si>
  <si>
    <t>金丹</t>
  </si>
  <si>
    <t>世曄</t>
  </si>
  <si>
    <t>圖龜</t>
  </si>
  <si>
    <t>韓命用</t>
  </si>
  <si>
    <t>千</t>
  </si>
  <si>
    <t>漳</t>
  </si>
  <si>
    <t>錫宰</t>
  </si>
  <si>
    <t>晩善</t>
  </si>
  <si>
    <t>金億成</t>
  </si>
  <si>
    <t>奇學</t>
  </si>
  <si>
    <t>日晩</t>
  </si>
  <si>
    <t>命彦</t>
  </si>
  <si>
    <t>智述</t>
  </si>
  <si>
    <t>元浩</t>
  </si>
  <si>
    <t>鎭達</t>
  </si>
  <si>
    <t>全邦旭</t>
  </si>
  <si>
    <t>植成</t>
  </si>
  <si>
    <t>尙敦</t>
  </si>
  <si>
    <t>金聖德</t>
  </si>
  <si>
    <t>順業</t>
  </si>
  <si>
    <t>順山</t>
  </si>
  <si>
    <t>致烈</t>
  </si>
  <si>
    <t>宅運</t>
  </si>
  <si>
    <t>宇光</t>
  </si>
  <si>
    <t>命裕</t>
  </si>
  <si>
    <t>德山</t>
  </si>
  <si>
    <t>光新</t>
  </si>
  <si>
    <t>東新</t>
  </si>
  <si>
    <t>圭采</t>
  </si>
  <si>
    <t>李光範</t>
  </si>
  <si>
    <t>又慶</t>
  </si>
  <si>
    <t>甘辰</t>
  </si>
  <si>
    <t>介伊</t>
  </si>
  <si>
    <t>幼學生</t>
  </si>
  <si>
    <t>順龜</t>
  </si>
  <si>
    <t>崔致用</t>
  </si>
  <si>
    <t>尙孫</t>
  </si>
  <si>
    <t>福興</t>
  </si>
  <si>
    <t>林春實</t>
  </si>
  <si>
    <t>醴泉</t>
  </si>
  <si>
    <t>學中</t>
  </si>
  <si>
    <t>龍卜</t>
  </si>
  <si>
    <t>李春大</t>
  </si>
  <si>
    <t>世煥</t>
  </si>
  <si>
    <t>喆龜</t>
  </si>
  <si>
    <t>李景浩</t>
  </si>
  <si>
    <t>址榦</t>
  </si>
  <si>
    <t>孝復</t>
  </si>
  <si>
    <t>光河</t>
  </si>
  <si>
    <t>宋景元</t>
  </si>
  <si>
    <t>萬分</t>
  </si>
  <si>
    <t>乭斤</t>
  </si>
  <si>
    <t>元大</t>
  </si>
  <si>
    <t>芮健榮</t>
  </si>
  <si>
    <t>池岩</t>
  </si>
  <si>
    <t>丹山里</t>
  </si>
  <si>
    <t>奴云億</t>
  </si>
  <si>
    <t>廷壎</t>
  </si>
  <si>
    <t>師蓮</t>
  </si>
  <si>
    <t>時道</t>
  </si>
  <si>
    <t>興夏</t>
  </si>
  <si>
    <t>徐惟恒</t>
  </si>
  <si>
    <t>永懿</t>
  </si>
  <si>
    <t>永昆</t>
  </si>
  <si>
    <t>鳳來</t>
  </si>
  <si>
    <t>宗巾</t>
  </si>
  <si>
    <t>日實</t>
  </si>
  <si>
    <t>益晩</t>
  </si>
  <si>
    <t>碩俊</t>
  </si>
  <si>
    <t>孫養直</t>
  </si>
  <si>
    <t>管中</t>
  </si>
  <si>
    <t>圭煥</t>
  </si>
  <si>
    <t>敏成</t>
  </si>
  <si>
    <t>李時泰</t>
  </si>
  <si>
    <t>鼎烈</t>
  </si>
  <si>
    <t>毅修</t>
  </si>
  <si>
    <t>棹</t>
  </si>
  <si>
    <t>丁心沃</t>
  </si>
  <si>
    <t>必邦</t>
  </si>
  <si>
    <t>裵閏用</t>
  </si>
  <si>
    <t>兄</t>
  </si>
  <si>
    <t>宏烈</t>
  </si>
  <si>
    <t>万重</t>
  </si>
  <si>
    <t>弼周</t>
  </si>
  <si>
    <t>秀原</t>
  </si>
  <si>
    <t>海</t>
  </si>
  <si>
    <t>再芳</t>
  </si>
  <si>
    <t>金應澤</t>
  </si>
  <si>
    <t>源</t>
  </si>
  <si>
    <t>昌百</t>
  </si>
  <si>
    <t>權載衡</t>
  </si>
  <si>
    <t>寡兄嫂</t>
  </si>
  <si>
    <t>致根</t>
  </si>
  <si>
    <t>順切</t>
  </si>
  <si>
    <t>廷弼</t>
  </si>
  <si>
    <t>廷馹</t>
  </si>
  <si>
    <t>師璿</t>
  </si>
  <si>
    <t>時㶅</t>
  </si>
  <si>
    <t>趙錫文</t>
  </si>
  <si>
    <t>德興</t>
  </si>
  <si>
    <t>宅潤</t>
  </si>
  <si>
    <t>光宗</t>
  </si>
  <si>
    <t>全應彔</t>
  </si>
  <si>
    <t>孟悅</t>
  </si>
  <si>
    <t>永湖</t>
  </si>
  <si>
    <t>德永</t>
  </si>
  <si>
    <t>分伊</t>
  </si>
  <si>
    <t>奴得切</t>
  </si>
  <si>
    <t>幼學徐鳳奎故代子</t>
  </si>
  <si>
    <t>大錫</t>
  </si>
  <si>
    <t>鳳奎</t>
  </si>
  <si>
    <t>李時永</t>
  </si>
  <si>
    <t>韓山</t>
  </si>
  <si>
    <t>祖母</t>
  </si>
  <si>
    <t>丁</t>
  </si>
  <si>
    <t>就文</t>
  </si>
  <si>
    <t>雲成</t>
  </si>
  <si>
    <t>禹万曄</t>
  </si>
  <si>
    <t>允慶</t>
  </si>
  <si>
    <t>得切</t>
  </si>
  <si>
    <t>玟昊</t>
  </si>
  <si>
    <t>有翼</t>
  </si>
  <si>
    <t>達復</t>
  </si>
  <si>
    <t>㻐</t>
  </si>
  <si>
    <t>金宗漢</t>
  </si>
  <si>
    <t>圭相</t>
  </si>
  <si>
    <t>奉健</t>
  </si>
  <si>
    <t>德範</t>
  </si>
  <si>
    <t>李命孝</t>
  </si>
  <si>
    <t>玉伊</t>
  </si>
  <si>
    <t>幼學徐有翼故代子</t>
  </si>
  <si>
    <t>利烈</t>
  </si>
  <si>
    <t>李東發</t>
  </si>
  <si>
    <t>光郁</t>
  </si>
  <si>
    <t>慶運</t>
  </si>
  <si>
    <t>遠甲</t>
  </si>
  <si>
    <t>柳養渭</t>
  </si>
  <si>
    <t>斗述</t>
  </si>
  <si>
    <t>斗圭</t>
  </si>
  <si>
    <t>玉丹</t>
  </si>
  <si>
    <t>有正</t>
  </si>
  <si>
    <t>漢重</t>
  </si>
  <si>
    <t>朴聖起</t>
  </si>
  <si>
    <t>順天</t>
  </si>
  <si>
    <t>極烈</t>
  </si>
  <si>
    <t>楊枝蕃</t>
  </si>
  <si>
    <t>安定</t>
  </si>
  <si>
    <t>聖權</t>
  </si>
  <si>
    <t>彦繡</t>
  </si>
  <si>
    <t>斗樞</t>
  </si>
  <si>
    <t>蔡思楨</t>
  </si>
  <si>
    <t>切伊</t>
  </si>
  <si>
    <t>奴快心</t>
  </si>
  <si>
    <t>正圭</t>
  </si>
  <si>
    <t>種烈</t>
  </si>
  <si>
    <t>栻</t>
  </si>
  <si>
    <t>必復</t>
  </si>
  <si>
    <t>李翊述</t>
  </si>
  <si>
    <t>再鼎</t>
  </si>
  <si>
    <t>顯純</t>
  </si>
  <si>
    <t>塡</t>
  </si>
  <si>
    <t>金相德</t>
  </si>
  <si>
    <t>錫龜</t>
  </si>
  <si>
    <t>快心</t>
  </si>
  <si>
    <t>義烈</t>
  </si>
  <si>
    <t>稷</t>
  </si>
  <si>
    <t>昌慶</t>
  </si>
  <si>
    <t>李東衡</t>
  </si>
  <si>
    <t>永陽</t>
  </si>
  <si>
    <t>必禹</t>
  </si>
  <si>
    <t>士覺</t>
  </si>
  <si>
    <t>時鋒</t>
  </si>
  <si>
    <t>柳養善</t>
  </si>
  <si>
    <t>命圭</t>
  </si>
  <si>
    <t>貴女</t>
  </si>
  <si>
    <t>允烈</t>
  </si>
  <si>
    <t>㯙</t>
  </si>
  <si>
    <t>李之埏</t>
  </si>
  <si>
    <t>卜心</t>
  </si>
  <si>
    <t>百烈</t>
  </si>
  <si>
    <t>應淑</t>
  </si>
  <si>
    <t>宇錫</t>
  </si>
  <si>
    <t>宅輝</t>
  </si>
  <si>
    <t>徐命弼</t>
  </si>
  <si>
    <t>丁丹</t>
  </si>
  <si>
    <t>右烈</t>
  </si>
  <si>
    <t>有成</t>
  </si>
  <si>
    <t>益修</t>
  </si>
  <si>
    <t>玹</t>
  </si>
  <si>
    <t>崔俊宅</t>
  </si>
  <si>
    <t>曲江</t>
  </si>
  <si>
    <t>基X</t>
  </si>
  <si>
    <t>景采</t>
  </si>
  <si>
    <t>金鼎三</t>
  </si>
  <si>
    <t>嫂</t>
  </si>
  <si>
    <t>才哲</t>
  </si>
  <si>
    <t>奴芿心</t>
  </si>
  <si>
    <t>李養坤故子代</t>
  </si>
  <si>
    <t>道閏</t>
  </si>
  <si>
    <t>養坤</t>
  </si>
  <si>
    <t>時福</t>
  </si>
  <si>
    <t>李之一</t>
  </si>
  <si>
    <t>芿心</t>
  </si>
  <si>
    <t>幼學蔡必聖故代子</t>
  </si>
  <si>
    <t>灌</t>
  </si>
  <si>
    <t>必聖</t>
  </si>
  <si>
    <t>師悌</t>
  </si>
  <si>
    <t>金敬云</t>
  </si>
  <si>
    <t>琴</t>
  </si>
  <si>
    <t>奉化</t>
  </si>
  <si>
    <t>啓初</t>
  </si>
  <si>
    <t>舜玉</t>
  </si>
  <si>
    <t>吉五</t>
  </si>
  <si>
    <t>金進和</t>
  </si>
  <si>
    <t>元今</t>
  </si>
  <si>
    <t>景文</t>
  </si>
  <si>
    <t>應普</t>
  </si>
  <si>
    <t>東和</t>
  </si>
  <si>
    <t>金載興</t>
  </si>
  <si>
    <t>英俊</t>
  </si>
  <si>
    <t>桂云</t>
  </si>
  <si>
    <t>應文</t>
  </si>
  <si>
    <t>盆城</t>
  </si>
  <si>
    <t>永績</t>
  </si>
  <si>
    <t>演</t>
  </si>
  <si>
    <t>興乭</t>
  </si>
  <si>
    <t>金宅廣</t>
  </si>
  <si>
    <t>周穆</t>
  </si>
  <si>
    <t>仁郁</t>
  </si>
  <si>
    <t>漢徵</t>
  </si>
  <si>
    <t>沈尙俊</t>
  </si>
  <si>
    <t>靑松</t>
  </si>
  <si>
    <t>錫允</t>
  </si>
  <si>
    <t>柱每</t>
  </si>
  <si>
    <t>必昌</t>
  </si>
  <si>
    <t>學生嘉善大夫同知中樞府事</t>
  </si>
  <si>
    <t>有章</t>
  </si>
  <si>
    <t>俊業</t>
  </si>
  <si>
    <t>金鼎玉</t>
  </si>
  <si>
    <t>慶宅</t>
  </si>
  <si>
    <t>命俊</t>
  </si>
  <si>
    <t>泰亨</t>
  </si>
  <si>
    <t>裵興俊</t>
  </si>
  <si>
    <t>永文</t>
  </si>
  <si>
    <t>奴月三</t>
  </si>
  <si>
    <t>克慶</t>
  </si>
  <si>
    <t>仁哲</t>
  </si>
  <si>
    <t>爾章</t>
  </si>
  <si>
    <t>龜成</t>
  </si>
  <si>
    <t>李仁烈</t>
  </si>
  <si>
    <t>浩連</t>
  </si>
  <si>
    <t>浩俊</t>
  </si>
  <si>
    <t>月女</t>
  </si>
  <si>
    <t>萬榮</t>
  </si>
  <si>
    <t>徐璜</t>
  </si>
  <si>
    <t>李周必</t>
  </si>
  <si>
    <t>德郞</t>
  </si>
  <si>
    <t>仁善</t>
  </si>
  <si>
    <t>壽城</t>
  </si>
  <si>
    <t>達海</t>
  </si>
  <si>
    <t>瑞翼</t>
  </si>
  <si>
    <t>孫一辰</t>
  </si>
  <si>
    <t>愛X</t>
  </si>
  <si>
    <t>幼學裵永纘故代子</t>
  </si>
  <si>
    <t>文彔</t>
  </si>
  <si>
    <t>永瓚</t>
  </si>
  <si>
    <t>琓</t>
  </si>
  <si>
    <t>興X</t>
  </si>
  <si>
    <t>學生效力副尉一番內禁衛武臣兼石X傳</t>
  </si>
  <si>
    <t>蔡德七</t>
  </si>
  <si>
    <t>興德</t>
  </si>
  <si>
    <t>仁宅</t>
  </si>
  <si>
    <t>德海</t>
  </si>
  <si>
    <t>鵬翰</t>
  </si>
  <si>
    <t>安如澤</t>
  </si>
  <si>
    <t>康津</t>
  </si>
  <si>
    <t>錫維</t>
  </si>
  <si>
    <t>吉文</t>
  </si>
  <si>
    <t>永X</t>
  </si>
  <si>
    <t>璜</t>
  </si>
  <si>
    <t>興宅</t>
  </si>
  <si>
    <t>全宅廣</t>
  </si>
  <si>
    <t>以根</t>
  </si>
  <si>
    <t>漢駿</t>
  </si>
  <si>
    <t>秀大</t>
  </si>
  <si>
    <t>尹守X</t>
  </si>
  <si>
    <t>錫龍</t>
  </si>
  <si>
    <t>卜每</t>
  </si>
  <si>
    <t>奴每X</t>
  </si>
  <si>
    <t>柄</t>
  </si>
  <si>
    <t>東復</t>
  </si>
  <si>
    <t>德新</t>
  </si>
  <si>
    <t>夢曾</t>
  </si>
  <si>
    <t>周遇璜</t>
  </si>
  <si>
    <t>秉佑</t>
  </si>
  <si>
    <t>春卜</t>
  </si>
  <si>
    <t>慶希</t>
  </si>
  <si>
    <t>黃泰云</t>
  </si>
  <si>
    <t>德建</t>
  </si>
  <si>
    <t>舜建</t>
  </si>
  <si>
    <t>聖坤</t>
  </si>
  <si>
    <t>每切</t>
  </si>
  <si>
    <t>基換</t>
  </si>
  <si>
    <t>載圭</t>
  </si>
  <si>
    <t>善宗</t>
  </si>
  <si>
    <t>達秋</t>
  </si>
  <si>
    <t>韓聖天</t>
  </si>
  <si>
    <t>養鶴</t>
  </si>
  <si>
    <t>道榮</t>
  </si>
  <si>
    <t>興才</t>
  </si>
  <si>
    <t>崔思極</t>
  </si>
  <si>
    <t>致玄</t>
  </si>
  <si>
    <t>致泓</t>
  </si>
  <si>
    <t>連必</t>
  </si>
  <si>
    <t>翼烈</t>
  </si>
  <si>
    <t>申星斗</t>
  </si>
  <si>
    <t>師翰</t>
  </si>
  <si>
    <t>用文</t>
  </si>
  <si>
    <t>詳臣</t>
  </si>
  <si>
    <t>羅聖麟</t>
  </si>
  <si>
    <t>鼎圭</t>
  </si>
  <si>
    <t>春女</t>
  </si>
  <si>
    <t>鐸圭</t>
  </si>
  <si>
    <t>永奎</t>
  </si>
  <si>
    <t>星烈</t>
  </si>
  <si>
    <t>興烈</t>
  </si>
  <si>
    <t>默修</t>
  </si>
  <si>
    <t>金明彔</t>
  </si>
  <si>
    <t>吳</t>
  </si>
  <si>
    <t>海州</t>
  </si>
  <si>
    <t>泰昊</t>
  </si>
  <si>
    <t>彦林</t>
  </si>
  <si>
    <t>李光球</t>
  </si>
  <si>
    <t>陽城</t>
  </si>
  <si>
    <t>千伊</t>
  </si>
  <si>
    <t>元極</t>
  </si>
  <si>
    <t>時文</t>
  </si>
  <si>
    <t>忠秀</t>
  </si>
  <si>
    <t>明復</t>
  </si>
  <si>
    <t>鄭有興</t>
  </si>
  <si>
    <t>益培</t>
  </si>
  <si>
    <t>東元</t>
  </si>
  <si>
    <t>漢在</t>
  </si>
  <si>
    <t>尹東魯</t>
  </si>
  <si>
    <t>元X</t>
  </si>
  <si>
    <t>七上</t>
  </si>
  <si>
    <t>奴三月</t>
  </si>
  <si>
    <t>基五</t>
  </si>
  <si>
    <t>在奎</t>
  </si>
  <si>
    <t>斗陽</t>
  </si>
  <si>
    <t>斗澄</t>
  </si>
  <si>
    <t>父</t>
  </si>
  <si>
    <t>斗七</t>
  </si>
  <si>
    <t>吉</t>
  </si>
  <si>
    <t>三月</t>
  </si>
  <si>
    <t>師應</t>
  </si>
  <si>
    <t>崇令</t>
  </si>
  <si>
    <t>典欽</t>
  </si>
  <si>
    <t>申宅敬</t>
  </si>
  <si>
    <t>好俊</t>
  </si>
  <si>
    <t>太女</t>
  </si>
  <si>
    <t>克坤</t>
  </si>
  <si>
    <t>時祚</t>
  </si>
  <si>
    <t>泰興</t>
  </si>
  <si>
    <t>孫養遠</t>
  </si>
  <si>
    <t>崔尙坤</t>
  </si>
  <si>
    <t>太心</t>
  </si>
  <si>
    <t>永玉</t>
  </si>
  <si>
    <t>百鎭</t>
  </si>
  <si>
    <t>正基</t>
  </si>
  <si>
    <t>光明</t>
  </si>
  <si>
    <t>金振海</t>
  </si>
  <si>
    <t>煥</t>
  </si>
  <si>
    <t>禎</t>
  </si>
  <si>
    <t>學生嘉善大夫中樞府事</t>
  </si>
  <si>
    <t>慶</t>
  </si>
  <si>
    <t>朴東碩</t>
  </si>
  <si>
    <t>希俊</t>
  </si>
  <si>
    <t>貴今</t>
  </si>
  <si>
    <t>養辰</t>
  </si>
  <si>
    <t>春瑞</t>
  </si>
  <si>
    <t>連澤</t>
  </si>
  <si>
    <t>夏玄</t>
  </si>
  <si>
    <t>李尙徵</t>
  </si>
  <si>
    <t>秋</t>
  </si>
  <si>
    <t>再立</t>
  </si>
  <si>
    <t>萬義</t>
  </si>
  <si>
    <t>允業</t>
  </si>
  <si>
    <t>朴萬春</t>
  </si>
  <si>
    <t>壽凡</t>
  </si>
  <si>
    <t>奴莫男</t>
  </si>
  <si>
    <t>克俊</t>
  </si>
  <si>
    <t>碧津</t>
  </si>
  <si>
    <t>景浩</t>
  </si>
  <si>
    <t>朴光玉</t>
  </si>
  <si>
    <t>履琪</t>
  </si>
  <si>
    <t>東益</t>
  </si>
  <si>
    <t>孔化德</t>
  </si>
  <si>
    <t>承載</t>
  </si>
  <si>
    <t>莫乃</t>
  </si>
  <si>
    <t>復烈</t>
  </si>
  <si>
    <t>㮋</t>
  </si>
  <si>
    <t>碩復</t>
  </si>
  <si>
    <t>琪</t>
  </si>
  <si>
    <t>成敬煥</t>
  </si>
  <si>
    <t>義俊</t>
  </si>
  <si>
    <t>禮俊</t>
  </si>
  <si>
    <t>景洛</t>
  </si>
  <si>
    <t>東華</t>
  </si>
  <si>
    <t>鳳鎭</t>
  </si>
  <si>
    <t>翰錫</t>
  </si>
  <si>
    <t>吳應祜</t>
  </si>
  <si>
    <t>林</t>
  </si>
  <si>
    <t>永秀</t>
  </si>
  <si>
    <t>奉洙</t>
  </si>
  <si>
    <t>奇鎭</t>
  </si>
  <si>
    <t>達遠</t>
  </si>
  <si>
    <t>張南翼</t>
  </si>
  <si>
    <t>尙旭</t>
  </si>
  <si>
    <t>必成</t>
  </si>
  <si>
    <t>仲采</t>
  </si>
  <si>
    <t>裵益秀</t>
  </si>
  <si>
    <t>達城</t>
  </si>
  <si>
    <t>自斤秀</t>
  </si>
  <si>
    <t>貴分</t>
  </si>
  <si>
    <t>永學</t>
  </si>
  <si>
    <t>金辰海</t>
  </si>
  <si>
    <t>郭宇華</t>
  </si>
  <si>
    <t>相甲</t>
  </si>
  <si>
    <t>仁俊</t>
  </si>
  <si>
    <t>命今</t>
  </si>
  <si>
    <t>兩坤</t>
  </si>
  <si>
    <t>欑</t>
  </si>
  <si>
    <t>邦復</t>
  </si>
  <si>
    <t>朴孟淳</t>
  </si>
  <si>
    <t>驪興</t>
  </si>
  <si>
    <t>在爀</t>
  </si>
  <si>
    <t>孝采</t>
  </si>
  <si>
    <t>重文</t>
  </si>
  <si>
    <t>金致和</t>
  </si>
  <si>
    <t>五月</t>
  </si>
  <si>
    <t>永綰</t>
  </si>
  <si>
    <t>興五</t>
  </si>
  <si>
    <t>遇網</t>
  </si>
  <si>
    <t>李正秀</t>
  </si>
  <si>
    <t>大中</t>
  </si>
  <si>
    <t>如泰</t>
  </si>
  <si>
    <t>漢樞</t>
  </si>
  <si>
    <t>李浩烈</t>
  </si>
  <si>
    <t>用業</t>
  </si>
  <si>
    <t>太先</t>
  </si>
  <si>
    <t>孝賢</t>
  </si>
  <si>
    <t>尙浚</t>
  </si>
  <si>
    <t>孫養元</t>
  </si>
  <si>
    <t>漢起</t>
  </si>
  <si>
    <t>夏翼</t>
  </si>
  <si>
    <t>鎭九</t>
  </si>
  <si>
    <t>弼云</t>
  </si>
  <si>
    <t>遇亨</t>
  </si>
  <si>
    <t>蔡師忠</t>
  </si>
  <si>
    <t>孟復</t>
  </si>
  <si>
    <t>㻻</t>
  </si>
  <si>
    <t>漢相</t>
  </si>
  <si>
    <t>李時澤</t>
  </si>
  <si>
    <t>衛俊</t>
  </si>
  <si>
    <t>海源</t>
  </si>
  <si>
    <t>元丹</t>
  </si>
  <si>
    <t>涉</t>
  </si>
  <si>
    <t>李烈臣</t>
  </si>
  <si>
    <t>全義</t>
  </si>
  <si>
    <t>X龍</t>
  </si>
  <si>
    <t>仁澤</t>
  </si>
  <si>
    <t>漢益</t>
  </si>
  <si>
    <t>安正秀</t>
  </si>
  <si>
    <t>廷達</t>
  </si>
  <si>
    <t>師仁</t>
  </si>
  <si>
    <t>崇齡</t>
  </si>
  <si>
    <t>五十同</t>
  </si>
  <si>
    <t>瑞</t>
  </si>
  <si>
    <t>台辰</t>
  </si>
  <si>
    <t>哲</t>
  </si>
  <si>
    <t>而復</t>
  </si>
  <si>
    <t>緣</t>
  </si>
  <si>
    <t>文遇臣</t>
  </si>
  <si>
    <t>德俊</t>
  </si>
  <si>
    <t>景海</t>
  </si>
  <si>
    <t>基甫</t>
  </si>
  <si>
    <t>金履八</t>
  </si>
  <si>
    <t>靑女</t>
  </si>
  <si>
    <t>文俊</t>
  </si>
  <si>
    <t>鎭邦</t>
  </si>
  <si>
    <t>奎三</t>
  </si>
  <si>
    <t>基煥</t>
  </si>
  <si>
    <t>張東柱</t>
  </si>
  <si>
    <t>正女</t>
  </si>
  <si>
    <t>必圖</t>
  </si>
  <si>
    <t>師忠</t>
  </si>
  <si>
    <t>秀業</t>
  </si>
  <si>
    <t>命臣</t>
  </si>
  <si>
    <t>虎培</t>
  </si>
  <si>
    <t>之燁</t>
  </si>
  <si>
    <t>朴昌華</t>
  </si>
  <si>
    <t>必善</t>
  </si>
  <si>
    <t>師俊</t>
  </si>
  <si>
    <t>全必誠</t>
  </si>
  <si>
    <t>秀英</t>
  </si>
  <si>
    <t>鳳儀</t>
  </si>
  <si>
    <t>益萬</t>
  </si>
  <si>
    <t>崔昌學</t>
  </si>
  <si>
    <t>己奉</t>
  </si>
  <si>
    <t>有球</t>
  </si>
  <si>
    <t>默脩</t>
  </si>
  <si>
    <t>裵舜文</t>
  </si>
  <si>
    <t>昆山</t>
  </si>
  <si>
    <t>錫軫</t>
  </si>
  <si>
    <t>元壁</t>
  </si>
  <si>
    <t>河兌湖</t>
  </si>
  <si>
    <t>洛奎</t>
  </si>
  <si>
    <t>幼學徐昌烈故子</t>
  </si>
  <si>
    <t>元善</t>
  </si>
  <si>
    <t>昌烈</t>
  </si>
  <si>
    <t>壽洪</t>
  </si>
  <si>
    <t>光魯</t>
  </si>
  <si>
    <t>李東伯</t>
  </si>
  <si>
    <t>永丹</t>
  </si>
  <si>
    <t>叔</t>
  </si>
  <si>
    <t>廷述</t>
  </si>
  <si>
    <t>師淳</t>
  </si>
  <si>
    <t>時九</t>
  </si>
  <si>
    <t>文二周</t>
  </si>
  <si>
    <t>江城</t>
  </si>
  <si>
    <t>鎭秀</t>
  </si>
  <si>
    <t>重希</t>
  </si>
  <si>
    <t>白東鶴</t>
  </si>
  <si>
    <t>壽㒱</t>
  </si>
  <si>
    <t>周慶</t>
  </si>
  <si>
    <t>春玉</t>
  </si>
  <si>
    <t>浣</t>
  </si>
  <si>
    <t>興潤</t>
  </si>
  <si>
    <t>遇楨</t>
  </si>
  <si>
    <t>徐景旭</t>
  </si>
  <si>
    <t>文祜</t>
  </si>
  <si>
    <t>今連</t>
  </si>
  <si>
    <t>文斗</t>
  </si>
  <si>
    <t>永絢</t>
  </si>
  <si>
    <t>徐武烈</t>
  </si>
  <si>
    <t>李景柱</t>
  </si>
  <si>
    <t>今心</t>
  </si>
  <si>
    <t>景濯</t>
  </si>
  <si>
    <t>景湧</t>
  </si>
  <si>
    <t>東培</t>
  </si>
  <si>
    <t>鄭元夏</t>
  </si>
  <si>
    <t>基萬</t>
  </si>
  <si>
    <t>啓每</t>
  </si>
  <si>
    <t>麟烈</t>
  </si>
  <si>
    <t>棺</t>
  </si>
  <si>
    <t>慶休</t>
  </si>
  <si>
    <t>德彬</t>
  </si>
  <si>
    <t>裵興大</t>
  </si>
  <si>
    <t>朴聖純</t>
  </si>
  <si>
    <t>乭女</t>
  </si>
  <si>
    <t>甲烈</t>
  </si>
  <si>
    <t>德昌</t>
  </si>
  <si>
    <t>芮時興</t>
  </si>
  <si>
    <t>基喆</t>
  </si>
  <si>
    <t>慶積</t>
  </si>
  <si>
    <t>世義</t>
  </si>
  <si>
    <t>徐之復</t>
  </si>
  <si>
    <t>英祚</t>
  </si>
  <si>
    <t>應祚</t>
  </si>
  <si>
    <t>六女</t>
  </si>
  <si>
    <t>鳳永</t>
  </si>
  <si>
    <t>廷洪</t>
  </si>
  <si>
    <t>士蓮</t>
  </si>
  <si>
    <t>金養仁</t>
  </si>
  <si>
    <t>鵬烈</t>
  </si>
  <si>
    <t>亨玉</t>
  </si>
  <si>
    <t>折衝將軍行龍驤衛副護軍僉知中樞副使兼五衛將</t>
  </si>
  <si>
    <t>金致聖</t>
  </si>
  <si>
    <t>金X</t>
  </si>
  <si>
    <t>實巾</t>
  </si>
  <si>
    <t>貴文</t>
  </si>
  <si>
    <t>漢文</t>
  </si>
  <si>
    <t>永繕</t>
  </si>
  <si>
    <t>興壽</t>
  </si>
  <si>
    <t>朴重祿</t>
  </si>
  <si>
    <t>之烈</t>
  </si>
  <si>
    <t>恭烈</t>
  </si>
  <si>
    <t>梅</t>
  </si>
  <si>
    <t>鳳浩</t>
  </si>
  <si>
    <t>坪</t>
  </si>
  <si>
    <t>裵洪</t>
  </si>
  <si>
    <t>鼎洛</t>
  </si>
  <si>
    <t>興萬</t>
  </si>
  <si>
    <t>世澤</t>
  </si>
  <si>
    <t>金鍾八</t>
  </si>
  <si>
    <t>永淳</t>
  </si>
  <si>
    <t>國哲</t>
  </si>
  <si>
    <t>宋光讚</t>
  </si>
  <si>
    <t>有聲</t>
  </si>
  <si>
    <t>沅</t>
  </si>
  <si>
    <t>必章</t>
  </si>
  <si>
    <t>師睦</t>
  </si>
  <si>
    <t>時衡</t>
  </si>
  <si>
    <t>徐球復</t>
  </si>
  <si>
    <t>益守</t>
  </si>
  <si>
    <t>玄</t>
  </si>
  <si>
    <t>孟麟</t>
  </si>
  <si>
    <t>李春培</t>
  </si>
  <si>
    <t>益坤</t>
  </si>
  <si>
    <t>輔浣</t>
  </si>
  <si>
    <t>敏植</t>
  </si>
  <si>
    <t>熙泰</t>
  </si>
  <si>
    <t>鄭天祿</t>
  </si>
  <si>
    <t>必祿</t>
  </si>
  <si>
    <t>時學</t>
  </si>
  <si>
    <t>李忠漢</t>
  </si>
  <si>
    <t>守坤</t>
  </si>
  <si>
    <t>正發</t>
  </si>
  <si>
    <t>通政大夫</t>
  </si>
  <si>
    <t>景淳</t>
  </si>
  <si>
    <t>鼎俊</t>
  </si>
  <si>
    <t>鳳俊</t>
  </si>
  <si>
    <t>承瑀</t>
  </si>
  <si>
    <t>承善</t>
  </si>
  <si>
    <t>承奎</t>
  </si>
  <si>
    <t>承臣</t>
  </si>
  <si>
    <t>啓月</t>
  </si>
  <si>
    <t>景欽</t>
  </si>
  <si>
    <t>景局</t>
  </si>
  <si>
    <t>應甫</t>
  </si>
  <si>
    <t>松連</t>
  </si>
  <si>
    <t>周壽</t>
  </si>
  <si>
    <t>求老</t>
  </si>
  <si>
    <t>德鵬</t>
  </si>
  <si>
    <t>丁載彬</t>
  </si>
  <si>
    <t>姑母</t>
  </si>
  <si>
    <t>極X</t>
  </si>
  <si>
    <t>桂切</t>
  </si>
  <si>
    <t>幼學李景潑故子</t>
  </si>
  <si>
    <t>成康</t>
  </si>
  <si>
    <t>景潑</t>
  </si>
  <si>
    <t>良甫</t>
  </si>
  <si>
    <t>李德文</t>
  </si>
  <si>
    <t>石干</t>
  </si>
  <si>
    <t>宗烈</t>
  </si>
  <si>
    <t>有慶</t>
  </si>
  <si>
    <t>潤復</t>
  </si>
  <si>
    <t>世遇</t>
  </si>
  <si>
    <t>鄭在世</t>
  </si>
  <si>
    <t>希哲</t>
  </si>
  <si>
    <t>用分</t>
  </si>
  <si>
    <t>道沙里</t>
  </si>
  <si>
    <t>養球</t>
  </si>
  <si>
    <t>昱烈</t>
  </si>
  <si>
    <t>貞復</t>
  </si>
  <si>
    <t>楊泙</t>
  </si>
  <si>
    <t>徐有洪</t>
  </si>
  <si>
    <t>光淳</t>
  </si>
  <si>
    <t>鍾彦</t>
  </si>
  <si>
    <t>圭漢</t>
  </si>
  <si>
    <t>春榮</t>
  </si>
  <si>
    <t>蔡元福</t>
  </si>
  <si>
    <t>洪植</t>
  </si>
  <si>
    <t>鉉慶</t>
  </si>
  <si>
    <t>榮辰</t>
  </si>
  <si>
    <t>張仁元</t>
  </si>
  <si>
    <t>萬出</t>
  </si>
  <si>
    <t>毅脩</t>
  </si>
  <si>
    <t>裵X</t>
  </si>
  <si>
    <t>貴丹</t>
  </si>
  <si>
    <t>幼學徐札故代弟</t>
  </si>
  <si>
    <t>栢</t>
  </si>
  <si>
    <t>榮柱</t>
  </si>
  <si>
    <t>李士楨</t>
  </si>
  <si>
    <t>應斗</t>
  </si>
  <si>
    <t>X壽</t>
  </si>
  <si>
    <t>光實</t>
  </si>
  <si>
    <t>呂東泰</t>
  </si>
  <si>
    <t>幼學蔡必廷故代子</t>
  </si>
  <si>
    <t>五雄</t>
  </si>
  <si>
    <t>必廷</t>
  </si>
  <si>
    <t>嘉善大夫同知中樞府使</t>
  </si>
  <si>
    <t>金仁剛</t>
  </si>
  <si>
    <t>金錫祚</t>
  </si>
  <si>
    <t>孫聖源</t>
  </si>
  <si>
    <t>日切</t>
  </si>
  <si>
    <t>裕復</t>
  </si>
  <si>
    <t>和旭</t>
  </si>
  <si>
    <t>慶載</t>
  </si>
  <si>
    <t>厚龍</t>
  </si>
  <si>
    <t>孫處龍</t>
  </si>
  <si>
    <t>興祿</t>
  </si>
  <si>
    <t>萬瑞</t>
  </si>
  <si>
    <t>東河</t>
  </si>
  <si>
    <t>楊宗萬</t>
  </si>
  <si>
    <t>仙女</t>
  </si>
  <si>
    <t>喆</t>
  </si>
  <si>
    <t>洪俊</t>
  </si>
  <si>
    <t>梁純</t>
  </si>
  <si>
    <t>不知</t>
  </si>
  <si>
    <t>殷俊</t>
  </si>
  <si>
    <t>景純</t>
  </si>
  <si>
    <t>啓今</t>
  </si>
  <si>
    <t>翼文</t>
  </si>
  <si>
    <t>潢</t>
  </si>
  <si>
    <t>時全</t>
  </si>
  <si>
    <t>全必成</t>
  </si>
  <si>
    <t>文五</t>
  </si>
  <si>
    <t>曾復</t>
  </si>
  <si>
    <t>大邱</t>
  </si>
  <si>
    <t>漢標</t>
  </si>
  <si>
    <t>嘉善</t>
  </si>
  <si>
    <t>潛</t>
  </si>
  <si>
    <t>全鳳逸</t>
  </si>
  <si>
    <t>宇淵</t>
  </si>
  <si>
    <t>春英</t>
  </si>
  <si>
    <t>斗益</t>
  </si>
  <si>
    <t>張載浩</t>
  </si>
  <si>
    <t>愼每</t>
  </si>
  <si>
    <t>在濂</t>
  </si>
  <si>
    <t>度烈</t>
  </si>
  <si>
    <t>馝坤</t>
  </si>
  <si>
    <t>允休</t>
  </si>
  <si>
    <t>朴基遠</t>
  </si>
  <si>
    <t>宅鎭</t>
  </si>
  <si>
    <t>順今</t>
  </si>
  <si>
    <t>在熹</t>
  </si>
  <si>
    <t>敬烈</t>
  </si>
  <si>
    <t>侍母</t>
  </si>
  <si>
    <t>高</t>
  </si>
  <si>
    <t>龍瑞</t>
  </si>
  <si>
    <t>得厚</t>
  </si>
  <si>
    <t>起漢</t>
  </si>
  <si>
    <t>崔漢羽</t>
  </si>
  <si>
    <t>錫箕</t>
  </si>
  <si>
    <t>興月</t>
  </si>
  <si>
    <t>錫鳳</t>
  </si>
  <si>
    <t>在一</t>
  </si>
  <si>
    <t>在仁</t>
  </si>
  <si>
    <t>秉烈</t>
  </si>
  <si>
    <t>檍</t>
  </si>
  <si>
    <t>以培</t>
  </si>
  <si>
    <t>網運</t>
  </si>
  <si>
    <t>顯規</t>
  </si>
  <si>
    <t>李圾</t>
  </si>
  <si>
    <t>尙先</t>
  </si>
  <si>
    <t>克烈</t>
  </si>
  <si>
    <t>枰</t>
  </si>
  <si>
    <t>樞</t>
  </si>
  <si>
    <t>李東槇</t>
  </si>
  <si>
    <t>在友</t>
  </si>
  <si>
    <t>鎭洪</t>
  </si>
  <si>
    <t>鎭範</t>
  </si>
  <si>
    <t>鎭文</t>
  </si>
  <si>
    <t>曾孫</t>
  </si>
  <si>
    <t>相鉉</t>
  </si>
  <si>
    <t>石彔</t>
  </si>
  <si>
    <t>仲烈</t>
  </si>
  <si>
    <t>春復</t>
  </si>
  <si>
    <t>許杭</t>
  </si>
  <si>
    <t>海命</t>
  </si>
  <si>
    <t>冀禎</t>
  </si>
  <si>
    <t>在文</t>
  </si>
  <si>
    <t>朴璿</t>
  </si>
  <si>
    <t>在禮</t>
  </si>
  <si>
    <t>順連</t>
  </si>
  <si>
    <t>運復</t>
  </si>
  <si>
    <t>玧</t>
  </si>
  <si>
    <t>洪潝</t>
  </si>
  <si>
    <t>缶林</t>
  </si>
  <si>
    <t>珏烈</t>
  </si>
  <si>
    <t>在坤</t>
  </si>
  <si>
    <t>秉鎭</t>
  </si>
  <si>
    <t>載宗</t>
  </si>
  <si>
    <t>命昇</t>
  </si>
  <si>
    <t>朴基槇</t>
  </si>
  <si>
    <t>顔復</t>
  </si>
  <si>
    <t>康</t>
  </si>
  <si>
    <t>允五</t>
  </si>
  <si>
    <t>金守坤</t>
  </si>
  <si>
    <t>在義</t>
  </si>
  <si>
    <t>重烈</t>
  </si>
  <si>
    <t>尙胤</t>
  </si>
  <si>
    <t>弘淵</t>
  </si>
  <si>
    <t>慶彦</t>
  </si>
  <si>
    <t>朴聖宅</t>
  </si>
  <si>
    <t>日今</t>
  </si>
  <si>
    <t>奴卜心</t>
  </si>
  <si>
    <t>幼學徐驥烈年故代子</t>
  </si>
  <si>
    <t>在明</t>
  </si>
  <si>
    <t>驥烈</t>
  </si>
  <si>
    <t>榎</t>
  </si>
  <si>
    <t>文修</t>
  </si>
  <si>
    <t>全邦祐</t>
  </si>
  <si>
    <t>相鎭</t>
  </si>
  <si>
    <t>翼述</t>
  </si>
  <si>
    <t>希復</t>
  </si>
  <si>
    <t>裵益成</t>
  </si>
  <si>
    <t>在英</t>
  </si>
  <si>
    <t>在厚</t>
  </si>
  <si>
    <t>相烈</t>
  </si>
  <si>
    <t>俊淳</t>
  </si>
  <si>
    <t>旭輔</t>
  </si>
  <si>
    <t>郭昌振</t>
  </si>
  <si>
    <t>守彦</t>
  </si>
  <si>
    <t>康弘烈</t>
  </si>
  <si>
    <t>根俊</t>
  </si>
  <si>
    <t>聖心</t>
  </si>
  <si>
    <t>楹</t>
  </si>
  <si>
    <t>健復</t>
  </si>
  <si>
    <t>白尙儉</t>
  </si>
  <si>
    <t>宅基</t>
  </si>
  <si>
    <t>宗脚</t>
  </si>
  <si>
    <t>尙彦</t>
  </si>
  <si>
    <t>崔致錫</t>
  </si>
  <si>
    <t>用石</t>
  </si>
  <si>
    <t>裕烈</t>
  </si>
  <si>
    <t>敏復</t>
  </si>
  <si>
    <t>申德珍</t>
  </si>
  <si>
    <t>獻容</t>
  </si>
  <si>
    <t>在箕</t>
  </si>
  <si>
    <t>光碩</t>
  </si>
  <si>
    <t>金重仁</t>
  </si>
  <si>
    <t>雪奉</t>
  </si>
  <si>
    <t>㩂</t>
  </si>
  <si>
    <t>球</t>
  </si>
  <si>
    <t>金百蔓</t>
  </si>
  <si>
    <t>平大</t>
  </si>
  <si>
    <t>聲中</t>
  </si>
  <si>
    <t>仁復</t>
  </si>
  <si>
    <t>李永伯</t>
  </si>
  <si>
    <t>喜權</t>
  </si>
  <si>
    <t>守切</t>
  </si>
  <si>
    <t>奴德男</t>
  </si>
  <si>
    <t>應烈</t>
  </si>
  <si>
    <t>金命龍</t>
  </si>
  <si>
    <t>仁壽</t>
  </si>
  <si>
    <t>得男</t>
  </si>
  <si>
    <t>在宇</t>
  </si>
  <si>
    <t>璧烈</t>
  </si>
  <si>
    <t>楊纘東</t>
  </si>
  <si>
    <t>致穆</t>
  </si>
  <si>
    <t>漢祚</t>
  </si>
  <si>
    <t>秉宅</t>
  </si>
  <si>
    <t>敦永</t>
  </si>
  <si>
    <t>基福</t>
  </si>
  <si>
    <t>應漢</t>
  </si>
  <si>
    <t>鄭有文</t>
  </si>
  <si>
    <t>甲每</t>
  </si>
  <si>
    <t>大容</t>
  </si>
  <si>
    <t>廷泰</t>
  </si>
  <si>
    <t>徐能復</t>
  </si>
  <si>
    <t>弼原</t>
  </si>
  <si>
    <t>秀昌</t>
  </si>
  <si>
    <t>金之玧</t>
  </si>
  <si>
    <t>琱</t>
  </si>
  <si>
    <t>應淳</t>
  </si>
  <si>
    <t>金允平</t>
  </si>
  <si>
    <t>聖龜</t>
  </si>
  <si>
    <t>必X</t>
  </si>
  <si>
    <t>璣仁</t>
  </si>
  <si>
    <t>完山</t>
  </si>
  <si>
    <t>桂丹</t>
  </si>
  <si>
    <t>奴九月</t>
  </si>
  <si>
    <t>瑾</t>
  </si>
  <si>
    <t>應涉</t>
  </si>
  <si>
    <t>X錫</t>
  </si>
  <si>
    <t>郭台應</t>
  </si>
  <si>
    <t>基柱</t>
  </si>
  <si>
    <t>進榮</t>
  </si>
  <si>
    <t>九月</t>
  </si>
  <si>
    <t>李宇淵</t>
  </si>
  <si>
    <t>景濂</t>
  </si>
  <si>
    <t>徐欑</t>
  </si>
  <si>
    <t>云切</t>
  </si>
  <si>
    <t>在養</t>
  </si>
  <si>
    <t>錫復</t>
  </si>
  <si>
    <t>楊濬</t>
  </si>
  <si>
    <t>進士</t>
  </si>
  <si>
    <t>思直</t>
  </si>
  <si>
    <t>沈義常</t>
  </si>
  <si>
    <t>石每</t>
  </si>
  <si>
    <t>在德</t>
  </si>
  <si>
    <t>章烈</t>
  </si>
  <si>
    <t>椙</t>
  </si>
  <si>
    <t>楊遠枝</t>
  </si>
  <si>
    <t>春鼎</t>
  </si>
  <si>
    <t>忍</t>
  </si>
  <si>
    <t>福由</t>
  </si>
  <si>
    <t>孫龍文</t>
  </si>
  <si>
    <t>元切</t>
  </si>
  <si>
    <t>廷烈</t>
  </si>
  <si>
    <t>朴夢壽</t>
  </si>
  <si>
    <t>世仁</t>
  </si>
  <si>
    <t>基八</t>
  </si>
  <si>
    <t>東淳</t>
  </si>
  <si>
    <t>徐德臣</t>
  </si>
  <si>
    <t>孟今</t>
  </si>
  <si>
    <t>利復</t>
  </si>
  <si>
    <t>李泰林</t>
  </si>
  <si>
    <t>德崧</t>
  </si>
  <si>
    <t>宅龜</t>
  </si>
  <si>
    <t>李積</t>
  </si>
  <si>
    <t>守文</t>
  </si>
  <si>
    <t>白文</t>
  </si>
  <si>
    <t>崇烈</t>
  </si>
  <si>
    <t>有元</t>
  </si>
  <si>
    <t>金基琢</t>
  </si>
  <si>
    <t>聲東</t>
  </si>
  <si>
    <t>遇守</t>
  </si>
  <si>
    <t>汝甲</t>
  </si>
  <si>
    <t>金啓洛</t>
  </si>
  <si>
    <t>在瑢</t>
  </si>
  <si>
    <t>聖切</t>
  </si>
  <si>
    <t>性敎</t>
  </si>
  <si>
    <t>在玉</t>
  </si>
  <si>
    <t>惟敬</t>
  </si>
  <si>
    <t>命弼</t>
  </si>
  <si>
    <t>金成珠</t>
  </si>
  <si>
    <t>尙弼</t>
  </si>
  <si>
    <t>鳳祿</t>
  </si>
  <si>
    <t>宗秀</t>
  </si>
  <si>
    <t>郭興周</t>
  </si>
  <si>
    <t>日先</t>
  </si>
  <si>
    <t>棋</t>
  </si>
  <si>
    <t>斌震</t>
  </si>
  <si>
    <t>湜</t>
  </si>
  <si>
    <t>龍文</t>
  </si>
  <si>
    <t>禹學鎭</t>
  </si>
  <si>
    <t>林光泰</t>
  </si>
  <si>
    <t>彭澤</t>
  </si>
  <si>
    <t>東祐</t>
  </si>
  <si>
    <t>孫命煥</t>
  </si>
  <si>
    <t>春心</t>
  </si>
  <si>
    <t>成烈</t>
  </si>
  <si>
    <t>栒</t>
  </si>
  <si>
    <t>垕復</t>
  </si>
  <si>
    <t>蔡師悌</t>
  </si>
  <si>
    <t>光植</t>
  </si>
  <si>
    <t>潤培</t>
  </si>
  <si>
    <t>X憲</t>
  </si>
  <si>
    <t>金相光</t>
  </si>
  <si>
    <t>奇云</t>
  </si>
  <si>
    <t>奴時月</t>
  </si>
  <si>
    <t>相龜</t>
  </si>
  <si>
    <t>光麗</t>
  </si>
  <si>
    <t>聲普</t>
  </si>
  <si>
    <t>万垽</t>
  </si>
  <si>
    <t>崔鶴</t>
  </si>
  <si>
    <t>時月</t>
  </si>
  <si>
    <t>鼎羲</t>
  </si>
  <si>
    <t>光億</t>
  </si>
  <si>
    <t>萬垽</t>
  </si>
  <si>
    <t>李聖富</t>
  </si>
  <si>
    <t>奎魯</t>
  </si>
  <si>
    <t>碩福</t>
  </si>
  <si>
    <t>汝泰</t>
  </si>
  <si>
    <t>朴光業</t>
  </si>
  <si>
    <t>錫周</t>
  </si>
  <si>
    <t>万儀</t>
  </si>
  <si>
    <t>駿烈</t>
  </si>
  <si>
    <t>有賢</t>
  </si>
  <si>
    <t>師復</t>
  </si>
  <si>
    <t>李光坤</t>
  </si>
  <si>
    <t>興陽</t>
  </si>
  <si>
    <t>煥奎</t>
  </si>
  <si>
    <t>孝大</t>
  </si>
  <si>
    <t>悌</t>
  </si>
  <si>
    <t>福女</t>
  </si>
  <si>
    <t>喜祚</t>
  </si>
  <si>
    <t>復克</t>
  </si>
  <si>
    <t>㒱宅</t>
  </si>
  <si>
    <t>万章</t>
  </si>
  <si>
    <t>李世佑</t>
  </si>
  <si>
    <t>甲英</t>
  </si>
  <si>
    <t>泰英</t>
  </si>
  <si>
    <t>元初</t>
  </si>
  <si>
    <t>幼學司空源故代妻</t>
  </si>
  <si>
    <t>振</t>
  </si>
  <si>
    <t>英圭</t>
  </si>
  <si>
    <t>擾鼎</t>
  </si>
  <si>
    <t>金錫九</t>
  </si>
  <si>
    <t>仁伊</t>
  </si>
  <si>
    <t>孝心</t>
  </si>
  <si>
    <t>奴玉辰</t>
  </si>
  <si>
    <t>樞大</t>
  </si>
  <si>
    <t>應復</t>
  </si>
  <si>
    <t>佑成</t>
  </si>
  <si>
    <t>金光五</t>
  </si>
  <si>
    <t>日文</t>
  </si>
  <si>
    <t>石壁</t>
  </si>
  <si>
    <t>才奉</t>
  </si>
  <si>
    <t>李春興</t>
  </si>
  <si>
    <t>玉辰</t>
  </si>
  <si>
    <t>閑良郭得千故代妻</t>
  </si>
  <si>
    <t>益得</t>
  </si>
  <si>
    <t>相漢</t>
  </si>
  <si>
    <t>聖截</t>
  </si>
  <si>
    <t>金禹用</t>
  </si>
  <si>
    <t>鳳順</t>
  </si>
  <si>
    <t>億文</t>
  </si>
  <si>
    <t>弘連</t>
  </si>
  <si>
    <t>再采</t>
  </si>
  <si>
    <t>夏雨</t>
  </si>
  <si>
    <t>朴斗應</t>
  </si>
  <si>
    <t>連月</t>
  </si>
  <si>
    <t>元春</t>
  </si>
  <si>
    <t>桂華</t>
  </si>
  <si>
    <t>千培</t>
  </si>
  <si>
    <t>重光</t>
  </si>
  <si>
    <t>金震宅</t>
  </si>
  <si>
    <t>夏哲</t>
  </si>
  <si>
    <t>聖希</t>
  </si>
  <si>
    <t>興載</t>
  </si>
  <si>
    <t>行每</t>
  </si>
  <si>
    <t>聖孫</t>
  </si>
  <si>
    <t>順翁</t>
  </si>
  <si>
    <t>安敏宅</t>
  </si>
  <si>
    <t>斗牙</t>
  </si>
  <si>
    <t>奴就乭</t>
  </si>
  <si>
    <t>貞振</t>
  </si>
  <si>
    <t>大殷</t>
  </si>
  <si>
    <t>孟佑</t>
  </si>
  <si>
    <t>東逸</t>
  </si>
  <si>
    <t>李得福</t>
  </si>
  <si>
    <t>末允</t>
  </si>
  <si>
    <t>彔</t>
  </si>
  <si>
    <t>世甲</t>
  </si>
  <si>
    <t>崔得履</t>
  </si>
  <si>
    <t>興海</t>
  </si>
  <si>
    <t>小斤壽</t>
  </si>
  <si>
    <t>用成</t>
  </si>
  <si>
    <t>聖運</t>
  </si>
  <si>
    <t>泰寬</t>
  </si>
  <si>
    <t>李德甫</t>
  </si>
  <si>
    <t>元用</t>
  </si>
  <si>
    <t>趙用大</t>
  </si>
  <si>
    <t>佗官</t>
  </si>
  <si>
    <t>允伊</t>
  </si>
  <si>
    <t>用臣</t>
  </si>
  <si>
    <t>泰觀</t>
  </si>
  <si>
    <t>致東</t>
  </si>
  <si>
    <t>聖澤</t>
  </si>
  <si>
    <t>南允</t>
  </si>
  <si>
    <t>金聲重</t>
  </si>
  <si>
    <t>學寅</t>
  </si>
  <si>
    <t>達崇</t>
  </si>
  <si>
    <t>順淡</t>
  </si>
  <si>
    <t>趙己祥</t>
  </si>
  <si>
    <t>岑奉</t>
  </si>
  <si>
    <t>春一</t>
  </si>
  <si>
    <t>泰晩</t>
  </si>
  <si>
    <t>江上</t>
  </si>
  <si>
    <t>李德普</t>
  </si>
  <si>
    <t>東春</t>
  </si>
  <si>
    <t>子屎</t>
  </si>
  <si>
    <t>千桂祥</t>
  </si>
  <si>
    <t>好哲</t>
  </si>
  <si>
    <t>葛</t>
  </si>
  <si>
    <t>占用</t>
  </si>
  <si>
    <t>六月</t>
  </si>
  <si>
    <t>尙文</t>
  </si>
  <si>
    <t>同一</t>
  </si>
  <si>
    <t>水軍金興才故代妻</t>
  </si>
  <si>
    <t>盖運</t>
  </si>
  <si>
    <t>守采</t>
  </si>
  <si>
    <t>趙興彔</t>
  </si>
  <si>
    <t>卜攝</t>
  </si>
  <si>
    <t>載秀</t>
  </si>
  <si>
    <t>東㯙</t>
  </si>
  <si>
    <t>鳳赫</t>
  </si>
  <si>
    <t>宋貴采</t>
  </si>
  <si>
    <t>鍾八</t>
  </si>
  <si>
    <t>振華</t>
  </si>
  <si>
    <t>采玉</t>
  </si>
  <si>
    <t>李泰奎</t>
  </si>
  <si>
    <t>日化</t>
  </si>
  <si>
    <t>致完</t>
  </si>
  <si>
    <t>億彔</t>
  </si>
  <si>
    <t>金德洪</t>
  </si>
  <si>
    <t>花園</t>
  </si>
  <si>
    <t>學春</t>
  </si>
  <si>
    <t>遇實</t>
  </si>
  <si>
    <t>李潤德</t>
  </si>
  <si>
    <t>幼學金在津故代子</t>
  </si>
  <si>
    <t>英</t>
  </si>
  <si>
    <t>在津</t>
  </si>
  <si>
    <t>孝必</t>
  </si>
  <si>
    <t>張大用</t>
  </si>
  <si>
    <t>致先</t>
  </si>
  <si>
    <t>䪪</t>
  </si>
  <si>
    <t>有今</t>
  </si>
  <si>
    <t>昌元</t>
  </si>
  <si>
    <t>小六月</t>
  </si>
  <si>
    <t>岱山</t>
  </si>
  <si>
    <t>元亭里</t>
  </si>
  <si>
    <t>尙穆</t>
  </si>
  <si>
    <t>光遇</t>
  </si>
  <si>
    <t>福用</t>
  </si>
  <si>
    <t>金成海</t>
  </si>
  <si>
    <t>東石</t>
  </si>
  <si>
    <t>永化</t>
  </si>
  <si>
    <t>韓蘇文</t>
  </si>
  <si>
    <t>益秀</t>
  </si>
  <si>
    <t>東連</t>
  </si>
  <si>
    <t>洪良德</t>
  </si>
  <si>
    <t>斗海</t>
  </si>
  <si>
    <t>正山</t>
  </si>
  <si>
    <t>幼學金再夏故代從兄</t>
  </si>
  <si>
    <t>鶴文</t>
  </si>
  <si>
    <t>光玉</t>
  </si>
  <si>
    <t>福彔</t>
  </si>
  <si>
    <t>春三</t>
  </si>
  <si>
    <t>孫應重</t>
  </si>
  <si>
    <t>聖右</t>
  </si>
  <si>
    <t>興閏</t>
  </si>
  <si>
    <t>羅起鳳</t>
  </si>
  <si>
    <t>申俊</t>
  </si>
  <si>
    <t>順每</t>
  </si>
  <si>
    <t>光珠</t>
  </si>
  <si>
    <t>哲石</t>
  </si>
  <si>
    <t>石女</t>
  </si>
  <si>
    <t>奴月丹</t>
  </si>
  <si>
    <t>光弼</t>
  </si>
  <si>
    <t>聲玉</t>
  </si>
  <si>
    <t>有善</t>
  </si>
  <si>
    <t>得三</t>
  </si>
  <si>
    <t>金宗海</t>
  </si>
  <si>
    <t>有世</t>
  </si>
  <si>
    <t>翼</t>
  </si>
  <si>
    <t>成采</t>
  </si>
  <si>
    <t>李應東</t>
  </si>
  <si>
    <t>月丹</t>
  </si>
  <si>
    <t>聖宅</t>
  </si>
  <si>
    <t>日業</t>
  </si>
  <si>
    <t>楨佑</t>
  </si>
  <si>
    <t>李甘龍</t>
  </si>
  <si>
    <t>允白</t>
  </si>
  <si>
    <t>光範</t>
  </si>
  <si>
    <t>李秉華</t>
  </si>
  <si>
    <t>時每</t>
  </si>
  <si>
    <t>熙魯</t>
  </si>
  <si>
    <t>文旿</t>
  </si>
  <si>
    <t>聖達</t>
  </si>
  <si>
    <t>鄭東實</t>
  </si>
  <si>
    <t>弼鼎</t>
  </si>
  <si>
    <t>光旭</t>
  </si>
  <si>
    <t>万興</t>
  </si>
  <si>
    <t>李秉吉</t>
  </si>
  <si>
    <t>花心</t>
  </si>
  <si>
    <t>熙烈</t>
  </si>
  <si>
    <t>昌垕</t>
  </si>
  <si>
    <t>元敏</t>
  </si>
  <si>
    <t>周臣</t>
  </si>
  <si>
    <t>李春益</t>
  </si>
  <si>
    <t>漢奎</t>
  </si>
  <si>
    <t>孟月</t>
  </si>
  <si>
    <t>幼學金尙鍊故代</t>
  </si>
  <si>
    <t>寡婦</t>
  </si>
  <si>
    <t>日億</t>
  </si>
  <si>
    <t>得遜</t>
  </si>
  <si>
    <t>大秀</t>
  </si>
  <si>
    <t>李春化</t>
  </si>
  <si>
    <t>奴斗石</t>
  </si>
  <si>
    <t>幼學李玟奎故代</t>
  </si>
  <si>
    <t>佐漢</t>
  </si>
  <si>
    <t>光世</t>
  </si>
  <si>
    <t>金周海</t>
  </si>
  <si>
    <t>烽軍</t>
  </si>
  <si>
    <t>忠義</t>
  </si>
  <si>
    <t>X洪</t>
  </si>
  <si>
    <t>李光春</t>
  </si>
  <si>
    <t>啓允</t>
  </si>
  <si>
    <t>祐昆</t>
  </si>
  <si>
    <t>德謙</t>
  </si>
  <si>
    <t>康伊</t>
  </si>
  <si>
    <t>慶山馬軍</t>
  </si>
  <si>
    <t>時俊</t>
  </si>
  <si>
    <t>卜文</t>
  </si>
  <si>
    <t>逢泰</t>
  </si>
  <si>
    <t>斗成</t>
  </si>
  <si>
    <t>韓世X</t>
  </si>
  <si>
    <t>應元</t>
  </si>
  <si>
    <t>桂坤</t>
  </si>
  <si>
    <t>泰世</t>
  </si>
  <si>
    <t>姜成大</t>
  </si>
  <si>
    <t>致敬</t>
  </si>
  <si>
    <t>垈鳳</t>
  </si>
  <si>
    <t>元采</t>
  </si>
  <si>
    <t>柳日森</t>
  </si>
  <si>
    <t>日福</t>
  </si>
  <si>
    <t>師孟</t>
  </si>
  <si>
    <t>起和</t>
  </si>
  <si>
    <t>金致文</t>
  </si>
  <si>
    <t>光海</t>
  </si>
  <si>
    <t>光夏</t>
  </si>
  <si>
    <t>禎佑</t>
  </si>
  <si>
    <t>振郁</t>
  </si>
  <si>
    <t>翰周</t>
  </si>
  <si>
    <t>有智</t>
  </si>
  <si>
    <t>膺奎</t>
  </si>
  <si>
    <t>燁周</t>
  </si>
  <si>
    <t>金聲玉</t>
  </si>
  <si>
    <t>宗祿</t>
  </si>
  <si>
    <t>相玉</t>
  </si>
  <si>
    <t>X君</t>
  </si>
  <si>
    <t>李根培</t>
  </si>
  <si>
    <t>周石</t>
  </si>
  <si>
    <t>泰根</t>
  </si>
  <si>
    <t>德八</t>
  </si>
  <si>
    <t>万業</t>
  </si>
  <si>
    <t>金聖云</t>
  </si>
  <si>
    <t>泰一</t>
  </si>
  <si>
    <t>善伊</t>
  </si>
  <si>
    <t>茂春</t>
  </si>
  <si>
    <t>洪烈</t>
  </si>
  <si>
    <t>泰連</t>
  </si>
  <si>
    <t>得旿</t>
  </si>
  <si>
    <t>聖建</t>
  </si>
  <si>
    <t>張德載</t>
  </si>
  <si>
    <t>聖浩</t>
  </si>
  <si>
    <t>金致玉</t>
  </si>
  <si>
    <t>方心</t>
  </si>
  <si>
    <t>熙秀</t>
  </si>
  <si>
    <t>金振玉</t>
  </si>
  <si>
    <t>貴彩</t>
  </si>
  <si>
    <t>李根德</t>
  </si>
  <si>
    <t>方得</t>
  </si>
  <si>
    <t>奴方乭</t>
  </si>
  <si>
    <t>聲仁</t>
  </si>
  <si>
    <t>克之</t>
  </si>
  <si>
    <t>殷養成</t>
  </si>
  <si>
    <t>幸州</t>
  </si>
  <si>
    <t>億孫</t>
  </si>
  <si>
    <t>德潤</t>
  </si>
  <si>
    <t>命三</t>
  </si>
  <si>
    <t>林春成</t>
  </si>
  <si>
    <t>方乭</t>
  </si>
  <si>
    <t>云石</t>
  </si>
  <si>
    <t>茂得</t>
  </si>
  <si>
    <t>明浩</t>
  </si>
  <si>
    <t>同業</t>
  </si>
  <si>
    <t>金聲遠</t>
  </si>
  <si>
    <t>七連</t>
  </si>
  <si>
    <t>光大</t>
  </si>
  <si>
    <t>X根</t>
  </si>
  <si>
    <t>萬鍾</t>
  </si>
  <si>
    <t>成振</t>
  </si>
  <si>
    <t>元明</t>
  </si>
  <si>
    <t>李東秀</t>
  </si>
  <si>
    <t>時東</t>
  </si>
  <si>
    <t>致文</t>
  </si>
  <si>
    <t>大奉</t>
  </si>
  <si>
    <t>元彩</t>
  </si>
  <si>
    <t>李成得</t>
  </si>
  <si>
    <t>昌星</t>
  </si>
  <si>
    <t>采世</t>
  </si>
  <si>
    <t>金兌漢</t>
  </si>
  <si>
    <t>奴春得</t>
  </si>
  <si>
    <t>召史</t>
  </si>
  <si>
    <t>業伊</t>
  </si>
  <si>
    <t>乭用</t>
  </si>
  <si>
    <t>鄭達根</t>
  </si>
  <si>
    <t>炳文</t>
  </si>
  <si>
    <t>麗甫</t>
  </si>
  <si>
    <t>羅啓鳳</t>
  </si>
  <si>
    <t>宙亨</t>
  </si>
  <si>
    <t>昌敦</t>
  </si>
  <si>
    <t>金光鶴</t>
  </si>
  <si>
    <t>俊伊</t>
  </si>
  <si>
    <t>膺珠</t>
  </si>
  <si>
    <t>麗南</t>
  </si>
  <si>
    <t>起良</t>
  </si>
  <si>
    <t>金鼎鍾</t>
  </si>
  <si>
    <t>有重</t>
  </si>
  <si>
    <t>金昌大</t>
  </si>
  <si>
    <t>濟文</t>
  </si>
  <si>
    <t>聖敷</t>
  </si>
  <si>
    <t>元潤</t>
  </si>
  <si>
    <t>趙良</t>
  </si>
  <si>
    <t>金鼎佑</t>
  </si>
  <si>
    <t>南原</t>
  </si>
  <si>
    <t>起云</t>
  </si>
  <si>
    <t>林厚用</t>
  </si>
  <si>
    <t>順俊</t>
  </si>
  <si>
    <t>堂山</t>
  </si>
  <si>
    <t>東彩</t>
  </si>
  <si>
    <t>乞景</t>
  </si>
  <si>
    <t>孟石</t>
  </si>
  <si>
    <t>陽改甲</t>
  </si>
  <si>
    <t>奴春女</t>
  </si>
  <si>
    <t>金才今</t>
  </si>
  <si>
    <t>翊成</t>
  </si>
  <si>
    <t>就殷</t>
  </si>
  <si>
    <t>鄭利涉</t>
  </si>
  <si>
    <t>學哲</t>
  </si>
  <si>
    <t>福壽</t>
  </si>
  <si>
    <t>成建</t>
  </si>
  <si>
    <t>守哲</t>
  </si>
  <si>
    <t>任遜</t>
  </si>
  <si>
    <t>達行</t>
  </si>
  <si>
    <t>萬守</t>
  </si>
  <si>
    <t>金元甲</t>
  </si>
  <si>
    <t>貴孫</t>
  </si>
  <si>
    <t>幼學金璡會故代義子</t>
  </si>
  <si>
    <t>學元</t>
  </si>
  <si>
    <t>雲海</t>
  </si>
  <si>
    <t>天根</t>
  </si>
  <si>
    <t>順辰</t>
  </si>
  <si>
    <t>朴聖根故代子</t>
  </si>
  <si>
    <t>殷茁</t>
  </si>
  <si>
    <t>萬業</t>
  </si>
  <si>
    <t>晩邑</t>
  </si>
  <si>
    <t>張大仁</t>
  </si>
  <si>
    <t>仲寬</t>
  </si>
  <si>
    <t>基用</t>
  </si>
  <si>
    <t>長川</t>
  </si>
  <si>
    <t>彩</t>
  </si>
  <si>
    <t>仁源</t>
  </si>
  <si>
    <t>魯鎭</t>
  </si>
  <si>
    <t>孫年</t>
  </si>
  <si>
    <t>金月得</t>
  </si>
  <si>
    <t>奴業女</t>
  </si>
  <si>
    <t>尙權</t>
  </si>
  <si>
    <t>李鼎彬</t>
  </si>
  <si>
    <t>永述</t>
  </si>
  <si>
    <t>鶴瑞</t>
  </si>
  <si>
    <t>致昆</t>
  </si>
  <si>
    <t>業女</t>
  </si>
  <si>
    <t>裕祥</t>
  </si>
  <si>
    <t>啓繕</t>
  </si>
  <si>
    <t>震奎</t>
  </si>
  <si>
    <t>敬</t>
  </si>
  <si>
    <t>履根</t>
  </si>
  <si>
    <t>張大英</t>
  </si>
  <si>
    <t>順女</t>
  </si>
  <si>
    <t>周述</t>
  </si>
  <si>
    <t>東仁</t>
  </si>
  <si>
    <t>冷泉里</t>
  </si>
  <si>
    <t>奴才郞</t>
  </si>
  <si>
    <t>有麟</t>
  </si>
  <si>
    <t>柳尙坤</t>
  </si>
  <si>
    <t>有政</t>
  </si>
  <si>
    <t>李英俊</t>
  </si>
  <si>
    <t>儀鳳</t>
  </si>
  <si>
    <t>東漢</t>
  </si>
  <si>
    <t>正守</t>
  </si>
  <si>
    <t>才良</t>
  </si>
  <si>
    <t>裕周</t>
  </si>
  <si>
    <t>漸海</t>
  </si>
  <si>
    <t>極石</t>
  </si>
  <si>
    <t>才元</t>
  </si>
  <si>
    <t>幼學呂有坤故代侄</t>
  </si>
  <si>
    <t>奎烈</t>
  </si>
  <si>
    <t>金載億</t>
  </si>
  <si>
    <t>玉川</t>
  </si>
  <si>
    <t>才德</t>
  </si>
  <si>
    <t>昌沂</t>
  </si>
  <si>
    <t>相球</t>
  </si>
  <si>
    <t>錫泰</t>
  </si>
  <si>
    <t>顯鏞</t>
  </si>
  <si>
    <t>秀二</t>
  </si>
  <si>
    <t>浩</t>
  </si>
  <si>
    <t>再奎</t>
  </si>
  <si>
    <t>在煥</t>
  </si>
  <si>
    <t>桂斗</t>
  </si>
  <si>
    <t>壬煥</t>
  </si>
  <si>
    <t>昌魯</t>
  </si>
  <si>
    <t>昌曄</t>
  </si>
  <si>
    <t>昌汶</t>
  </si>
  <si>
    <t>田</t>
  </si>
  <si>
    <t>昌潑</t>
  </si>
  <si>
    <t>履斗</t>
  </si>
  <si>
    <t>檍斗</t>
  </si>
  <si>
    <t>輔岩</t>
  </si>
  <si>
    <t>炳斗</t>
  </si>
  <si>
    <t>X子</t>
  </si>
  <si>
    <t>極斗</t>
  </si>
  <si>
    <t>切女</t>
  </si>
  <si>
    <t>幼學具尙儼故子</t>
  </si>
  <si>
    <t>宗允</t>
  </si>
  <si>
    <t>尙儼</t>
  </si>
  <si>
    <t>興大</t>
  </si>
  <si>
    <t>聃</t>
  </si>
  <si>
    <t>李枝秀</t>
  </si>
  <si>
    <t>士鳳</t>
  </si>
  <si>
    <t>光輔</t>
  </si>
  <si>
    <t>宅廣</t>
  </si>
  <si>
    <t>許鏞</t>
  </si>
  <si>
    <t>奴以目</t>
  </si>
  <si>
    <t>淳命</t>
  </si>
  <si>
    <t>宗彩</t>
  </si>
  <si>
    <t>元重</t>
  </si>
  <si>
    <t>李德善</t>
  </si>
  <si>
    <t>泰淳</t>
  </si>
  <si>
    <t>康芝</t>
  </si>
  <si>
    <t>學日</t>
  </si>
  <si>
    <t>沙月</t>
  </si>
  <si>
    <t>慶海</t>
  </si>
  <si>
    <t>宗寬</t>
  </si>
  <si>
    <t>尙白</t>
  </si>
  <si>
    <t>朴永三</t>
  </si>
  <si>
    <t>錫幷</t>
  </si>
  <si>
    <t>宗五</t>
  </si>
  <si>
    <t>振權</t>
  </si>
  <si>
    <t>聖今</t>
  </si>
  <si>
    <t>載萬</t>
  </si>
  <si>
    <t>萬應</t>
  </si>
  <si>
    <t>知善</t>
  </si>
  <si>
    <t>振澤</t>
  </si>
  <si>
    <t>金振光</t>
  </si>
  <si>
    <t>得淳</t>
  </si>
  <si>
    <t>金致臣</t>
  </si>
  <si>
    <t>弼鍾</t>
  </si>
  <si>
    <t>千岳</t>
  </si>
  <si>
    <t>東三</t>
  </si>
  <si>
    <t>朴春得</t>
  </si>
  <si>
    <t>奴孟切</t>
  </si>
  <si>
    <t>啓宗</t>
  </si>
  <si>
    <t>明載</t>
  </si>
  <si>
    <t>時喆</t>
  </si>
  <si>
    <t>金最成</t>
  </si>
  <si>
    <t>孟切</t>
  </si>
  <si>
    <t>芿先</t>
  </si>
  <si>
    <t>吳善</t>
  </si>
  <si>
    <t>德用</t>
  </si>
  <si>
    <t>成才</t>
  </si>
  <si>
    <t>張汝重</t>
  </si>
  <si>
    <t>淳視</t>
  </si>
  <si>
    <t>太守</t>
  </si>
  <si>
    <t>宗夏</t>
  </si>
  <si>
    <t>尙律</t>
  </si>
  <si>
    <t>徐東學</t>
  </si>
  <si>
    <t>日良</t>
  </si>
  <si>
    <t>X談</t>
  </si>
  <si>
    <t>姜夏千</t>
  </si>
  <si>
    <t>聖分</t>
  </si>
  <si>
    <t>錫玟</t>
  </si>
  <si>
    <t>光泰</t>
  </si>
  <si>
    <t>趙錫九</t>
  </si>
  <si>
    <t>達枝</t>
  </si>
  <si>
    <t>林大秀</t>
  </si>
  <si>
    <t>孟女</t>
  </si>
  <si>
    <t>幼學具宗浩故子</t>
  </si>
  <si>
    <t>吉永</t>
  </si>
  <si>
    <t>宗浩</t>
  </si>
  <si>
    <t>大文</t>
  </si>
  <si>
    <t>鄭浩達</t>
  </si>
  <si>
    <t>貴元</t>
  </si>
  <si>
    <t>時泰</t>
  </si>
  <si>
    <t>達根</t>
  </si>
  <si>
    <t>奴聖瑞</t>
  </si>
  <si>
    <t>載文</t>
  </si>
  <si>
    <t>錫哲</t>
  </si>
  <si>
    <t>河永範</t>
  </si>
  <si>
    <t>基富</t>
  </si>
  <si>
    <t>燁東</t>
  </si>
  <si>
    <t>相陸</t>
  </si>
  <si>
    <t>錫武</t>
  </si>
  <si>
    <t>厚時</t>
  </si>
  <si>
    <t>聖載</t>
  </si>
  <si>
    <t>岳鉉</t>
  </si>
  <si>
    <t>尹仁觀</t>
  </si>
  <si>
    <t>宗大</t>
  </si>
  <si>
    <t>致仁</t>
  </si>
  <si>
    <t>德人</t>
  </si>
  <si>
    <t>崔是源</t>
  </si>
  <si>
    <t>錫重</t>
  </si>
  <si>
    <t>漢X</t>
  </si>
  <si>
    <t>興福</t>
  </si>
  <si>
    <t>秀建</t>
  </si>
  <si>
    <t>姜大興</t>
  </si>
  <si>
    <t>鳴海</t>
  </si>
  <si>
    <t>春丹</t>
  </si>
  <si>
    <t>幼學姜元奎故子</t>
  </si>
  <si>
    <t>快文</t>
  </si>
  <si>
    <t>元奎</t>
  </si>
  <si>
    <t>聖大</t>
  </si>
  <si>
    <t>尙道</t>
  </si>
  <si>
    <t>李根復</t>
  </si>
  <si>
    <t>舜基</t>
  </si>
  <si>
    <t>李安春</t>
  </si>
  <si>
    <t>太月</t>
  </si>
  <si>
    <t>進河</t>
  </si>
  <si>
    <t>聖遜</t>
  </si>
  <si>
    <t>金錫泰</t>
  </si>
  <si>
    <t>思信</t>
  </si>
  <si>
    <t>海達</t>
  </si>
  <si>
    <t>李宜春</t>
  </si>
  <si>
    <t>驪州</t>
  </si>
  <si>
    <t>五辰</t>
  </si>
  <si>
    <t>奴聖玉</t>
  </si>
  <si>
    <t>錫華</t>
  </si>
  <si>
    <t>宗周</t>
  </si>
  <si>
    <t>尙倫</t>
  </si>
  <si>
    <t>金聖旭</t>
  </si>
  <si>
    <t>哲伯</t>
  </si>
  <si>
    <t>順石</t>
  </si>
  <si>
    <t>朴東福</t>
  </si>
  <si>
    <t>聖玉</t>
  </si>
  <si>
    <t>載球</t>
  </si>
  <si>
    <t>振鐸</t>
  </si>
  <si>
    <t>金宅成</t>
  </si>
  <si>
    <t>快淳</t>
  </si>
  <si>
    <t>命祐</t>
  </si>
  <si>
    <t>日瑞</t>
  </si>
  <si>
    <t>金命男</t>
  </si>
  <si>
    <t>光濟</t>
  </si>
  <si>
    <t>敬玉</t>
  </si>
  <si>
    <t>自奉</t>
  </si>
  <si>
    <t>薛尙發</t>
  </si>
  <si>
    <t>昌云</t>
  </si>
  <si>
    <t>連喆</t>
  </si>
  <si>
    <t>泰光</t>
  </si>
  <si>
    <t>聖X</t>
  </si>
  <si>
    <t>金時旭</t>
  </si>
  <si>
    <t>春實</t>
  </si>
  <si>
    <t>榮華</t>
  </si>
  <si>
    <t>李根春</t>
  </si>
  <si>
    <t>聖福</t>
  </si>
  <si>
    <t>春得</t>
  </si>
  <si>
    <t>李成海</t>
  </si>
  <si>
    <t>李光濟</t>
  </si>
  <si>
    <t>奴日先</t>
  </si>
  <si>
    <t>春宅</t>
  </si>
  <si>
    <t>善得</t>
  </si>
  <si>
    <t>金致球</t>
  </si>
  <si>
    <t>順奉</t>
  </si>
  <si>
    <t>連海</t>
  </si>
  <si>
    <t>金就成</t>
  </si>
  <si>
    <t>萬得</t>
  </si>
  <si>
    <t>X辰</t>
  </si>
  <si>
    <t>老乭</t>
  </si>
  <si>
    <t>秋溪</t>
  </si>
  <si>
    <t>鍾泰</t>
  </si>
  <si>
    <t>得弼</t>
  </si>
  <si>
    <t>守成</t>
  </si>
  <si>
    <r>
      <t>七</t>
    </r>
    <r>
      <rPr>
        <sz val="10"/>
        <rFont val="FangSong"/>
        <family val="3"/>
        <charset val="134"/>
      </rPr>
      <t>爕</t>
    </r>
  </si>
  <si>
    <r>
      <t>四</t>
    </r>
    <r>
      <rPr>
        <sz val="10"/>
        <rFont val="FangSong"/>
        <family val="3"/>
        <charset val="134"/>
      </rPr>
      <t>爕</t>
    </r>
  </si>
  <si>
    <r>
      <t>德</t>
    </r>
    <r>
      <rPr>
        <sz val="10"/>
        <rFont val="MS Gothic"/>
        <family val="3"/>
        <charset val="128"/>
      </rPr>
      <t>竜</t>
    </r>
  </si>
  <si>
    <r>
      <t>金福</t>
    </r>
    <r>
      <rPr>
        <sz val="10"/>
        <rFont val="MS Gothic"/>
        <family val="3"/>
        <charset val="128"/>
      </rPr>
      <t>竜</t>
    </r>
  </si>
  <si>
    <r>
      <t>見</t>
    </r>
    <r>
      <rPr>
        <sz val="10"/>
        <rFont val="MS Gothic"/>
        <family val="3"/>
        <charset val="128"/>
      </rPr>
      <t>竜</t>
    </r>
  </si>
  <si>
    <r>
      <t>興</t>
    </r>
    <r>
      <rPr>
        <sz val="10"/>
        <rFont val="MS Gothic"/>
        <family val="3"/>
        <charset val="128"/>
      </rPr>
      <t>竜</t>
    </r>
  </si>
  <si>
    <r>
      <t>孫彩</t>
    </r>
    <r>
      <rPr>
        <sz val="10"/>
        <rFont val="MS Gothic"/>
        <family val="3"/>
        <charset val="128"/>
      </rPr>
      <t>竜</t>
    </r>
  </si>
  <si>
    <r>
      <t>允</t>
    </r>
    <r>
      <rPr>
        <sz val="10"/>
        <rFont val="MS Gothic"/>
        <family val="3"/>
        <charset val="128"/>
      </rPr>
      <t>国</t>
    </r>
  </si>
  <si>
    <r>
      <t>孫錫</t>
    </r>
    <r>
      <rPr>
        <sz val="10"/>
        <rFont val="MS Gothic"/>
        <family val="3"/>
        <charset val="128"/>
      </rPr>
      <t>竜</t>
    </r>
  </si>
  <si>
    <r>
      <t>瑞</t>
    </r>
    <r>
      <rPr>
        <sz val="10"/>
        <rFont val="MS Gothic"/>
        <family val="3"/>
        <charset val="128"/>
      </rPr>
      <t>竜</t>
    </r>
  </si>
  <si>
    <r>
      <t>渭</t>
    </r>
    <r>
      <rPr>
        <sz val="10"/>
        <rFont val="MingLiU"/>
        <family val="3"/>
        <charset val="136"/>
      </rPr>
      <t>遴</t>
    </r>
  </si>
  <si>
    <r>
      <t>日</t>
    </r>
    <r>
      <rPr>
        <sz val="10"/>
        <rFont val="FangSong"/>
        <family val="3"/>
        <charset val="134"/>
      </rPr>
      <t>爕</t>
    </r>
  </si>
  <si>
    <r>
      <t>任</t>
    </r>
    <r>
      <rPr>
        <sz val="10"/>
        <rFont val="FangSong"/>
        <family val="3"/>
        <charset val="134"/>
      </rPr>
      <t>綋</t>
    </r>
  </si>
  <si>
    <r>
      <t>日</t>
    </r>
    <r>
      <rPr>
        <sz val="10"/>
        <rFont val="MS Gothic"/>
        <family val="3"/>
        <charset val="128"/>
      </rPr>
      <t>国</t>
    </r>
  </si>
  <si>
    <r>
      <t>鄭仁</t>
    </r>
    <r>
      <rPr>
        <sz val="10"/>
        <rFont val="MS Gothic"/>
        <family val="3"/>
        <charset val="128"/>
      </rPr>
      <t>国</t>
    </r>
  </si>
  <si>
    <r>
      <t>己</t>
    </r>
    <r>
      <rPr>
        <sz val="10"/>
        <rFont val="MS Gothic"/>
        <family val="3"/>
        <charset val="128"/>
      </rPr>
      <t>竜</t>
    </r>
  </si>
  <si>
    <r>
      <t>世</t>
    </r>
    <r>
      <rPr>
        <sz val="10"/>
        <rFont val="MS Gothic"/>
        <family val="3"/>
        <charset val="128"/>
      </rPr>
      <t>竜</t>
    </r>
  </si>
  <si>
    <r>
      <t>万</t>
    </r>
    <r>
      <rPr>
        <sz val="10"/>
        <rFont val="FangSong"/>
        <family val="3"/>
        <charset val="134"/>
      </rPr>
      <t>爕</t>
    </r>
  </si>
  <si>
    <r>
      <t>起</t>
    </r>
    <r>
      <rPr>
        <sz val="10"/>
        <rFont val="MS Gothic"/>
        <family val="3"/>
        <charset val="128"/>
      </rPr>
      <t>竜</t>
    </r>
  </si>
  <si>
    <r>
      <t>致</t>
    </r>
    <r>
      <rPr>
        <sz val="10"/>
        <rFont val="MS Gothic"/>
        <family val="3"/>
        <charset val="128"/>
      </rPr>
      <t>竜</t>
    </r>
  </si>
  <si>
    <r>
      <t>漢</t>
    </r>
    <r>
      <rPr>
        <sz val="10"/>
        <rFont val="MS Gothic"/>
        <family val="3"/>
        <charset val="128"/>
      </rPr>
      <t>竜</t>
    </r>
  </si>
  <si>
    <r>
      <t>利</t>
    </r>
    <r>
      <rPr>
        <sz val="10"/>
        <rFont val="MS Gothic"/>
        <family val="3"/>
        <charset val="128"/>
      </rPr>
      <t>竜</t>
    </r>
  </si>
  <si>
    <r>
      <t>必</t>
    </r>
    <r>
      <rPr>
        <sz val="10"/>
        <rFont val="MS Gothic"/>
        <family val="3"/>
        <charset val="128"/>
      </rPr>
      <t>国</t>
    </r>
  </si>
  <si>
    <r>
      <t>士</t>
    </r>
    <r>
      <rPr>
        <sz val="10"/>
        <rFont val="MS Gothic"/>
        <family val="3"/>
        <charset val="128"/>
      </rPr>
      <t>竜</t>
    </r>
  </si>
  <si>
    <r>
      <t>泰</t>
    </r>
    <r>
      <rPr>
        <sz val="10"/>
        <rFont val="FangSong"/>
        <family val="3"/>
        <charset val="134"/>
      </rPr>
      <t>爕</t>
    </r>
  </si>
  <si>
    <r>
      <t>鎭</t>
    </r>
    <r>
      <rPr>
        <sz val="10"/>
        <rFont val="MS Gothic"/>
        <family val="3"/>
        <charset val="128"/>
      </rPr>
      <t>竜</t>
    </r>
  </si>
  <si>
    <r>
      <t>沂</t>
    </r>
    <r>
      <rPr>
        <sz val="10"/>
        <rFont val="FangSong"/>
        <family val="3"/>
        <charset val="134"/>
      </rPr>
      <t>爕</t>
    </r>
  </si>
  <si>
    <r>
      <t>李益</t>
    </r>
    <r>
      <rPr>
        <sz val="10"/>
        <rFont val="FangSong"/>
        <family val="3"/>
        <charset val="134"/>
      </rPr>
      <t>爕</t>
    </r>
  </si>
  <si>
    <r>
      <t>壽</t>
    </r>
    <r>
      <rPr>
        <sz val="10"/>
        <rFont val="MS Gothic"/>
        <family val="3"/>
        <charset val="128"/>
      </rPr>
      <t>竜</t>
    </r>
  </si>
  <si>
    <r>
      <t>樞</t>
    </r>
    <r>
      <rPr>
        <sz val="10"/>
        <rFont val="MS Gothic"/>
        <family val="3"/>
        <charset val="128"/>
      </rPr>
      <t>国</t>
    </r>
  </si>
  <si>
    <r>
      <t>奎</t>
    </r>
    <r>
      <rPr>
        <sz val="10"/>
        <rFont val="FangSong"/>
        <family val="3"/>
        <charset val="134"/>
      </rPr>
      <t>爕</t>
    </r>
  </si>
  <si>
    <r>
      <t>李宗</t>
    </r>
    <r>
      <rPr>
        <sz val="10"/>
        <rFont val="FangSong"/>
        <family val="3"/>
        <charset val="134"/>
      </rPr>
      <t>爕</t>
    </r>
  </si>
  <si>
    <r>
      <t>致</t>
    </r>
    <r>
      <rPr>
        <sz val="10"/>
        <rFont val="MS Gothic"/>
        <family val="3"/>
        <charset val="128"/>
      </rPr>
      <t>教</t>
    </r>
  </si>
  <si>
    <r>
      <t>斗</t>
    </r>
    <r>
      <rPr>
        <sz val="10"/>
        <rFont val="FangSong"/>
        <family val="3"/>
        <charset val="134"/>
      </rPr>
      <t>爕</t>
    </r>
  </si>
  <si>
    <r>
      <t>宗</t>
    </r>
    <r>
      <rPr>
        <sz val="10"/>
        <rFont val="FangSong"/>
        <family val="3"/>
        <charset val="134"/>
      </rPr>
      <t>爕</t>
    </r>
  </si>
  <si>
    <r>
      <t>時</t>
    </r>
    <r>
      <rPr>
        <sz val="10"/>
        <rFont val="FangSong"/>
        <family val="3"/>
        <charset val="134"/>
      </rPr>
      <t>欕</t>
    </r>
  </si>
  <si>
    <r>
      <t>之</t>
    </r>
    <r>
      <rPr>
        <sz val="10"/>
        <rFont val="FangSong"/>
        <family val="3"/>
        <charset val="134"/>
      </rPr>
      <t>爕</t>
    </r>
  </si>
  <si>
    <r>
      <t>致</t>
    </r>
    <r>
      <rPr>
        <sz val="10"/>
        <rFont val="FangSong"/>
        <family val="3"/>
        <charset val="134"/>
      </rPr>
      <t>爕</t>
    </r>
  </si>
  <si>
    <r>
      <t>金宇</t>
    </r>
    <r>
      <rPr>
        <sz val="10"/>
        <rFont val="MingLiU"/>
        <family val="3"/>
        <charset val="136"/>
      </rPr>
      <t>鑭</t>
    </r>
  </si>
  <si>
    <r>
      <t>永</t>
    </r>
    <r>
      <rPr>
        <sz val="10"/>
        <rFont val="MingLiU"/>
        <family val="3"/>
        <charset val="136"/>
      </rPr>
      <t>紏</t>
    </r>
  </si>
  <si>
    <r>
      <t>孔命</t>
    </r>
    <r>
      <rPr>
        <sz val="10"/>
        <rFont val="FangSong"/>
        <family val="3"/>
        <charset val="134"/>
      </rPr>
      <t>偻</t>
    </r>
  </si>
  <si>
    <r>
      <t>徐</t>
    </r>
    <r>
      <rPr>
        <sz val="10"/>
        <rFont val="MingLiU"/>
        <family val="3"/>
        <charset val="136"/>
      </rPr>
      <t>极</t>
    </r>
  </si>
  <si>
    <r>
      <t>興</t>
    </r>
    <r>
      <rPr>
        <sz val="10"/>
        <rFont val="MS Gothic"/>
        <family val="3"/>
        <charset val="128"/>
      </rPr>
      <t>閠</t>
    </r>
  </si>
  <si>
    <r>
      <t>鎭</t>
    </r>
    <r>
      <rPr>
        <sz val="10"/>
        <rFont val="MS Gothic"/>
        <family val="3"/>
        <charset val="128"/>
      </rPr>
      <t>国</t>
    </r>
  </si>
  <si>
    <r>
      <t>朴</t>
    </r>
    <r>
      <rPr>
        <sz val="10"/>
        <rFont val="FangSong"/>
        <family val="3"/>
        <charset val="134"/>
      </rPr>
      <t>灔</t>
    </r>
  </si>
  <si>
    <r>
      <t>具</t>
    </r>
    <r>
      <rPr>
        <sz val="10"/>
        <rFont val="MS Gothic"/>
        <family val="3"/>
        <charset val="128"/>
      </rPr>
      <t>棆</t>
    </r>
  </si>
  <si>
    <r>
      <t>許</t>
    </r>
    <r>
      <rPr>
        <sz val="10"/>
        <rFont val="FangSong"/>
        <family val="3"/>
        <charset val="134"/>
      </rPr>
      <t>秔</t>
    </r>
  </si>
  <si>
    <r>
      <t>載</t>
    </r>
    <r>
      <rPr>
        <sz val="10"/>
        <rFont val="FangSong"/>
        <family val="3"/>
        <charset val="134"/>
      </rPr>
      <t>爕</t>
    </r>
  </si>
  <si>
    <r>
      <t>父</t>
    </r>
    <r>
      <rPr>
        <sz val="10"/>
        <rFont val="MingLiU"/>
        <family val="3"/>
        <charset val="136"/>
      </rPr>
      <t>櫌</t>
    </r>
  </si>
  <si>
    <r>
      <t>昌</t>
    </r>
    <r>
      <rPr>
        <sz val="10"/>
        <rFont val="MS Gothic"/>
        <family val="3"/>
        <charset val="128"/>
      </rPr>
      <t>国</t>
    </r>
  </si>
  <si>
    <r>
      <t>李甘</t>
    </r>
    <r>
      <rPr>
        <sz val="10"/>
        <rFont val="MS Gothic"/>
        <family val="3"/>
        <charset val="128"/>
      </rPr>
      <t>竜</t>
    </r>
  </si>
  <si>
    <r>
      <t>興</t>
    </r>
    <r>
      <rPr>
        <sz val="10"/>
        <rFont val="MS Gothic"/>
        <family val="3"/>
        <charset val="128"/>
      </rPr>
      <t>国</t>
    </r>
  </si>
  <si>
    <r>
      <t>大</t>
    </r>
    <r>
      <rPr>
        <sz val="10"/>
        <rFont val="MS Gothic"/>
        <family val="3"/>
        <charset val="128"/>
      </rPr>
      <t>竜</t>
    </r>
  </si>
  <si>
    <r>
      <t>福</t>
    </r>
    <r>
      <rPr>
        <sz val="10"/>
        <rFont val="MS Gothic"/>
        <family val="3"/>
        <charset val="128"/>
      </rPr>
      <t>竜</t>
    </r>
  </si>
  <si>
    <r>
      <t>岳</t>
    </r>
    <r>
      <rPr>
        <sz val="10"/>
        <rFont val="MingLiU"/>
        <family val="3"/>
        <charset val="136"/>
      </rPr>
      <t>鏔</t>
    </r>
  </si>
  <si>
    <r>
      <t>海</t>
    </r>
    <r>
      <rPr>
        <sz val="10"/>
        <rFont val="MS Gothic"/>
        <family val="3"/>
        <charset val="128"/>
      </rPr>
      <t>竜</t>
    </r>
  </si>
  <si>
    <r>
      <rPr>
        <sz val="10"/>
        <rFont val="MingLiU"/>
        <family val="3"/>
        <charset val="136"/>
      </rPr>
      <t>橏</t>
    </r>
  </si>
  <si>
    <r>
      <rPr>
        <sz val="10"/>
        <rFont val="MS Gothic"/>
        <family val="3"/>
        <charset val="128"/>
      </rPr>
      <t>竜</t>
    </r>
  </si>
  <si>
    <r>
      <rPr>
        <sz val="10"/>
        <rFont val="FangSong"/>
        <family val="3"/>
        <charset val="134"/>
      </rPr>
      <t>栐</t>
    </r>
  </si>
  <si>
    <r>
      <rPr>
        <sz val="10"/>
        <rFont val="MS Gothic"/>
        <family val="3"/>
        <charset val="128"/>
      </rPr>
      <t>閠</t>
    </r>
  </si>
  <si>
    <r>
      <rPr>
        <sz val="10"/>
        <rFont val="MingLiU"/>
        <family val="3"/>
        <charset val="136"/>
      </rPr>
      <t>撢</t>
    </r>
  </si>
  <si>
    <r>
      <rPr>
        <sz val="10"/>
        <rFont val="FangSong"/>
        <family val="3"/>
        <charset val="134"/>
      </rPr>
      <t>璍</t>
    </r>
  </si>
  <si>
    <r>
      <rPr>
        <sz val="10"/>
        <rFont val="MingLiU"/>
        <family val="3"/>
        <charset val="136"/>
      </rPr>
      <t>楀</t>
    </r>
  </si>
  <si>
    <r>
      <rPr>
        <sz val="10"/>
        <rFont val="MingLiU"/>
        <family val="3"/>
        <charset val="136"/>
      </rPr>
      <t>樠</t>
    </r>
  </si>
  <si>
    <r>
      <rPr>
        <sz val="10"/>
        <rFont val="FangSong"/>
        <family val="3"/>
        <charset val="134"/>
      </rPr>
      <t>檏</t>
    </r>
  </si>
  <si>
    <r>
      <rPr>
        <sz val="10"/>
        <rFont val="MingLiU"/>
        <family val="3"/>
        <charset val="136"/>
      </rPr>
      <t>极</t>
    </r>
  </si>
  <si>
    <r>
      <rPr>
        <sz val="10"/>
        <rFont val="FangSong"/>
        <family val="3"/>
        <charset val="134"/>
      </rPr>
      <t>槺</t>
    </r>
  </si>
  <si>
    <r>
      <rPr>
        <sz val="10"/>
        <rFont val="MingLiU"/>
        <family val="3"/>
        <charset val="136"/>
      </rPr>
      <t>璠</t>
    </r>
  </si>
  <si>
    <r>
      <rPr>
        <sz val="10"/>
        <rFont val="MingLiU"/>
        <family val="3"/>
        <charset val="136"/>
      </rPr>
      <t>瑍</t>
    </r>
  </si>
  <si>
    <r>
      <rPr>
        <sz val="10"/>
        <rFont val="MingLiU"/>
        <family val="3"/>
        <charset val="136"/>
      </rPr>
      <t>橉</t>
    </r>
  </si>
  <si>
    <r>
      <rPr>
        <sz val="10"/>
        <rFont val="MingLiU"/>
        <family val="3"/>
        <charset val="136"/>
      </rPr>
      <t>瑑</t>
    </r>
  </si>
  <si>
    <r>
      <rPr>
        <sz val="10"/>
        <rFont val="FangSong"/>
        <family val="3"/>
        <charset val="134"/>
      </rPr>
      <t>琔</t>
    </r>
  </si>
  <si>
    <t>年度</t>
  </si>
  <si>
    <t>面名</t>
  </si>
  <si>
    <t>면명</t>
  </si>
  <si>
    <t>順番</t>
  </si>
  <si>
    <t>主戶</t>
  </si>
  <si>
    <t>주호</t>
  </si>
  <si>
    <t>원정리</t>
  </si>
  <si>
    <t>단산리</t>
  </si>
  <si>
    <t>상원</t>
  </si>
  <si>
    <t>박곡리</t>
  </si>
  <si>
    <t>창산리</t>
  </si>
  <si>
    <t>행정리</t>
  </si>
  <si>
    <t>신전리</t>
  </si>
  <si>
    <t>퇴계리</t>
  </si>
  <si>
    <t>리명</t>
  </si>
  <si>
    <t>노일선</t>
  </si>
  <si>
    <t>노성옥</t>
  </si>
  <si>
    <t>노성서</t>
  </si>
  <si>
    <t>노맹절</t>
  </si>
  <si>
    <t>노이목</t>
  </si>
  <si>
    <t>노재랑</t>
  </si>
  <si>
    <t>노업녀</t>
  </si>
  <si>
    <t>노춘녀</t>
  </si>
  <si>
    <t>노춘득</t>
  </si>
  <si>
    <t>노방돌</t>
  </si>
  <si>
    <t>시매</t>
  </si>
  <si>
    <t>노두석</t>
  </si>
  <si>
    <t>노월단</t>
  </si>
  <si>
    <t>노취돌</t>
  </si>
  <si>
    <t>노옥진</t>
  </si>
  <si>
    <t>노시월</t>
  </si>
  <si>
    <t>노덕심</t>
  </si>
  <si>
    <t>노순단</t>
  </si>
  <si>
    <t>노구월</t>
  </si>
  <si>
    <t>노덕남</t>
  </si>
  <si>
    <t>노복심</t>
  </si>
  <si>
    <t>도사리</t>
  </si>
  <si>
    <t>노막남</t>
  </si>
  <si>
    <t>노삼월</t>
  </si>
  <si>
    <t>노매X</t>
  </si>
  <si>
    <t>노월삼</t>
  </si>
  <si>
    <t>노잉심</t>
  </si>
  <si>
    <t>노쾌심</t>
  </si>
  <si>
    <t>노득절</t>
  </si>
  <si>
    <t>노운억</t>
  </si>
  <si>
    <t>노감녀</t>
  </si>
  <si>
    <t>노잠덕</t>
  </si>
  <si>
    <t>노춘매</t>
  </si>
  <si>
    <t>노일세</t>
  </si>
  <si>
    <t>노한봉</t>
  </si>
  <si>
    <t>노쾌림</t>
  </si>
  <si>
    <t>노일환</t>
  </si>
  <si>
    <t>노조시</t>
  </si>
  <si>
    <t>노수랑</t>
  </si>
  <si>
    <t>노월금</t>
  </si>
  <si>
    <t>노자만</t>
  </si>
  <si>
    <t>노일매</t>
  </si>
  <si>
    <t>노옥선</t>
  </si>
  <si>
    <t>노기열</t>
  </si>
  <si>
    <t>노중매</t>
  </si>
  <si>
    <t>노귀발</t>
  </si>
  <si>
    <t>비동원</t>
  </si>
  <si>
    <t>노맹심</t>
  </si>
  <si>
    <t>노옥녀</t>
  </si>
  <si>
    <t>노유랑</t>
  </si>
  <si>
    <t>노봉절</t>
  </si>
  <si>
    <t>노복랑</t>
  </si>
  <si>
    <t>정월</t>
  </si>
  <si>
    <t>통수</t>
  </si>
  <si>
    <t>신호</t>
  </si>
  <si>
    <t>한량정주진고자</t>
  </si>
  <si>
    <t>구종주고자</t>
  </si>
  <si>
    <t>유학강원규고자</t>
  </si>
  <si>
    <t>유학구종호고자</t>
  </si>
  <si>
    <t>유학구상엄고자</t>
  </si>
  <si>
    <t>박성근고대자</t>
  </si>
  <si>
    <t>박춘흥고대처</t>
  </si>
  <si>
    <t>한량곽득천고대처</t>
  </si>
  <si>
    <t>유학사공원고대처</t>
  </si>
  <si>
    <t>유학채필정고대자</t>
  </si>
  <si>
    <t>유학서찰고대제</t>
  </si>
  <si>
    <t>유학배영현고자</t>
  </si>
  <si>
    <t>유학서창렬고자</t>
  </si>
  <si>
    <t>유학배영찬고대자</t>
  </si>
  <si>
    <t>유학채필성고대자</t>
  </si>
  <si>
    <t>유학서유익고대자</t>
  </si>
  <si>
    <t>유학서봉규고대자</t>
  </si>
  <si>
    <t>유학장문구고대자</t>
  </si>
  <si>
    <t>유학장면규고대자</t>
  </si>
  <si>
    <t>유학채필목고대자</t>
  </si>
  <si>
    <t>유학전치경고대자</t>
  </si>
  <si>
    <t>유학홍익규고대자</t>
  </si>
  <si>
    <t>유학서명렬고대손</t>
  </si>
  <si>
    <t>유학전만권고대손</t>
  </si>
  <si>
    <t>유학전서룡고대자</t>
  </si>
  <si>
    <t>유학전치룡고대자</t>
  </si>
  <si>
    <t>유학전우선고대자</t>
  </si>
  <si>
    <t>서형렬고대자</t>
  </si>
  <si>
    <t>과부최씨고대자</t>
  </si>
  <si>
    <t>유학송화명고대손</t>
  </si>
  <si>
    <t>유학송경명고대자</t>
  </si>
  <si>
    <t>유학박기배고대자</t>
  </si>
  <si>
    <t>대호</t>
  </si>
  <si>
    <t>처</t>
  </si>
  <si>
    <t>모</t>
  </si>
  <si>
    <t>봉모</t>
  </si>
  <si>
    <t>비</t>
  </si>
  <si>
    <t>부</t>
  </si>
  <si>
    <t>손부</t>
  </si>
  <si>
    <t>손</t>
  </si>
  <si>
    <t>수</t>
  </si>
  <si>
    <t>제</t>
  </si>
  <si>
    <t>X자</t>
  </si>
  <si>
    <t>질부</t>
  </si>
  <si>
    <t>질자</t>
  </si>
  <si>
    <t>제수</t>
  </si>
  <si>
    <t>형수</t>
  </si>
  <si>
    <t>증손</t>
  </si>
  <si>
    <t>시모</t>
  </si>
  <si>
    <t>고모</t>
  </si>
  <si>
    <t>질</t>
  </si>
  <si>
    <t>과형수</t>
  </si>
  <si>
    <t>조모</t>
  </si>
  <si>
    <t>형</t>
  </si>
  <si>
    <t>서제</t>
  </si>
  <si>
    <t>서제수</t>
  </si>
  <si>
    <t>호내위상</t>
  </si>
  <si>
    <t>노</t>
  </si>
  <si>
    <t>동몽</t>
  </si>
  <si>
    <t>과녀</t>
  </si>
  <si>
    <t>유학</t>
  </si>
  <si>
    <t>한량</t>
  </si>
  <si>
    <t>과부</t>
  </si>
  <si>
    <t>봉군</t>
  </si>
  <si>
    <t>경산마군</t>
  </si>
  <si>
    <t>역리</t>
  </si>
  <si>
    <t>통정대부</t>
  </si>
  <si>
    <t>유학생</t>
  </si>
  <si>
    <t>충위</t>
  </si>
  <si>
    <t>업무</t>
  </si>
  <si>
    <t>노속오군</t>
  </si>
  <si>
    <t>속오군</t>
  </si>
  <si>
    <t>가선대부동지중추부사겸경복궁위장</t>
  </si>
  <si>
    <t>직역</t>
  </si>
  <si>
    <t>추</t>
  </si>
  <si>
    <t>변</t>
  </si>
  <si>
    <t>배</t>
  </si>
  <si>
    <t>정</t>
  </si>
  <si>
    <t>조</t>
  </si>
  <si>
    <t>박</t>
  </si>
  <si>
    <t>황</t>
  </si>
  <si>
    <t>최</t>
  </si>
  <si>
    <t>홍</t>
  </si>
  <si>
    <t>구</t>
  </si>
  <si>
    <t>전</t>
  </si>
  <si>
    <t>권</t>
  </si>
  <si>
    <t>송</t>
  </si>
  <si>
    <t>서</t>
  </si>
  <si>
    <t>양</t>
  </si>
  <si>
    <t>남</t>
  </si>
  <si>
    <t>장</t>
  </si>
  <si>
    <t>림</t>
  </si>
  <si>
    <t>윤</t>
  </si>
  <si>
    <t>강</t>
  </si>
  <si>
    <t>신</t>
  </si>
  <si>
    <t>백</t>
  </si>
  <si>
    <t>문</t>
  </si>
  <si>
    <t>갈</t>
  </si>
  <si>
    <t>석</t>
  </si>
  <si>
    <t>채</t>
  </si>
  <si>
    <t>우</t>
  </si>
  <si>
    <t>고</t>
  </si>
  <si>
    <t>하</t>
  </si>
  <si>
    <t>곽</t>
  </si>
  <si>
    <t>안</t>
  </si>
  <si>
    <t>민</t>
  </si>
  <si>
    <t>허</t>
  </si>
  <si>
    <t>한</t>
  </si>
  <si>
    <t>길</t>
  </si>
  <si>
    <t>오</t>
  </si>
  <si>
    <t>예</t>
  </si>
  <si>
    <t>천</t>
  </si>
  <si>
    <t>임</t>
  </si>
  <si>
    <t>성</t>
  </si>
  <si>
    <t>도</t>
  </si>
  <si>
    <t>차</t>
  </si>
  <si>
    <t>음</t>
  </si>
  <si>
    <t>주</t>
  </si>
  <si>
    <t>수성</t>
  </si>
  <si>
    <t>제문</t>
  </si>
  <si>
    <t>X진</t>
  </si>
  <si>
    <t>씨</t>
  </si>
  <si>
    <t>만득</t>
  </si>
  <si>
    <t>치선</t>
  </si>
  <si>
    <t>춘옥</t>
  </si>
  <si>
    <t>창운</t>
  </si>
  <si>
    <t>쾌순</t>
  </si>
  <si>
    <t>옥매</t>
  </si>
  <si>
    <t>재구</t>
  </si>
  <si>
    <t>성옥</t>
  </si>
  <si>
    <t>석화</t>
  </si>
  <si>
    <t>오진</t>
  </si>
  <si>
    <t>진하</t>
  </si>
  <si>
    <t>태월</t>
  </si>
  <si>
    <t>쾌문</t>
  </si>
  <si>
    <t>춘단</t>
  </si>
  <si>
    <t>명해</t>
  </si>
  <si>
    <t>석중</t>
  </si>
  <si>
    <t>일매</t>
  </si>
  <si>
    <t>석무</t>
  </si>
  <si>
    <t>성서</t>
  </si>
  <si>
    <t>종수</t>
  </si>
  <si>
    <t>갑진</t>
  </si>
  <si>
    <t>길영</t>
  </si>
  <si>
    <t>맹녀</t>
  </si>
  <si>
    <t>석민</t>
  </si>
  <si>
    <t>성분</t>
  </si>
  <si>
    <t>석두</t>
  </si>
  <si>
    <t>종하</t>
  </si>
  <si>
    <t>태수</t>
  </si>
  <si>
    <t>순시</t>
  </si>
  <si>
    <t>중관</t>
  </si>
  <si>
    <t>맹절</t>
  </si>
  <si>
    <t>춘서</t>
  </si>
  <si>
    <t>철석</t>
  </si>
  <si>
    <t>천악</t>
  </si>
  <si>
    <t>필종</t>
  </si>
  <si>
    <t>재만</t>
  </si>
  <si>
    <t>성금</t>
  </si>
  <si>
    <t>진권</t>
  </si>
  <si>
    <t>종오</t>
  </si>
  <si>
    <t>석병</t>
  </si>
  <si>
    <t>종관</t>
  </si>
  <si>
    <t>경해</t>
  </si>
  <si>
    <t>석조</t>
  </si>
  <si>
    <t>사월</t>
  </si>
  <si>
    <t>학일</t>
  </si>
  <si>
    <t>순명</t>
  </si>
  <si>
    <t>성절</t>
  </si>
  <si>
    <t>종윤</t>
  </si>
  <si>
    <t>절녀</t>
  </si>
  <si>
    <t>암정</t>
  </si>
  <si>
    <t>보암</t>
  </si>
  <si>
    <t>창발</t>
  </si>
  <si>
    <t>창엽</t>
  </si>
  <si>
    <t>창로</t>
  </si>
  <si>
    <t>임환</t>
  </si>
  <si>
    <t>재환</t>
  </si>
  <si>
    <t>창기</t>
  </si>
  <si>
    <t>재덕</t>
  </si>
  <si>
    <t>동X</t>
  </si>
  <si>
    <t>재원</t>
  </si>
  <si>
    <t>극석</t>
  </si>
  <si>
    <t>유주</t>
  </si>
  <si>
    <t>재량</t>
  </si>
  <si>
    <t>정수</t>
  </si>
  <si>
    <t>의봉</t>
  </si>
  <si>
    <t>동순</t>
  </si>
  <si>
    <t>동인</t>
  </si>
  <si>
    <t>소사</t>
  </si>
  <si>
    <t>주술</t>
  </si>
  <si>
    <t>순녀</t>
  </si>
  <si>
    <t>X석</t>
  </si>
  <si>
    <t>유상</t>
  </si>
  <si>
    <t>업녀</t>
  </si>
  <si>
    <t>상권</t>
  </si>
  <si>
    <t>막내</t>
  </si>
  <si>
    <t>기용</t>
  </si>
  <si>
    <t>은줄</t>
  </si>
  <si>
    <t>순진</t>
  </si>
  <si>
    <t>학원</t>
  </si>
  <si>
    <t>귀손</t>
  </si>
  <si>
    <t>복수</t>
  </si>
  <si>
    <t>학철</t>
  </si>
  <si>
    <t>득철</t>
  </si>
  <si>
    <t>당산</t>
  </si>
  <si>
    <t>순준</t>
  </si>
  <si>
    <t>성부</t>
  </si>
  <si>
    <t>응주</t>
  </si>
  <si>
    <t>월녀</t>
  </si>
  <si>
    <t>준이</t>
  </si>
  <si>
    <t>병문</t>
  </si>
  <si>
    <t>시동</t>
  </si>
  <si>
    <t>청도</t>
  </si>
  <si>
    <t>윤경</t>
  </si>
  <si>
    <t>칠련</t>
  </si>
  <si>
    <t>운석</t>
  </si>
  <si>
    <t>방돌</t>
  </si>
  <si>
    <t>윤길</t>
  </si>
  <si>
    <t>방득</t>
  </si>
  <si>
    <t>희수</t>
  </si>
  <si>
    <t>방심</t>
  </si>
  <si>
    <t>태영</t>
  </si>
  <si>
    <t>태련</t>
  </si>
  <si>
    <t>용석</t>
  </si>
  <si>
    <t>주석</t>
  </si>
  <si>
    <t>월단</t>
  </si>
  <si>
    <t>유지</t>
  </si>
  <si>
    <t>광해</t>
  </si>
  <si>
    <t>일복</t>
  </si>
  <si>
    <t>만준</t>
  </si>
  <si>
    <t>응원</t>
  </si>
  <si>
    <t>시준</t>
  </si>
  <si>
    <t>강이</t>
  </si>
  <si>
    <t>광부</t>
  </si>
  <si>
    <t>맹월</t>
  </si>
  <si>
    <t>한규</t>
  </si>
  <si>
    <t>화심</t>
  </si>
  <si>
    <t>희로</t>
  </si>
  <si>
    <t>광로</t>
  </si>
  <si>
    <t>광필</t>
  </si>
  <si>
    <t>석녀</t>
  </si>
  <si>
    <t>광주</t>
  </si>
  <si>
    <t>순매</t>
  </si>
  <si>
    <t>신준</t>
  </si>
  <si>
    <t>광옥</t>
  </si>
  <si>
    <t>월매</t>
  </si>
  <si>
    <t>학문</t>
  </si>
  <si>
    <t>상구</t>
  </si>
  <si>
    <t>정산</t>
  </si>
  <si>
    <t>두해</t>
  </si>
  <si>
    <t>경선</t>
  </si>
  <si>
    <t>복녀</t>
  </si>
  <si>
    <t>상목</t>
  </si>
  <si>
    <t>대산</t>
  </si>
  <si>
    <t>창원</t>
  </si>
  <si>
    <t>유금</t>
  </si>
  <si>
    <t>감</t>
  </si>
  <si>
    <t>금심</t>
  </si>
  <si>
    <t>영</t>
  </si>
  <si>
    <t>치완</t>
  </si>
  <si>
    <t>일화</t>
  </si>
  <si>
    <t>재수</t>
  </si>
  <si>
    <t>복섭</t>
  </si>
  <si>
    <t>동일</t>
  </si>
  <si>
    <t>상문</t>
  </si>
  <si>
    <t>점용</t>
  </si>
  <si>
    <t>호철</t>
  </si>
  <si>
    <t>영준</t>
  </si>
  <si>
    <t>잠봉</t>
  </si>
  <si>
    <t>윤이</t>
  </si>
  <si>
    <t>타관</t>
  </si>
  <si>
    <t>원용</t>
  </si>
  <si>
    <t>취돌</t>
  </si>
  <si>
    <t>소근수</t>
  </si>
  <si>
    <t>인수</t>
  </si>
  <si>
    <t>정진</t>
  </si>
  <si>
    <t>두아</t>
  </si>
  <si>
    <t>교덕</t>
  </si>
  <si>
    <t>행매</t>
  </si>
  <si>
    <t>원춘</t>
  </si>
  <si>
    <t>억문</t>
  </si>
  <si>
    <t>봉순</t>
  </si>
  <si>
    <t>옥진</t>
  </si>
  <si>
    <t>성권</t>
  </si>
  <si>
    <t>효심</t>
  </si>
  <si>
    <t>인이</t>
  </si>
  <si>
    <t>원초</t>
  </si>
  <si>
    <t>갑영</t>
  </si>
  <si>
    <t>희조</t>
  </si>
  <si>
    <t>효대</t>
  </si>
  <si>
    <t>진구</t>
  </si>
  <si>
    <t>환규</t>
  </si>
  <si>
    <t>준렬</t>
  </si>
  <si>
    <t>만의</t>
  </si>
  <si>
    <t>석주</t>
  </si>
  <si>
    <t>정희</t>
  </si>
  <si>
    <t>시월</t>
  </si>
  <si>
    <t>두일</t>
  </si>
  <si>
    <t>온이</t>
  </si>
  <si>
    <t>덕심</t>
  </si>
  <si>
    <t>기운</t>
  </si>
  <si>
    <t>재우</t>
  </si>
  <si>
    <t>춘심</t>
  </si>
  <si>
    <t>정매</t>
  </si>
  <si>
    <t>기</t>
  </si>
  <si>
    <t>일선</t>
  </si>
  <si>
    <t>성교</t>
  </si>
  <si>
    <t>재용</t>
  </si>
  <si>
    <t>숭렬</t>
  </si>
  <si>
    <t>순단</t>
  </si>
  <si>
    <t>백문</t>
  </si>
  <si>
    <t>수문</t>
  </si>
  <si>
    <t>맹금</t>
  </si>
  <si>
    <t>정렬</t>
  </si>
  <si>
    <t>원절</t>
  </si>
  <si>
    <t>석매</t>
  </si>
  <si>
    <t>재양</t>
  </si>
  <si>
    <t>운절</t>
  </si>
  <si>
    <t>린</t>
  </si>
  <si>
    <t>구월</t>
  </si>
  <si>
    <t>진영</t>
  </si>
  <si>
    <t>기주</t>
  </si>
  <si>
    <t>근</t>
  </si>
  <si>
    <t>계단</t>
  </si>
  <si>
    <t>일녀</t>
  </si>
  <si>
    <t>대용</t>
  </si>
  <si>
    <t>갑매</t>
  </si>
  <si>
    <t>돈영</t>
  </si>
  <si>
    <t>득남</t>
  </si>
  <si>
    <t>응렬</t>
  </si>
  <si>
    <t>수절</t>
  </si>
  <si>
    <t>희권</t>
  </si>
  <si>
    <t>설봉</t>
  </si>
  <si>
    <t>재문</t>
  </si>
  <si>
    <t>성심</t>
  </si>
  <si>
    <t>근준</t>
  </si>
  <si>
    <t>재후</t>
  </si>
  <si>
    <t>복심</t>
  </si>
  <si>
    <t>재영</t>
  </si>
  <si>
    <t>재명</t>
  </si>
  <si>
    <t>일금</t>
  </si>
  <si>
    <t>재의</t>
  </si>
  <si>
    <t>용분</t>
  </si>
  <si>
    <t>명준</t>
  </si>
  <si>
    <t>재곤</t>
  </si>
  <si>
    <t>심이</t>
  </si>
  <si>
    <t>각렬</t>
  </si>
  <si>
    <t>순련</t>
  </si>
  <si>
    <t>문준</t>
  </si>
  <si>
    <t>재례</t>
  </si>
  <si>
    <t>재인</t>
  </si>
  <si>
    <t>석록</t>
  </si>
  <si>
    <t>상현</t>
  </si>
  <si>
    <t>진문</t>
  </si>
  <si>
    <t>진범</t>
  </si>
  <si>
    <t>진홍</t>
  </si>
  <si>
    <t>극렬</t>
  </si>
  <si>
    <t>상선</t>
  </si>
  <si>
    <t>석봉</t>
  </si>
  <si>
    <t>흥월</t>
  </si>
  <si>
    <t>석기</t>
  </si>
  <si>
    <t>재희</t>
  </si>
  <si>
    <t>순금</t>
  </si>
  <si>
    <t>재렴</t>
  </si>
  <si>
    <t>신매</t>
  </si>
  <si>
    <t>덕랑</t>
  </si>
  <si>
    <t>문오</t>
  </si>
  <si>
    <t>기봉</t>
  </si>
  <si>
    <t>원영</t>
  </si>
  <si>
    <t>복매</t>
  </si>
  <si>
    <t>익문</t>
  </si>
  <si>
    <t>계금</t>
  </si>
  <si>
    <t>은준</t>
  </si>
  <si>
    <t>홍준</t>
  </si>
  <si>
    <t>철</t>
  </si>
  <si>
    <t>선녀</t>
  </si>
  <si>
    <t>일절</t>
  </si>
  <si>
    <t>오웅</t>
  </si>
  <si>
    <t>금녀</t>
  </si>
  <si>
    <t>귀단</t>
  </si>
  <si>
    <t>만출</t>
  </si>
  <si>
    <t>만돌</t>
  </si>
  <si>
    <t>광순</t>
  </si>
  <si>
    <t>양구</t>
  </si>
  <si>
    <t>종렬</t>
  </si>
  <si>
    <t>석간</t>
  </si>
  <si>
    <t>성강</t>
  </si>
  <si>
    <t>계절</t>
  </si>
  <si>
    <t>극X</t>
  </si>
  <si>
    <t>송련</t>
  </si>
  <si>
    <t>의준</t>
  </si>
  <si>
    <t>경흠</t>
  </si>
  <si>
    <t>계월</t>
  </si>
  <si>
    <t>승신</t>
  </si>
  <si>
    <t>승선</t>
  </si>
  <si>
    <t>승우</t>
  </si>
  <si>
    <t>봉준</t>
  </si>
  <si>
    <t>정준</t>
  </si>
  <si>
    <t>석준</t>
  </si>
  <si>
    <t>경순</t>
  </si>
  <si>
    <t>정발</t>
  </si>
  <si>
    <t>수곤</t>
  </si>
  <si>
    <t>익곤</t>
  </si>
  <si>
    <t>정심</t>
  </si>
  <si>
    <t>원</t>
  </si>
  <si>
    <t>만</t>
  </si>
  <si>
    <t>태녀</t>
  </si>
  <si>
    <t>귀문</t>
  </si>
  <si>
    <t>실건</t>
  </si>
  <si>
    <t>봉영</t>
  </si>
  <si>
    <t>응조</t>
  </si>
  <si>
    <t>영조</t>
  </si>
  <si>
    <t>갑렬</t>
  </si>
  <si>
    <t>돌녀</t>
  </si>
  <si>
    <t>계매</t>
  </si>
  <si>
    <t>기만</t>
  </si>
  <si>
    <t>경탁</t>
  </si>
  <si>
    <t>문두</t>
  </si>
  <si>
    <t>금련</t>
  </si>
  <si>
    <t>문호</t>
  </si>
  <si>
    <t>영문</t>
  </si>
  <si>
    <t>주경</t>
  </si>
  <si>
    <t>숙</t>
  </si>
  <si>
    <t>영단</t>
  </si>
  <si>
    <t>원선</t>
  </si>
  <si>
    <t>덕진</t>
  </si>
  <si>
    <t>유구</t>
  </si>
  <si>
    <t>준영</t>
  </si>
  <si>
    <t>일단</t>
  </si>
  <si>
    <t>필도</t>
  </si>
  <si>
    <t>정녀</t>
  </si>
  <si>
    <t>청녀</t>
  </si>
  <si>
    <t>덕준</t>
  </si>
  <si>
    <t>원단</t>
  </si>
  <si>
    <t>오십동</t>
  </si>
  <si>
    <t>정달</t>
  </si>
  <si>
    <t>영두</t>
  </si>
  <si>
    <t>위준</t>
  </si>
  <si>
    <t>하익</t>
  </si>
  <si>
    <t>한기</t>
  </si>
  <si>
    <t>효현</t>
  </si>
  <si>
    <t>태선</t>
  </si>
  <si>
    <t>용업</t>
  </si>
  <si>
    <t>영관</t>
  </si>
  <si>
    <t>오월</t>
  </si>
  <si>
    <t>명금</t>
  </si>
  <si>
    <t>인준</t>
  </si>
  <si>
    <t>상갑</t>
  </si>
  <si>
    <t>영학</t>
  </si>
  <si>
    <t>귀분</t>
  </si>
  <si>
    <t>자근수</t>
  </si>
  <si>
    <t>영수</t>
  </si>
  <si>
    <t>정금</t>
  </si>
  <si>
    <t>경락</t>
  </si>
  <si>
    <t>원금</t>
  </si>
  <si>
    <t>석규</t>
  </si>
  <si>
    <t>승재</t>
  </si>
  <si>
    <t>극준</t>
  </si>
  <si>
    <t>수범</t>
  </si>
  <si>
    <t>양진</t>
  </si>
  <si>
    <t>귀금</t>
  </si>
  <si>
    <t>희준</t>
  </si>
  <si>
    <t>영옥</t>
  </si>
  <si>
    <t>태심</t>
  </si>
  <si>
    <t>극곤</t>
  </si>
  <si>
    <t>호준</t>
  </si>
  <si>
    <t>사응</t>
  </si>
  <si>
    <t>삼월</t>
  </si>
  <si>
    <t>두칠</t>
  </si>
  <si>
    <t>두징</t>
  </si>
  <si>
    <t>두양</t>
  </si>
  <si>
    <t>기오</t>
  </si>
  <si>
    <t>칠상</t>
  </si>
  <si>
    <t>원X</t>
  </si>
  <si>
    <t>원극</t>
  </si>
  <si>
    <t>천이</t>
  </si>
  <si>
    <t>탁규</t>
  </si>
  <si>
    <t>춘녀</t>
  </si>
  <si>
    <t>정규</t>
  </si>
  <si>
    <t>익렬</t>
  </si>
  <si>
    <t>치홍</t>
  </si>
  <si>
    <t>치현</t>
  </si>
  <si>
    <t>기환</t>
  </si>
  <si>
    <t>매절</t>
  </si>
  <si>
    <t>성곤</t>
  </si>
  <si>
    <t>덕건</t>
  </si>
  <si>
    <t>병</t>
  </si>
  <si>
    <t>석장</t>
  </si>
  <si>
    <t>길문</t>
  </si>
  <si>
    <t>석유</t>
  </si>
  <si>
    <t>문록</t>
  </si>
  <si>
    <t>애X</t>
  </si>
  <si>
    <t>인선</t>
  </si>
  <si>
    <t>시엄</t>
  </si>
  <si>
    <t>호련</t>
  </si>
  <si>
    <t>극경</t>
  </si>
  <si>
    <t>필창</t>
  </si>
  <si>
    <t>주매</t>
  </si>
  <si>
    <t>석윤</t>
  </si>
  <si>
    <t>응문</t>
  </si>
  <si>
    <t>계운</t>
  </si>
  <si>
    <t>경문</t>
  </si>
  <si>
    <t>관</t>
  </si>
  <si>
    <t>잉심</t>
  </si>
  <si>
    <t>도윤</t>
  </si>
  <si>
    <t>재철</t>
  </si>
  <si>
    <t>석렬</t>
  </si>
  <si>
    <t>정단</t>
  </si>
  <si>
    <t>백렬</t>
  </si>
  <si>
    <t>윤렬</t>
  </si>
  <si>
    <t>귀녀</t>
  </si>
  <si>
    <t>명규</t>
  </si>
  <si>
    <t>쾌심</t>
  </si>
  <si>
    <t>석구</t>
  </si>
  <si>
    <t>절이</t>
  </si>
  <si>
    <t>옥절</t>
  </si>
  <si>
    <t>유정</t>
  </si>
  <si>
    <t>옥단</t>
  </si>
  <si>
    <t>두술</t>
  </si>
  <si>
    <t>옥이</t>
  </si>
  <si>
    <t>민호</t>
  </si>
  <si>
    <t>득절</t>
  </si>
  <si>
    <t>대석</t>
  </si>
  <si>
    <t>분이</t>
  </si>
  <si>
    <t>덕영</t>
  </si>
  <si>
    <t>맹열</t>
  </si>
  <si>
    <t>정필</t>
  </si>
  <si>
    <t>순절</t>
  </si>
  <si>
    <t>치근</t>
  </si>
  <si>
    <t>필주</t>
  </si>
  <si>
    <t>단녀</t>
  </si>
  <si>
    <t>만중</t>
  </si>
  <si>
    <t>굉렬</t>
  </si>
  <si>
    <t>춘매</t>
  </si>
  <si>
    <t>일실</t>
  </si>
  <si>
    <t>종건</t>
  </si>
  <si>
    <t>봉래</t>
  </si>
  <si>
    <t>영곤</t>
  </si>
  <si>
    <t>영의</t>
  </si>
  <si>
    <t>정훈</t>
  </si>
  <si>
    <t>부지</t>
  </si>
  <si>
    <t>지암</t>
  </si>
  <si>
    <t>개이</t>
  </si>
  <si>
    <t>돌근</t>
  </si>
  <si>
    <t>만분</t>
  </si>
  <si>
    <t>세환</t>
  </si>
  <si>
    <t>학중</t>
  </si>
  <si>
    <t>세현</t>
  </si>
  <si>
    <t>감진</t>
  </si>
  <si>
    <t>우경</t>
  </si>
  <si>
    <t>순산</t>
  </si>
  <si>
    <t>순업</t>
  </si>
  <si>
    <t>명언</t>
  </si>
  <si>
    <t>일만</t>
  </si>
  <si>
    <t>기학</t>
  </si>
  <si>
    <t>세엽</t>
  </si>
  <si>
    <t>금단</t>
  </si>
  <si>
    <t>도홍</t>
  </si>
  <si>
    <t>감선</t>
  </si>
  <si>
    <t>우준</t>
  </si>
  <si>
    <t>선평</t>
  </si>
  <si>
    <t>철권</t>
  </si>
  <si>
    <t>돌이</t>
  </si>
  <si>
    <t>운학</t>
  </si>
  <si>
    <t>명원</t>
  </si>
  <si>
    <t>만석</t>
  </si>
  <si>
    <t>세영</t>
  </si>
  <si>
    <t>말심</t>
  </si>
  <si>
    <t>금석</t>
  </si>
  <si>
    <t>취득</t>
  </si>
  <si>
    <t>천학</t>
  </si>
  <si>
    <t>득심</t>
  </si>
  <si>
    <t>득천</t>
  </si>
  <si>
    <t>취평</t>
  </si>
  <si>
    <t>감내</t>
  </si>
  <si>
    <t>감심</t>
  </si>
  <si>
    <t>감득</t>
  </si>
  <si>
    <t>상준</t>
  </si>
  <si>
    <t>사남</t>
  </si>
  <si>
    <t>송옥</t>
  </si>
  <si>
    <t>학손</t>
  </si>
  <si>
    <t>잠심</t>
  </si>
  <si>
    <t>봉덕</t>
  </si>
  <si>
    <t>성윤</t>
  </si>
  <si>
    <t>유규</t>
  </si>
  <si>
    <t>소동녀</t>
  </si>
  <si>
    <t>국인</t>
  </si>
  <si>
    <t>개</t>
  </si>
  <si>
    <t>운업</t>
  </si>
  <si>
    <t>옥녀</t>
  </si>
  <si>
    <t>세삼</t>
  </si>
  <si>
    <t>귀진</t>
  </si>
  <si>
    <t>정이</t>
  </si>
  <si>
    <t>덕망</t>
  </si>
  <si>
    <t>무철</t>
  </si>
  <si>
    <t>기부</t>
  </si>
  <si>
    <t>호영</t>
  </si>
  <si>
    <t>정운</t>
  </si>
  <si>
    <t>기련</t>
  </si>
  <si>
    <t>인덕</t>
  </si>
  <si>
    <t>원쾌</t>
  </si>
  <si>
    <t>한섭</t>
  </si>
  <si>
    <t>준</t>
  </si>
  <si>
    <t>명단</t>
  </si>
  <si>
    <t>치백</t>
  </si>
  <si>
    <t>경윤</t>
  </si>
  <si>
    <t>일세</t>
  </si>
  <si>
    <t>무주</t>
  </si>
  <si>
    <t>기덕</t>
  </si>
  <si>
    <t>대수</t>
  </si>
  <si>
    <t>유빈</t>
  </si>
  <si>
    <t>정돌</t>
  </si>
  <si>
    <t>치성</t>
  </si>
  <si>
    <t>달련</t>
  </si>
  <si>
    <t>달하</t>
  </si>
  <si>
    <t>후종</t>
  </si>
  <si>
    <t>일분</t>
  </si>
  <si>
    <t>덕출</t>
  </si>
  <si>
    <t>순</t>
  </si>
  <si>
    <t>학준</t>
  </si>
  <si>
    <t>성준</t>
  </si>
  <si>
    <t>경일</t>
  </si>
  <si>
    <t>삼종</t>
  </si>
  <si>
    <t>석홍</t>
  </si>
  <si>
    <t>준곤</t>
  </si>
  <si>
    <t>복랑</t>
  </si>
  <si>
    <t>성순</t>
  </si>
  <si>
    <t>종학</t>
  </si>
  <si>
    <t>팔십</t>
  </si>
  <si>
    <t>응현</t>
  </si>
  <si>
    <t>영린</t>
  </si>
  <si>
    <t>쾌잠</t>
  </si>
  <si>
    <t>운백</t>
  </si>
  <si>
    <t>기백</t>
  </si>
  <si>
    <t>경조</t>
  </si>
  <si>
    <t>윤덕</t>
  </si>
  <si>
    <t>수룡</t>
  </si>
  <si>
    <t>성렬</t>
  </si>
  <si>
    <t>성백</t>
  </si>
  <si>
    <t>성현</t>
  </si>
  <si>
    <t>중현</t>
  </si>
  <si>
    <t>치정</t>
  </si>
  <si>
    <t>석종</t>
  </si>
  <si>
    <t>정현</t>
  </si>
  <si>
    <t>호경</t>
  </si>
  <si>
    <t>경준</t>
  </si>
  <si>
    <t>월금</t>
  </si>
  <si>
    <t>철원</t>
  </si>
  <si>
    <t>인단</t>
  </si>
  <si>
    <t>옥용</t>
  </si>
  <si>
    <t>옥심</t>
  </si>
  <si>
    <t>세권</t>
  </si>
  <si>
    <t>련</t>
  </si>
  <si>
    <t>응규</t>
  </si>
  <si>
    <t>치순</t>
  </si>
  <si>
    <t>만복</t>
  </si>
  <si>
    <t>진보</t>
  </si>
  <si>
    <t>석랑</t>
  </si>
  <si>
    <t>치서</t>
  </si>
  <si>
    <t>진기</t>
  </si>
  <si>
    <t>일환</t>
  </si>
  <si>
    <t>충대</t>
  </si>
  <si>
    <t>진룡</t>
  </si>
  <si>
    <t>후씨</t>
  </si>
  <si>
    <t>석영</t>
  </si>
  <si>
    <t>잠분</t>
  </si>
  <si>
    <t>사룡</t>
  </si>
  <si>
    <t>월랑</t>
  </si>
  <si>
    <t>동간</t>
  </si>
  <si>
    <t>기술</t>
  </si>
  <si>
    <t>석옥</t>
  </si>
  <si>
    <t>조시</t>
  </si>
  <si>
    <t>학창</t>
  </si>
  <si>
    <t>X하</t>
  </si>
  <si>
    <t>석오</t>
  </si>
  <si>
    <t>영석</t>
  </si>
  <si>
    <t>영철</t>
  </si>
  <si>
    <t>열이</t>
  </si>
  <si>
    <t>완선</t>
  </si>
  <si>
    <t>재호</t>
  </si>
  <si>
    <t>석도</t>
  </si>
  <si>
    <t>석성</t>
  </si>
  <si>
    <t>설분</t>
  </si>
  <si>
    <t>호</t>
  </si>
  <si>
    <t>단이</t>
  </si>
  <si>
    <t>표</t>
  </si>
  <si>
    <t>기룡</t>
  </si>
  <si>
    <t>수월</t>
  </si>
  <si>
    <t>석명</t>
  </si>
  <si>
    <t>만암</t>
  </si>
  <si>
    <t>순열</t>
  </si>
  <si>
    <t>만일</t>
  </si>
  <si>
    <t>욱선</t>
  </si>
  <si>
    <t>관선</t>
  </si>
  <si>
    <t>미진</t>
  </si>
  <si>
    <t>명수</t>
  </si>
  <si>
    <t>진수</t>
  </si>
  <si>
    <t>진갑</t>
  </si>
  <si>
    <t>정곤</t>
  </si>
  <si>
    <t>학매</t>
  </si>
  <si>
    <t>삼용</t>
  </si>
  <si>
    <t>석겸</t>
  </si>
  <si>
    <t>잠랑</t>
  </si>
  <si>
    <t>석우</t>
  </si>
  <si>
    <t>덕녀</t>
  </si>
  <si>
    <t>미상</t>
  </si>
  <si>
    <t>석문</t>
  </si>
  <si>
    <t>기상</t>
  </si>
  <si>
    <t>정선</t>
  </si>
  <si>
    <t>수녀</t>
  </si>
  <si>
    <t>우갑</t>
  </si>
  <si>
    <t>석현</t>
  </si>
  <si>
    <t>을</t>
  </si>
  <si>
    <t>석정</t>
  </si>
  <si>
    <t>옥춘</t>
  </si>
  <si>
    <t>갑행</t>
  </si>
  <si>
    <t>석붕</t>
  </si>
  <si>
    <t>효선</t>
  </si>
  <si>
    <t>수랑</t>
  </si>
  <si>
    <t>진</t>
  </si>
  <si>
    <t>소오선</t>
  </si>
  <si>
    <t>성화</t>
  </si>
  <si>
    <t>수복</t>
  </si>
  <si>
    <t>광손</t>
  </si>
  <si>
    <t>득만</t>
  </si>
  <si>
    <t>잠길</t>
  </si>
  <si>
    <t>일심</t>
  </si>
  <si>
    <t>금월</t>
  </si>
  <si>
    <t>진석</t>
  </si>
  <si>
    <t>응준</t>
  </si>
  <si>
    <t>수완</t>
  </si>
  <si>
    <t>천수</t>
  </si>
  <si>
    <t>영진</t>
  </si>
  <si>
    <t>분단</t>
  </si>
  <si>
    <t>시종</t>
  </si>
  <si>
    <t>갑동</t>
  </si>
  <si>
    <t>인석</t>
  </si>
  <si>
    <t>자녀</t>
  </si>
  <si>
    <t>형규</t>
  </si>
  <si>
    <t>진규</t>
  </si>
  <si>
    <t>유진</t>
  </si>
  <si>
    <t>두호</t>
  </si>
  <si>
    <t>창호</t>
  </si>
  <si>
    <t>영호</t>
  </si>
  <si>
    <t>백녀</t>
  </si>
  <si>
    <t>성진</t>
  </si>
  <si>
    <t>성주</t>
  </si>
  <si>
    <t>연단</t>
  </si>
  <si>
    <t>성환</t>
  </si>
  <si>
    <t>광심</t>
  </si>
  <si>
    <t>X곤</t>
  </si>
  <si>
    <t>성춘</t>
  </si>
  <si>
    <t>창우</t>
  </si>
  <si>
    <t>순심</t>
  </si>
  <si>
    <t>치상</t>
  </si>
  <si>
    <t>치언</t>
  </si>
  <si>
    <t>옥선</t>
  </si>
  <si>
    <t>성학</t>
  </si>
  <si>
    <t>성덕</t>
  </si>
  <si>
    <t>경홍</t>
  </si>
  <si>
    <t>철이</t>
  </si>
  <si>
    <t>치화</t>
  </si>
  <si>
    <t>규형</t>
  </si>
  <si>
    <t>규원</t>
  </si>
  <si>
    <t>치일</t>
  </si>
  <si>
    <t>순월</t>
  </si>
  <si>
    <t>오윤</t>
  </si>
  <si>
    <t>익태</t>
  </si>
  <si>
    <t>기열</t>
  </si>
  <si>
    <t>국열</t>
  </si>
  <si>
    <t>철신</t>
  </si>
  <si>
    <t>신원</t>
  </si>
  <si>
    <t>성문</t>
  </si>
  <si>
    <t>수발</t>
  </si>
  <si>
    <t>성철</t>
  </si>
  <si>
    <t>동로</t>
  </si>
  <si>
    <t>봉심</t>
  </si>
  <si>
    <t>성해</t>
  </si>
  <si>
    <t>석용</t>
  </si>
  <si>
    <t>성우</t>
  </si>
  <si>
    <t>중매</t>
  </si>
  <si>
    <t>성종</t>
  </si>
  <si>
    <t>원재</t>
  </si>
  <si>
    <t>성선</t>
  </si>
  <si>
    <t>후심</t>
  </si>
  <si>
    <t>동석</t>
  </si>
  <si>
    <t>후열</t>
  </si>
  <si>
    <t>동신</t>
  </si>
  <si>
    <t>귀발</t>
  </si>
  <si>
    <t>동우</t>
  </si>
  <si>
    <t>월심</t>
  </si>
  <si>
    <t>동춘</t>
  </si>
  <si>
    <t>동원</t>
  </si>
  <si>
    <t>국만</t>
  </si>
  <si>
    <t>대인</t>
  </si>
  <si>
    <t>두홍</t>
  </si>
  <si>
    <t>맹심</t>
  </si>
  <si>
    <t>창권</t>
  </si>
  <si>
    <t>X렬</t>
  </si>
  <si>
    <t>단심</t>
  </si>
  <si>
    <t>운철</t>
  </si>
  <si>
    <t>규석</t>
  </si>
  <si>
    <t>오녀</t>
  </si>
  <si>
    <t>두문</t>
  </si>
  <si>
    <t>월옥</t>
  </si>
  <si>
    <t>성명</t>
  </si>
  <si>
    <t>망해</t>
  </si>
  <si>
    <t>문기</t>
  </si>
  <si>
    <t>한웅</t>
  </si>
  <si>
    <t>덕쾌</t>
  </si>
  <si>
    <t>경우</t>
  </si>
  <si>
    <t>잠녀</t>
  </si>
  <si>
    <t>상덕</t>
  </si>
  <si>
    <t>유랑</t>
  </si>
  <si>
    <t>돌분</t>
  </si>
  <si>
    <t>한범</t>
  </si>
  <si>
    <t>성로</t>
  </si>
  <si>
    <t>상일</t>
  </si>
  <si>
    <t>세분</t>
  </si>
  <si>
    <t>우일</t>
  </si>
  <si>
    <t>재무</t>
  </si>
  <si>
    <t>봉절</t>
  </si>
  <si>
    <t>치학</t>
  </si>
  <si>
    <t>순창</t>
  </si>
  <si>
    <t>세진</t>
  </si>
  <si>
    <t>재관</t>
  </si>
  <si>
    <t>일섭</t>
  </si>
  <si>
    <t>준광</t>
  </si>
  <si>
    <t>미민</t>
  </si>
  <si>
    <t>복금</t>
  </si>
  <si>
    <t>준철</t>
  </si>
  <si>
    <t>복윤</t>
  </si>
  <si>
    <t>복단</t>
  </si>
  <si>
    <t>경수</t>
  </si>
  <si>
    <t>근복</t>
  </si>
  <si>
    <t>복절</t>
  </si>
  <si>
    <t>덕윤</t>
  </si>
  <si>
    <t>룡</t>
  </si>
  <si>
    <t>욱병</t>
  </si>
  <si>
    <t>차심</t>
  </si>
  <si>
    <t>지명</t>
  </si>
  <si>
    <t>한철</t>
  </si>
  <si>
    <t>석X</t>
  </si>
  <si>
    <t>명</t>
  </si>
  <si>
    <t>극두</t>
  </si>
  <si>
    <t>병두</t>
  </si>
  <si>
    <t>억두</t>
  </si>
  <si>
    <t>창해</t>
  </si>
  <si>
    <t>창문</t>
  </si>
  <si>
    <t>계두</t>
  </si>
  <si>
    <t>점해</t>
  </si>
  <si>
    <t>동한</t>
  </si>
  <si>
    <t>유한</t>
  </si>
  <si>
    <t>광하</t>
  </si>
  <si>
    <t>경국</t>
  </si>
  <si>
    <t>승규</t>
  </si>
  <si>
    <t>공렬</t>
  </si>
  <si>
    <t>한문</t>
  </si>
  <si>
    <t>경용</t>
  </si>
  <si>
    <t>태진</t>
  </si>
  <si>
    <t>해원</t>
  </si>
  <si>
    <t>영규</t>
  </si>
  <si>
    <t>순건</t>
  </si>
  <si>
    <t>석룡</t>
  </si>
  <si>
    <t>두규</t>
  </si>
  <si>
    <t>정일</t>
  </si>
  <si>
    <t>동안</t>
  </si>
  <si>
    <t>재연</t>
  </si>
  <si>
    <t>달로</t>
  </si>
  <si>
    <t>달주</t>
  </si>
  <si>
    <t>인현</t>
  </si>
  <si>
    <t>준현</t>
  </si>
  <si>
    <t>기선</t>
  </si>
  <si>
    <t>석극</t>
  </si>
  <si>
    <t>석묵</t>
  </si>
  <si>
    <t>진순</t>
  </si>
  <si>
    <t>성대</t>
  </si>
  <si>
    <t>윤곤</t>
  </si>
  <si>
    <t>병조</t>
  </si>
  <si>
    <t>근우</t>
  </si>
  <si>
    <t>개명</t>
  </si>
  <si>
    <t>병신</t>
  </si>
  <si>
    <t>을묘</t>
  </si>
  <si>
    <t>신해</t>
  </si>
  <si>
    <t>정해</t>
  </si>
  <si>
    <t>임진</t>
  </si>
  <si>
    <t>병오</t>
  </si>
  <si>
    <t>임인</t>
  </si>
  <si>
    <t>경인</t>
  </si>
  <si>
    <t>계사</t>
  </si>
  <si>
    <t>임자</t>
  </si>
  <si>
    <t>을축</t>
  </si>
  <si>
    <t>신축</t>
  </si>
  <si>
    <t>경술</t>
  </si>
  <si>
    <t>임오</t>
  </si>
  <si>
    <t>병자</t>
  </si>
  <si>
    <t>갑자</t>
  </si>
  <si>
    <t>갑신</t>
  </si>
  <si>
    <t>신사</t>
  </si>
  <si>
    <t>을사</t>
  </si>
  <si>
    <t>갑술</t>
  </si>
  <si>
    <t>정축</t>
  </si>
  <si>
    <t>무자</t>
  </si>
  <si>
    <t>병인</t>
  </si>
  <si>
    <t>기묘</t>
  </si>
  <si>
    <t>갑오</t>
  </si>
  <si>
    <t>병진</t>
  </si>
  <si>
    <t>정유</t>
  </si>
  <si>
    <t>계미</t>
  </si>
  <si>
    <t>계유</t>
  </si>
  <si>
    <t>임술</t>
  </si>
  <si>
    <t>경신</t>
  </si>
  <si>
    <t>갑인</t>
  </si>
  <si>
    <t>경진</t>
  </si>
  <si>
    <t>기미</t>
  </si>
  <si>
    <t>계축</t>
  </si>
  <si>
    <t>무술</t>
  </si>
  <si>
    <t>기해</t>
  </si>
  <si>
    <t>경자</t>
  </si>
  <si>
    <t>기유</t>
  </si>
  <si>
    <t>정사</t>
  </si>
  <si>
    <t>신미</t>
  </si>
  <si>
    <t>병술</t>
  </si>
  <si>
    <t>무신</t>
  </si>
  <si>
    <t>을유</t>
  </si>
  <si>
    <t>기축</t>
  </si>
  <si>
    <t>을미</t>
  </si>
  <si>
    <t>무진</t>
  </si>
  <si>
    <t>무인</t>
  </si>
  <si>
    <t>기사</t>
  </si>
  <si>
    <t>임신</t>
  </si>
  <si>
    <t>신유</t>
  </si>
  <si>
    <t>신묘</t>
  </si>
  <si>
    <t>계묘</t>
  </si>
  <si>
    <t>정묘</t>
  </si>
  <si>
    <t>정미</t>
  </si>
  <si>
    <t>무오</t>
  </si>
  <si>
    <t>계해</t>
  </si>
  <si>
    <t>을해</t>
  </si>
  <si>
    <t>경오</t>
  </si>
  <si>
    <t>간지</t>
  </si>
  <si>
    <t>각호</t>
  </si>
  <si>
    <t>출입</t>
  </si>
  <si>
    <t>장소</t>
  </si>
  <si>
    <t>본</t>
  </si>
  <si>
    <t>적</t>
  </si>
  <si>
    <t>추계</t>
  </si>
  <si>
    <t>초계</t>
  </si>
  <si>
    <t>달성</t>
  </si>
  <si>
    <t>연일</t>
  </si>
  <si>
    <t>창녕</t>
  </si>
  <si>
    <t>밀양</t>
  </si>
  <si>
    <t>동래</t>
  </si>
  <si>
    <t>월성</t>
  </si>
  <si>
    <t>경주</t>
  </si>
  <si>
    <t>부림</t>
  </si>
  <si>
    <t>진주</t>
  </si>
  <si>
    <t>전주</t>
  </si>
  <si>
    <t>안동</t>
  </si>
  <si>
    <t>은진</t>
  </si>
  <si>
    <t>중화</t>
  </si>
  <si>
    <t>대구</t>
  </si>
  <si>
    <t>인동</t>
  </si>
  <si>
    <t>곡강</t>
  </si>
  <si>
    <t>장천</t>
  </si>
  <si>
    <t>평택</t>
  </si>
  <si>
    <t>파평</t>
  </si>
  <si>
    <t>남원</t>
  </si>
  <si>
    <t>수원</t>
  </si>
  <si>
    <t>문화</t>
  </si>
  <si>
    <t>해주</t>
  </si>
  <si>
    <t>화원</t>
  </si>
  <si>
    <t>하빈</t>
  </si>
  <si>
    <t>선산</t>
  </si>
  <si>
    <t>분성</t>
  </si>
  <si>
    <t>옥산</t>
  </si>
  <si>
    <t>전의</t>
  </si>
  <si>
    <t>의흥</t>
  </si>
  <si>
    <t>평산</t>
  </si>
  <si>
    <t>벽진</t>
  </si>
  <si>
    <t>영동</t>
  </si>
  <si>
    <t>신천</t>
  </si>
  <si>
    <t>단양</t>
  </si>
  <si>
    <t>인천</t>
  </si>
  <si>
    <t>의성</t>
  </si>
  <si>
    <t>성산</t>
  </si>
  <si>
    <t>경산</t>
  </si>
  <si>
    <t>현풍</t>
  </si>
  <si>
    <t>덕산</t>
  </si>
  <si>
    <t>탐진</t>
  </si>
  <si>
    <t>옥천</t>
  </si>
  <si>
    <t>흥덕</t>
  </si>
  <si>
    <t>고성</t>
  </si>
  <si>
    <t>봉화</t>
  </si>
  <si>
    <t>안정</t>
  </si>
  <si>
    <t>남양</t>
  </si>
  <si>
    <t>연안</t>
  </si>
  <si>
    <t>일직</t>
  </si>
  <si>
    <t>풍천</t>
  </si>
  <si>
    <t>순흥</t>
  </si>
  <si>
    <t>밀성</t>
  </si>
  <si>
    <t>함안</t>
  </si>
  <si>
    <t>합천</t>
  </si>
  <si>
    <t>고령</t>
  </si>
  <si>
    <t>영천</t>
  </si>
  <si>
    <t>남평</t>
  </si>
  <si>
    <t>죽산</t>
  </si>
  <si>
    <t>청주</t>
  </si>
  <si>
    <t>곡산</t>
  </si>
  <si>
    <t>아산</t>
  </si>
  <si>
    <t>영양</t>
  </si>
  <si>
    <t>본관</t>
  </si>
  <si>
    <t>주직역</t>
  </si>
  <si>
    <t>주성명</t>
  </si>
  <si>
    <t>학생</t>
  </si>
  <si>
    <t>정병</t>
  </si>
  <si>
    <t>학</t>
  </si>
  <si>
    <t>진사</t>
  </si>
  <si>
    <t>업유</t>
  </si>
  <si>
    <t>급제</t>
  </si>
  <si>
    <t>출신</t>
  </si>
  <si>
    <t>문룡</t>
  </si>
  <si>
    <t>생</t>
  </si>
  <si>
    <t>선원각참봉겸가선대부겸한성부좌윤오위장도총관</t>
  </si>
  <si>
    <t>부직역</t>
  </si>
  <si>
    <t>광실</t>
  </si>
  <si>
    <t>선득</t>
  </si>
  <si>
    <t>성복</t>
  </si>
  <si>
    <t>춘실</t>
  </si>
  <si>
    <t>주진</t>
  </si>
  <si>
    <t>광제</t>
  </si>
  <si>
    <t>명우</t>
  </si>
  <si>
    <t>만응</t>
  </si>
  <si>
    <t>철백</t>
  </si>
  <si>
    <t>종주</t>
  </si>
  <si>
    <t>순기</t>
  </si>
  <si>
    <t>원규</t>
  </si>
  <si>
    <t>한X</t>
  </si>
  <si>
    <t>광일</t>
  </si>
  <si>
    <t>종대</t>
  </si>
  <si>
    <t>후시</t>
  </si>
  <si>
    <t>귀원</t>
  </si>
  <si>
    <t>종호</t>
  </si>
  <si>
    <t>영춘</t>
  </si>
  <si>
    <t>광태</t>
  </si>
  <si>
    <t>순천</t>
  </si>
  <si>
    <t>상률</t>
  </si>
  <si>
    <t>덕용</t>
  </si>
  <si>
    <t>계종</t>
  </si>
  <si>
    <t>해룡</t>
  </si>
  <si>
    <t>상백</t>
  </si>
  <si>
    <t>선일</t>
  </si>
  <si>
    <t>종채</t>
  </si>
  <si>
    <t>사봉</t>
  </si>
  <si>
    <t>상엄</t>
  </si>
  <si>
    <t>수이</t>
  </si>
  <si>
    <t>유성</t>
  </si>
  <si>
    <t>하정</t>
  </si>
  <si>
    <t>유린</t>
  </si>
  <si>
    <t>태근</t>
  </si>
  <si>
    <t>계선</t>
  </si>
  <si>
    <t>영술</t>
  </si>
  <si>
    <t>광익</t>
  </si>
  <si>
    <t>손년</t>
  </si>
  <si>
    <t>성근</t>
  </si>
  <si>
    <t>운해</t>
  </si>
  <si>
    <t>임손</t>
  </si>
  <si>
    <t>원윤</t>
  </si>
  <si>
    <t>익성</t>
  </si>
  <si>
    <t>흥락</t>
  </si>
  <si>
    <t>동채</t>
  </si>
  <si>
    <t>주형</t>
  </si>
  <si>
    <t>창성</t>
  </si>
  <si>
    <t>치문</t>
  </si>
  <si>
    <t>만종</t>
  </si>
  <si>
    <t>광대</t>
  </si>
  <si>
    <t>무득</t>
  </si>
  <si>
    <t>억손</t>
  </si>
  <si>
    <t>성인</t>
  </si>
  <si>
    <t>광명</t>
  </si>
  <si>
    <t>득오</t>
  </si>
  <si>
    <t>태일</t>
  </si>
  <si>
    <t>종록</t>
  </si>
  <si>
    <t>진욱</t>
  </si>
  <si>
    <t>취문</t>
  </si>
  <si>
    <t>치경</t>
  </si>
  <si>
    <t>계곤</t>
  </si>
  <si>
    <t>복문</t>
  </si>
  <si>
    <t>계윤</t>
  </si>
  <si>
    <t>익수</t>
  </si>
  <si>
    <t>좌한</t>
  </si>
  <si>
    <t>일억</t>
  </si>
  <si>
    <t>창후</t>
  </si>
  <si>
    <t>필정</t>
  </si>
  <si>
    <t>유세</t>
  </si>
  <si>
    <t>복록</t>
  </si>
  <si>
    <t>광려</t>
  </si>
  <si>
    <t>억</t>
  </si>
  <si>
    <t>광우</t>
  </si>
  <si>
    <t>학춘</t>
  </si>
  <si>
    <t>재진</t>
  </si>
  <si>
    <t>억록</t>
  </si>
  <si>
    <t>종팔</t>
  </si>
  <si>
    <t>동철</t>
  </si>
  <si>
    <t>춘일</t>
  </si>
  <si>
    <t>학인</t>
  </si>
  <si>
    <t>치동</t>
  </si>
  <si>
    <t>용신</t>
  </si>
  <si>
    <t>화근</t>
  </si>
  <si>
    <t>용성</t>
  </si>
  <si>
    <t>말윤</t>
  </si>
  <si>
    <t>대은</t>
  </si>
  <si>
    <t>성손</t>
  </si>
  <si>
    <t>하철</t>
  </si>
  <si>
    <t>계화</t>
  </si>
  <si>
    <t>홍련</t>
  </si>
  <si>
    <t>익득</t>
  </si>
  <si>
    <t>일문</t>
  </si>
  <si>
    <t>추대</t>
  </si>
  <si>
    <t>유현</t>
  </si>
  <si>
    <t>규로</t>
  </si>
  <si>
    <t>광억</t>
  </si>
  <si>
    <t>광식</t>
  </si>
  <si>
    <t>빈진</t>
  </si>
  <si>
    <t>상필</t>
  </si>
  <si>
    <t>재옥</t>
  </si>
  <si>
    <t>성동</t>
  </si>
  <si>
    <t>준순</t>
  </si>
  <si>
    <t>덕숭</t>
  </si>
  <si>
    <t>세인</t>
  </si>
  <si>
    <t>춘정</t>
  </si>
  <si>
    <t>장렬</t>
  </si>
  <si>
    <t>경렴</t>
  </si>
  <si>
    <t>응섭</t>
  </si>
  <si>
    <t>성구</t>
  </si>
  <si>
    <t>응순</t>
  </si>
  <si>
    <t>필원</t>
  </si>
  <si>
    <t>기복</t>
  </si>
  <si>
    <t>치목</t>
  </si>
  <si>
    <t>벽렬</t>
  </si>
  <si>
    <t>재섭</t>
  </si>
  <si>
    <t>검</t>
  </si>
  <si>
    <t>평대</t>
  </si>
  <si>
    <t>헌용</t>
  </si>
  <si>
    <t>필환</t>
  </si>
  <si>
    <t>상렬</t>
  </si>
  <si>
    <t>상진</t>
  </si>
  <si>
    <t>상윤</t>
  </si>
  <si>
    <t>중렬</t>
  </si>
  <si>
    <t>윤오</t>
  </si>
  <si>
    <t>경렬</t>
  </si>
  <si>
    <t>해명</t>
  </si>
  <si>
    <t>평</t>
  </si>
  <si>
    <t>이배</t>
  </si>
  <si>
    <t>재일</t>
  </si>
  <si>
    <t>필곤</t>
  </si>
  <si>
    <t>우연</t>
  </si>
  <si>
    <t>백진</t>
  </si>
  <si>
    <t>영현</t>
  </si>
  <si>
    <t>필성</t>
  </si>
  <si>
    <t>영적</t>
  </si>
  <si>
    <t>흥록</t>
  </si>
  <si>
    <t>화욱</t>
  </si>
  <si>
    <t>응두</t>
  </si>
  <si>
    <t>영주</t>
  </si>
  <si>
    <t>붕렬</t>
  </si>
  <si>
    <t>홍식</t>
  </si>
  <si>
    <t>종언</t>
  </si>
  <si>
    <t>욱렬</t>
  </si>
  <si>
    <t>유경</t>
  </si>
  <si>
    <t>경발</t>
  </si>
  <si>
    <t>주수</t>
  </si>
  <si>
    <t>응보</t>
  </si>
  <si>
    <t>기보</t>
  </si>
  <si>
    <t>필록</t>
  </si>
  <si>
    <t>보완</t>
  </si>
  <si>
    <t>필장</t>
  </si>
  <si>
    <t>영순</t>
  </si>
  <si>
    <t>정락</t>
  </si>
  <si>
    <t>매</t>
  </si>
  <si>
    <t>영선</t>
  </si>
  <si>
    <t>정홍</t>
  </si>
  <si>
    <t>기철</t>
  </si>
  <si>
    <t>창보</t>
  </si>
  <si>
    <t>완</t>
  </si>
  <si>
    <t>정술</t>
  </si>
  <si>
    <t>창렬</t>
  </si>
  <si>
    <t>석진</t>
  </si>
  <si>
    <t>흥렬</t>
  </si>
  <si>
    <t>수영</t>
  </si>
  <si>
    <t>필선</t>
  </si>
  <si>
    <t>명신</t>
  </si>
  <si>
    <t>사충</t>
  </si>
  <si>
    <t>진방</t>
  </si>
  <si>
    <t>사인</t>
  </si>
  <si>
    <t>X룡</t>
  </si>
  <si>
    <t>섭</t>
  </si>
  <si>
    <t>시조</t>
  </si>
  <si>
    <t>대중</t>
  </si>
  <si>
    <t>재혁</t>
  </si>
  <si>
    <t>의문</t>
  </si>
  <si>
    <t>상욱</t>
  </si>
  <si>
    <t>봉수</t>
  </si>
  <si>
    <t>봉진</t>
  </si>
  <si>
    <t>경호</t>
  </si>
  <si>
    <t>재립</t>
  </si>
  <si>
    <t>환</t>
  </si>
  <si>
    <t>전흠</t>
  </si>
  <si>
    <t>시학</t>
  </si>
  <si>
    <t>재규</t>
  </si>
  <si>
    <t>익배</t>
  </si>
  <si>
    <t>시문</t>
  </si>
  <si>
    <t>치섭</t>
  </si>
  <si>
    <t>사한</t>
  </si>
  <si>
    <t>양학</t>
  </si>
  <si>
    <t>병우</t>
  </si>
  <si>
    <t>이근</t>
  </si>
  <si>
    <t>영X</t>
  </si>
  <si>
    <t>영찬</t>
  </si>
  <si>
    <t>달해</t>
  </si>
  <si>
    <t>지섭</t>
  </si>
  <si>
    <t>인철</t>
  </si>
  <si>
    <t>사제</t>
  </si>
  <si>
    <t>주목</t>
  </si>
  <si>
    <t>계초</t>
  </si>
  <si>
    <t>양곤</t>
  </si>
  <si>
    <t>기X</t>
  </si>
  <si>
    <t>응숙</t>
  </si>
  <si>
    <t>직</t>
  </si>
  <si>
    <t>필우</t>
  </si>
  <si>
    <t>재정</t>
  </si>
  <si>
    <t>유엽</t>
  </si>
  <si>
    <t>익만</t>
  </si>
  <si>
    <t>광욱</t>
  </si>
  <si>
    <t>유익</t>
  </si>
  <si>
    <t>규상</t>
  </si>
  <si>
    <t>치교</t>
  </si>
  <si>
    <t>봉규</t>
  </si>
  <si>
    <t>덕흥</t>
  </si>
  <si>
    <t>사선</t>
  </si>
  <si>
    <t>문구</t>
  </si>
  <si>
    <t>관중</t>
  </si>
  <si>
    <t>사련</t>
  </si>
  <si>
    <t>상술</t>
  </si>
  <si>
    <t>지간</t>
  </si>
  <si>
    <t>철구</t>
  </si>
  <si>
    <t>상손</t>
  </si>
  <si>
    <t>순구</t>
  </si>
  <si>
    <t>광신</t>
  </si>
  <si>
    <t>식성</t>
  </si>
  <si>
    <t>지술</t>
  </si>
  <si>
    <t>도구</t>
  </si>
  <si>
    <t>사원</t>
  </si>
  <si>
    <t>경관</t>
  </si>
  <si>
    <t>규섭</t>
  </si>
  <si>
    <t>치대</t>
  </si>
  <si>
    <t>성원</t>
  </si>
  <si>
    <t>면규</t>
  </si>
  <si>
    <t>진원</t>
  </si>
  <si>
    <t>광혁</t>
  </si>
  <si>
    <t>채곤</t>
  </si>
  <si>
    <t>천봉</t>
  </si>
  <si>
    <t>사극</t>
  </si>
  <si>
    <t>광희</t>
  </si>
  <si>
    <t>세충</t>
  </si>
  <si>
    <t>기규</t>
  </si>
  <si>
    <t>치원</t>
  </si>
  <si>
    <t>순필</t>
  </si>
  <si>
    <t>봉정</t>
  </si>
  <si>
    <t>득대</t>
  </si>
  <si>
    <t>홍종</t>
  </si>
  <si>
    <t>광의</t>
  </si>
  <si>
    <t>응구</t>
  </si>
  <si>
    <t>윤호</t>
  </si>
  <si>
    <t>봉원</t>
  </si>
  <si>
    <t>준덕</t>
  </si>
  <si>
    <t>화규</t>
  </si>
  <si>
    <t>상수</t>
  </si>
  <si>
    <t>필준</t>
  </si>
  <si>
    <t>문정</t>
  </si>
  <si>
    <t>응직</t>
  </si>
  <si>
    <t>정X</t>
  </si>
  <si>
    <t>필목</t>
  </si>
  <si>
    <t>경규</t>
  </si>
  <si>
    <t>필익</t>
  </si>
  <si>
    <t>달곤</t>
  </si>
  <si>
    <t>동렬</t>
  </si>
  <si>
    <t>기옥</t>
  </si>
  <si>
    <t>필현</t>
  </si>
  <si>
    <t>인광</t>
  </si>
  <si>
    <t>치호</t>
  </si>
  <si>
    <t>치용</t>
  </si>
  <si>
    <t>재배</t>
  </si>
  <si>
    <t>필인</t>
  </si>
  <si>
    <t>동근</t>
  </si>
  <si>
    <t>상규</t>
  </si>
  <si>
    <t>치익</t>
  </si>
  <si>
    <t>오중</t>
  </si>
  <si>
    <t>경덕</t>
  </si>
  <si>
    <t>흥모</t>
  </si>
  <si>
    <t>유면</t>
  </si>
  <si>
    <t>대우</t>
  </si>
  <si>
    <t>경학</t>
  </si>
  <si>
    <t>명구</t>
  </si>
  <si>
    <t>천익</t>
  </si>
  <si>
    <t>적규</t>
  </si>
  <si>
    <t>익규</t>
  </si>
  <si>
    <t>병규</t>
  </si>
  <si>
    <t>봉로</t>
  </si>
  <si>
    <t>견룡</t>
  </si>
  <si>
    <t>재복</t>
  </si>
  <si>
    <t>유환</t>
  </si>
  <si>
    <t>양주</t>
  </si>
  <si>
    <t>한룡</t>
  </si>
  <si>
    <t>목진</t>
  </si>
  <si>
    <t>상운</t>
  </si>
  <si>
    <t>창묵</t>
  </si>
  <si>
    <t>득우</t>
  </si>
  <si>
    <t>서룡</t>
  </si>
  <si>
    <t>치룡</t>
  </si>
  <si>
    <t>석훈</t>
  </si>
  <si>
    <t>규태</t>
  </si>
  <si>
    <t>도선</t>
  </si>
  <si>
    <t>재범</t>
  </si>
  <si>
    <t>방호</t>
  </si>
  <si>
    <t>종석</t>
  </si>
  <si>
    <t>서묵</t>
  </si>
  <si>
    <t>동엽</t>
  </si>
  <si>
    <t>세룡</t>
  </si>
  <si>
    <t>상언</t>
  </si>
  <si>
    <t>주선</t>
  </si>
  <si>
    <t>규혁</t>
  </si>
  <si>
    <t>규선</t>
  </si>
  <si>
    <t>진성</t>
  </si>
  <si>
    <t>재헌</t>
  </si>
  <si>
    <t>치권</t>
  </si>
  <si>
    <t>우선</t>
  </si>
  <si>
    <t>안개</t>
  </si>
  <si>
    <t>오작</t>
  </si>
  <si>
    <t>위성</t>
  </si>
  <si>
    <t>덕달</t>
  </si>
  <si>
    <t>중도</t>
  </si>
  <si>
    <t>덕춘</t>
  </si>
  <si>
    <t>필규</t>
  </si>
  <si>
    <t>경기</t>
  </si>
  <si>
    <t>윤하</t>
  </si>
  <si>
    <t>봉상</t>
  </si>
  <si>
    <t>기석</t>
  </si>
  <si>
    <t>신덕</t>
  </si>
  <si>
    <t>형렬</t>
  </si>
  <si>
    <t>성오</t>
  </si>
  <si>
    <t>유백</t>
  </si>
  <si>
    <t>해경</t>
  </si>
  <si>
    <t>석범</t>
  </si>
  <si>
    <t>석로</t>
  </si>
  <si>
    <t>금진</t>
  </si>
  <si>
    <t>기원</t>
  </si>
  <si>
    <t>상렴</t>
  </si>
  <si>
    <t>치협</t>
  </si>
  <si>
    <t>홍렴</t>
  </si>
  <si>
    <t>양원</t>
  </si>
  <si>
    <t>주일</t>
  </si>
  <si>
    <t>상능</t>
  </si>
  <si>
    <t>이형</t>
  </si>
  <si>
    <t>익흥</t>
  </si>
  <si>
    <t>주복</t>
  </si>
  <si>
    <t>원태</t>
  </si>
  <si>
    <t>유겸</t>
  </si>
  <si>
    <t>주문</t>
  </si>
  <si>
    <t>선표</t>
  </si>
  <si>
    <t>동기</t>
  </si>
  <si>
    <t>인해</t>
  </si>
  <si>
    <t>병장</t>
  </si>
  <si>
    <t>동희</t>
  </si>
  <si>
    <t>영해</t>
  </si>
  <si>
    <t>유팔</t>
  </si>
  <si>
    <t>부묵</t>
  </si>
  <si>
    <t>유열</t>
  </si>
  <si>
    <t>흥룡</t>
  </si>
  <si>
    <t>덕룡</t>
  </si>
  <si>
    <t>흥서</t>
  </si>
  <si>
    <t>원흥</t>
  </si>
  <si>
    <t>송백</t>
  </si>
  <si>
    <t>흥</t>
  </si>
  <si>
    <t>도문</t>
  </si>
  <si>
    <t>인혁</t>
  </si>
  <si>
    <t>응용</t>
  </si>
  <si>
    <t>광수</t>
  </si>
  <si>
    <t>철중</t>
  </si>
  <si>
    <t>종형</t>
  </si>
  <si>
    <t>한동</t>
  </si>
  <si>
    <t>주규</t>
  </si>
  <si>
    <t>경명</t>
  </si>
  <si>
    <t>회X</t>
  </si>
  <si>
    <t>기배</t>
  </si>
  <si>
    <t>선집</t>
  </si>
  <si>
    <t>찬명</t>
  </si>
  <si>
    <t>기명</t>
  </si>
  <si>
    <t>효성</t>
  </si>
  <si>
    <t>희경</t>
  </si>
  <si>
    <t>칠섭</t>
  </si>
  <si>
    <t>종은</t>
  </si>
  <si>
    <t>기로</t>
  </si>
  <si>
    <t>화윤</t>
  </si>
  <si>
    <t>병윤</t>
  </si>
  <si>
    <t>도원</t>
  </si>
  <si>
    <t>흥진</t>
  </si>
  <si>
    <t>진우</t>
  </si>
  <si>
    <t>종민</t>
  </si>
  <si>
    <t>만줄</t>
  </si>
  <si>
    <t>계영</t>
  </si>
  <si>
    <t>성욱</t>
  </si>
  <si>
    <t>재동</t>
  </si>
  <si>
    <t>인양</t>
  </si>
  <si>
    <t>도경</t>
  </si>
  <si>
    <t>종경</t>
  </si>
  <si>
    <t>부명</t>
  </si>
  <si>
    <t>생부직역</t>
  </si>
  <si>
    <t>각</t>
  </si>
  <si>
    <t>치각</t>
  </si>
  <si>
    <t>방로</t>
  </si>
  <si>
    <t>기조</t>
  </si>
  <si>
    <t>사섭</t>
  </si>
  <si>
    <t>기진</t>
  </si>
  <si>
    <t>생부명</t>
  </si>
  <si>
    <t>모직역</t>
  </si>
  <si>
    <t>모명</t>
  </si>
  <si>
    <t>충의</t>
  </si>
  <si>
    <t>학생가선대부동지중추부사</t>
  </si>
  <si>
    <t>참봉</t>
  </si>
  <si>
    <t>통정랑</t>
  </si>
  <si>
    <t>가선대부공조참판겸오위도총부부총관</t>
  </si>
  <si>
    <t>통덕랑</t>
  </si>
  <si>
    <t>통정대부공조참의</t>
  </si>
  <si>
    <t>조직역</t>
  </si>
  <si>
    <t>종태</t>
  </si>
  <si>
    <t>순봉</t>
  </si>
  <si>
    <t>명필</t>
  </si>
  <si>
    <t>영화</t>
  </si>
  <si>
    <t>태광</t>
  </si>
  <si>
    <t>경옥</t>
  </si>
  <si>
    <t>도인</t>
  </si>
  <si>
    <t>지선</t>
  </si>
  <si>
    <t>상륜</t>
  </si>
  <si>
    <t>사신</t>
  </si>
  <si>
    <t>덕삼</t>
  </si>
  <si>
    <t>흥복</t>
  </si>
  <si>
    <t>유선</t>
  </si>
  <si>
    <t>치인</t>
  </si>
  <si>
    <t>성재</t>
  </si>
  <si>
    <t>엽동</t>
  </si>
  <si>
    <t>시태</t>
  </si>
  <si>
    <t>상옥</t>
  </si>
  <si>
    <t>달지</t>
  </si>
  <si>
    <t>일량</t>
  </si>
  <si>
    <t>흥대</t>
  </si>
  <si>
    <t>일국</t>
  </si>
  <si>
    <t>명재</t>
  </si>
  <si>
    <t>태순</t>
  </si>
  <si>
    <t>원중</t>
  </si>
  <si>
    <t>광보</t>
  </si>
  <si>
    <t>석태</t>
  </si>
  <si>
    <t>수인</t>
  </si>
  <si>
    <t>덕팔</t>
  </si>
  <si>
    <t>학서</t>
  </si>
  <si>
    <t>복룡</t>
  </si>
  <si>
    <t>대룡</t>
  </si>
  <si>
    <t>인원</t>
  </si>
  <si>
    <t>만업</t>
  </si>
  <si>
    <t>천근</t>
  </si>
  <si>
    <t>달행</t>
  </si>
  <si>
    <t>성건</t>
  </si>
  <si>
    <t>병렬</t>
  </si>
  <si>
    <t>걸경</t>
  </si>
  <si>
    <t>유중</t>
  </si>
  <si>
    <t>창돈</t>
  </si>
  <si>
    <t>업이</t>
  </si>
  <si>
    <t>흥국</t>
  </si>
  <si>
    <t>대봉</t>
  </si>
  <si>
    <t>명호</t>
  </si>
  <si>
    <t>귀채</t>
  </si>
  <si>
    <t>태원</t>
  </si>
  <si>
    <t>선이</t>
  </si>
  <si>
    <t>한주</t>
  </si>
  <si>
    <t>일업</t>
  </si>
  <si>
    <t>사맹</t>
  </si>
  <si>
    <t>봉태</t>
  </si>
  <si>
    <t>우곤</t>
  </si>
  <si>
    <t>창국</t>
  </si>
  <si>
    <t>득손</t>
  </si>
  <si>
    <t>원민</t>
  </si>
  <si>
    <t>성달</t>
  </si>
  <si>
    <t>윤백</t>
  </si>
  <si>
    <t>익</t>
  </si>
  <si>
    <t>흥윤</t>
  </si>
  <si>
    <t>성보</t>
  </si>
  <si>
    <t>동련</t>
  </si>
  <si>
    <t>복용</t>
  </si>
  <si>
    <t>우실</t>
  </si>
  <si>
    <t>진화</t>
  </si>
  <si>
    <t>봉혁</t>
  </si>
  <si>
    <t>개운</t>
  </si>
  <si>
    <t>지수</t>
  </si>
  <si>
    <t>태만</t>
  </si>
  <si>
    <t>달숭</t>
  </si>
  <si>
    <t>성택</t>
  </si>
  <si>
    <t>성운</t>
  </si>
  <si>
    <t>록</t>
  </si>
  <si>
    <t>맹우</t>
  </si>
  <si>
    <t>순옹</t>
  </si>
  <si>
    <t>성희</t>
  </si>
  <si>
    <t>천배</t>
  </si>
  <si>
    <t>재채</t>
  </si>
  <si>
    <t>상한</t>
  </si>
  <si>
    <t>석벽</t>
  </si>
  <si>
    <t>석복</t>
  </si>
  <si>
    <t>윤배</t>
  </si>
  <si>
    <t>문수</t>
  </si>
  <si>
    <t>식</t>
  </si>
  <si>
    <t>봉록</t>
  </si>
  <si>
    <t>우수</t>
  </si>
  <si>
    <t>욱보</t>
  </si>
  <si>
    <t>기팔</t>
  </si>
  <si>
    <t>인</t>
  </si>
  <si>
    <t>창</t>
  </si>
  <si>
    <t>필X</t>
  </si>
  <si>
    <t>우석</t>
  </si>
  <si>
    <t>수창</t>
  </si>
  <si>
    <t>한조</t>
  </si>
  <si>
    <t>인기</t>
  </si>
  <si>
    <t>성중</t>
  </si>
  <si>
    <t>재기</t>
  </si>
  <si>
    <t>종각</t>
  </si>
  <si>
    <t>수언</t>
  </si>
  <si>
    <t>익술</t>
  </si>
  <si>
    <t>가</t>
  </si>
  <si>
    <t>홍연</t>
  </si>
  <si>
    <t>재종</t>
  </si>
  <si>
    <t>겁</t>
  </si>
  <si>
    <t>기정</t>
  </si>
  <si>
    <t>망운</t>
  </si>
  <si>
    <t>득후</t>
  </si>
  <si>
    <t>진국</t>
  </si>
  <si>
    <t>춘영</t>
  </si>
  <si>
    <t>한표</t>
  </si>
  <si>
    <t>정기</t>
  </si>
  <si>
    <t>사준</t>
  </si>
  <si>
    <t>만서</t>
  </si>
  <si>
    <t>경재</t>
  </si>
  <si>
    <t>X수</t>
  </si>
  <si>
    <t>현경</t>
  </si>
  <si>
    <t>규한</t>
  </si>
  <si>
    <t>희철</t>
  </si>
  <si>
    <t>구로</t>
  </si>
  <si>
    <t>춘배</t>
  </si>
  <si>
    <t>민식</t>
  </si>
  <si>
    <t>현</t>
  </si>
  <si>
    <t>사목</t>
  </si>
  <si>
    <t>국철</t>
  </si>
  <si>
    <t>흥만</t>
  </si>
  <si>
    <t>봉호</t>
  </si>
  <si>
    <t>경적</t>
  </si>
  <si>
    <t>도천</t>
  </si>
  <si>
    <t>경휴</t>
  </si>
  <si>
    <t>중희</t>
  </si>
  <si>
    <t>사순</t>
  </si>
  <si>
    <t>수홍</t>
  </si>
  <si>
    <t>력</t>
  </si>
  <si>
    <t>봉의</t>
  </si>
  <si>
    <t>호배</t>
  </si>
  <si>
    <t>유장</t>
  </si>
  <si>
    <t>규삼</t>
  </si>
  <si>
    <t>필운</t>
  </si>
  <si>
    <t>인택</t>
  </si>
  <si>
    <t>흥오</t>
  </si>
  <si>
    <t>종섭</t>
  </si>
  <si>
    <t>여태</t>
  </si>
  <si>
    <t>효채</t>
  </si>
  <si>
    <t>찬</t>
  </si>
  <si>
    <t>성은</t>
  </si>
  <si>
    <t>흥X</t>
  </si>
  <si>
    <t>화</t>
  </si>
  <si>
    <t>흥하</t>
  </si>
  <si>
    <t>선종</t>
  </si>
  <si>
    <t>충수</t>
  </si>
  <si>
    <t>태호</t>
  </si>
  <si>
    <t>용문</t>
  </si>
  <si>
    <t>도영</t>
  </si>
  <si>
    <t>춘복</t>
  </si>
  <si>
    <t>덕신</t>
  </si>
  <si>
    <t>한준</t>
  </si>
  <si>
    <t>덕해</t>
  </si>
  <si>
    <t>서익</t>
  </si>
  <si>
    <t>만영</t>
  </si>
  <si>
    <t>이장</t>
  </si>
  <si>
    <t>인욱</t>
  </si>
  <si>
    <t>연</t>
  </si>
  <si>
    <t>순옥</t>
  </si>
  <si>
    <t>시복</t>
  </si>
  <si>
    <t>두섭</t>
  </si>
  <si>
    <t>사각</t>
  </si>
  <si>
    <t>현순</t>
  </si>
  <si>
    <t>언수</t>
  </si>
  <si>
    <t>필동</t>
  </si>
  <si>
    <t>경운</t>
  </si>
  <si>
    <t>봉건</t>
  </si>
  <si>
    <t>해</t>
  </si>
  <si>
    <t>필방</t>
  </si>
  <si>
    <t>의수</t>
  </si>
  <si>
    <t>규환</t>
  </si>
  <si>
    <t>시도</t>
  </si>
  <si>
    <t>원대</t>
  </si>
  <si>
    <t>필한</t>
  </si>
  <si>
    <t>복흥</t>
  </si>
  <si>
    <t>우광</t>
  </si>
  <si>
    <t>상돈</t>
  </si>
  <si>
    <t>원호</t>
  </si>
  <si>
    <t>석재</t>
  </si>
  <si>
    <t>주찬</t>
  </si>
  <si>
    <t>맹손</t>
  </si>
  <si>
    <t>춘석</t>
  </si>
  <si>
    <t>득윤</t>
  </si>
  <si>
    <t>대원</t>
  </si>
  <si>
    <t>대겸</t>
  </si>
  <si>
    <t>동진</t>
  </si>
  <si>
    <t>치덕</t>
  </si>
  <si>
    <t>응곤</t>
  </si>
  <si>
    <t>추국</t>
  </si>
  <si>
    <t>의서</t>
  </si>
  <si>
    <t>일신</t>
  </si>
  <si>
    <t>정치</t>
  </si>
  <si>
    <t>수만</t>
  </si>
  <si>
    <t>순지</t>
  </si>
  <si>
    <t>치기</t>
  </si>
  <si>
    <t>상집</t>
  </si>
  <si>
    <t>태욱</t>
  </si>
  <si>
    <t>구채</t>
  </si>
  <si>
    <t>필국</t>
  </si>
  <si>
    <t>지현</t>
  </si>
  <si>
    <t>덕순</t>
  </si>
  <si>
    <t>광덕</t>
  </si>
  <si>
    <t>희옥</t>
  </si>
  <si>
    <t>문창</t>
  </si>
  <si>
    <t>재중</t>
  </si>
  <si>
    <t>필대</t>
  </si>
  <si>
    <t>양묵</t>
  </si>
  <si>
    <t>사윤</t>
  </si>
  <si>
    <t>봉일</t>
  </si>
  <si>
    <t>수일</t>
  </si>
  <si>
    <t>유각</t>
  </si>
  <si>
    <t>종신</t>
  </si>
  <si>
    <t>우동</t>
  </si>
  <si>
    <t>대지</t>
  </si>
  <si>
    <t>의행</t>
  </si>
  <si>
    <t>도혁</t>
  </si>
  <si>
    <t>X정</t>
  </si>
  <si>
    <t>효일</t>
  </si>
  <si>
    <t>학성</t>
  </si>
  <si>
    <t>지로</t>
  </si>
  <si>
    <t>무일</t>
  </si>
  <si>
    <t>한중</t>
  </si>
  <si>
    <t>기섭</t>
  </si>
  <si>
    <t>명렬</t>
  </si>
  <si>
    <t>지필</t>
  </si>
  <si>
    <t>필오</t>
  </si>
  <si>
    <t>득정</t>
  </si>
  <si>
    <t>지서</t>
  </si>
  <si>
    <t>재록</t>
  </si>
  <si>
    <t>지X</t>
  </si>
  <si>
    <t>X권</t>
  </si>
  <si>
    <t>양선</t>
  </si>
  <si>
    <t>천덕</t>
  </si>
  <si>
    <t>계현</t>
  </si>
  <si>
    <t>방우</t>
  </si>
  <si>
    <t>명돈</t>
  </si>
  <si>
    <t>방필</t>
  </si>
  <si>
    <t>성배</t>
  </si>
  <si>
    <t>극</t>
  </si>
  <si>
    <t>방현</t>
  </si>
  <si>
    <t>정신</t>
  </si>
  <si>
    <t>흥채</t>
  </si>
  <si>
    <t>방신</t>
  </si>
  <si>
    <t>동황</t>
  </si>
  <si>
    <t>필서</t>
  </si>
  <si>
    <t>방익</t>
  </si>
  <si>
    <t>정권</t>
  </si>
  <si>
    <t>재성</t>
  </si>
  <si>
    <t>유협</t>
  </si>
  <si>
    <t>춘봉</t>
  </si>
  <si>
    <t>대도</t>
  </si>
  <si>
    <t>정만</t>
  </si>
  <si>
    <t>창규</t>
  </si>
  <si>
    <t>광춘</t>
  </si>
  <si>
    <t>의모</t>
  </si>
  <si>
    <t>공면</t>
  </si>
  <si>
    <t>처진</t>
  </si>
  <si>
    <t>문백</t>
  </si>
  <si>
    <t>응춘</t>
  </si>
  <si>
    <t>광흠</t>
  </si>
  <si>
    <t>주원</t>
  </si>
  <si>
    <t>재광</t>
  </si>
  <si>
    <t>상정</t>
  </si>
  <si>
    <t>술익</t>
  </si>
  <si>
    <t>경성</t>
  </si>
  <si>
    <t>봉익</t>
  </si>
  <si>
    <t>문옥</t>
  </si>
  <si>
    <t>유권</t>
  </si>
  <si>
    <t>일수</t>
  </si>
  <si>
    <t>성지</t>
  </si>
  <si>
    <t>유곤</t>
  </si>
  <si>
    <t>유관</t>
  </si>
  <si>
    <t>일간</t>
  </si>
  <si>
    <t>유복</t>
  </si>
  <si>
    <t>윤국</t>
  </si>
  <si>
    <t>은정</t>
  </si>
  <si>
    <t>정복</t>
  </si>
  <si>
    <t>도정</t>
  </si>
  <si>
    <t>일광</t>
  </si>
  <si>
    <t>우대</t>
  </si>
  <si>
    <t>원세</t>
  </si>
  <si>
    <t>한서</t>
  </si>
  <si>
    <t>복남</t>
  </si>
  <si>
    <t>하일</t>
  </si>
  <si>
    <t>이겸</t>
  </si>
  <si>
    <t>재선</t>
  </si>
  <si>
    <t>동규</t>
  </si>
  <si>
    <t>지광</t>
  </si>
  <si>
    <t>화덕</t>
  </si>
  <si>
    <t>복보</t>
  </si>
  <si>
    <t>치연</t>
  </si>
  <si>
    <t>덕봉</t>
  </si>
  <si>
    <t>윤숭</t>
  </si>
  <si>
    <t>화명</t>
  </si>
  <si>
    <t>국렬</t>
  </si>
  <si>
    <t>종근</t>
  </si>
  <si>
    <t>운서</t>
  </si>
  <si>
    <t>종원</t>
  </si>
  <si>
    <t>귀흥</t>
  </si>
  <si>
    <t>익헌</t>
  </si>
  <si>
    <t>달룡</t>
  </si>
  <si>
    <t>유재</t>
  </si>
  <si>
    <t>치운</t>
  </si>
  <si>
    <t>계룡</t>
  </si>
  <si>
    <t>기종</t>
  </si>
  <si>
    <t>석흥</t>
  </si>
  <si>
    <t>귀동</t>
  </si>
  <si>
    <t>일홍</t>
  </si>
  <si>
    <t>응기</t>
  </si>
  <si>
    <t>엽</t>
  </si>
  <si>
    <t>신중</t>
  </si>
  <si>
    <t>치중</t>
  </si>
  <si>
    <t>조명</t>
  </si>
  <si>
    <t>가선</t>
  </si>
  <si>
    <t>가선대부동지중추부사</t>
  </si>
  <si>
    <t>학생통덕랑</t>
  </si>
  <si>
    <t>학생가선대부중추부사</t>
  </si>
  <si>
    <t>절충장군행첨지중추부사</t>
  </si>
  <si>
    <t>정헌대부</t>
  </si>
  <si>
    <t>통정대부공조참판</t>
  </si>
  <si>
    <t>성균진사</t>
  </si>
  <si>
    <t>학생성균진사</t>
  </si>
  <si>
    <t>숭정대부동지중추부사</t>
  </si>
  <si>
    <t>숭정대부한성부윤</t>
  </si>
  <si>
    <t>가선대부</t>
  </si>
  <si>
    <t>증조직역</t>
  </si>
  <si>
    <t>득필</t>
  </si>
  <si>
    <t>덕휘</t>
  </si>
  <si>
    <t>춘득</t>
  </si>
  <si>
    <t>X근</t>
  </si>
  <si>
    <t>성X</t>
  </si>
  <si>
    <t>자봉</t>
  </si>
  <si>
    <t>일서</t>
  </si>
  <si>
    <t>진탁</t>
  </si>
  <si>
    <t>순석</t>
  </si>
  <si>
    <t>해달</t>
  </si>
  <si>
    <t>상도</t>
  </si>
  <si>
    <t>수건</t>
  </si>
  <si>
    <t>악인</t>
  </si>
  <si>
    <t>덕인</t>
  </si>
  <si>
    <t>악현</t>
  </si>
  <si>
    <t>상륙</t>
  </si>
  <si>
    <t>석철</t>
  </si>
  <si>
    <t>달근</t>
  </si>
  <si>
    <t>대문</t>
  </si>
  <si>
    <t>시영</t>
  </si>
  <si>
    <t>X담</t>
  </si>
  <si>
    <t>담</t>
  </si>
  <si>
    <t>잉선</t>
  </si>
  <si>
    <t>시철</t>
  </si>
  <si>
    <t>동삼</t>
  </si>
  <si>
    <t>득순</t>
  </si>
  <si>
    <t>진택</t>
  </si>
  <si>
    <t>강지</t>
  </si>
  <si>
    <t>시강</t>
  </si>
  <si>
    <t>현용</t>
  </si>
  <si>
    <t>위린</t>
  </si>
  <si>
    <t>경</t>
  </si>
  <si>
    <t>치곤</t>
  </si>
  <si>
    <t>국부</t>
  </si>
  <si>
    <t>만읍</t>
  </si>
  <si>
    <t>만수</t>
  </si>
  <si>
    <t>수철</t>
  </si>
  <si>
    <t>취은</t>
  </si>
  <si>
    <t>맹석</t>
  </si>
  <si>
    <t>조량</t>
  </si>
  <si>
    <t>득삼</t>
  </si>
  <si>
    <t>기량</t>
  </si>
  <si>
    <t>돌용</t>
  </si>
  <si>
    <t>채세</t>
  </si>
  <si>
    <t>원채</t>
  </si>
  <si>
    <t>원명</t>
  </si>
  <si>
    <t>동업</t>
  </si>
  <si>
    <t>명삼</t>
  </si>
  <si>
    <t>극지</t>
  </si>
  <si>
    <t>덕중</t>
  </si>
  <si>
    <t>성호</t>
  </si>
  <si>
    <t>무춘</t>
  </si>
  <si>
    <t>X군</t>
  </si>
  <si>
    <t>엽주</t>
  </si>
  <si>
    <t>정우</t>
  </si>
  <si>
    <t>기화</t>
  </si>
  <si>
    <t>태세</t>
  </si>
  <si>
    <t>두성</t>
  </si>
  <si>
    <t>덕겸</t>
  </si>
  <si>
    <t>X홍</t>
  </si>
  <si>
    <t>광세</t>
  </si>
  <si>
    <t>주신</t>
  </si>
  <si>
    <t>만흥</t>
  </si>
  <si>
    <t>광범</t>
  </si>
  <si>
    <t>성채</t>
  </si>
  <si>
    <t>춘삼</t>
  </si>
  <si>
    <t>만은</t>
  </si>
  <si>
    <t>덕창</t>
  </si>
  <si>
    <t>효필</t>
  </si>
  <si>
    <t>채옥</t>
  </si>
  <si>
    <t>수채</t>
  </si>
  <si>
    <t>자시</t>
  </si>
  <si>
    <t>강상</t>
  </si>
  <si>
    <t>순담</t>
  </si>
  <si>
    <t>남윤</t>
  </si>
  <si>
    <t>태관</t>
  </si>
  <si>
    <t>별향</t>
  </si>
  <si>
    <t>세갑</t>
  </si>
  <si>
    <t>흥재</t>
  </si>
  <si>
    <t>중광</t>
  </si>
  <si>
    <t>하우</t>
  </si>
  <si>
    <t>재봉</t>
  </si>
  <si>
    <t>우성</t>
  </si>
  <si>
    <t>요정</t>
  </si>
  <si>
    <t>만장</t>
  </si>
  <si>
    <t>X헌</t>
  </si>
  <si>
    <t>번</t>
  </si>
  <si>
    <t>여갑</t>
  </si>
  <si>
    <t>유원</t>
  </si>
  <si>
    <t>광종</t>
  </si>
  <si>
    <t>복유</t>
  </si>
  <si>
    <t>사직</t>
  </si>
  <si>
    <t>정태</t>
  </si>
  <si>
    <t>응한</t>
  </si>
  <si>
    <t>광석</t>
  </si>
  <si>
    <t>경언</t>
  </si>
  <si>
    <t>명승</t>
  </si>
  <si>
    <t>현규</t>
  </si>
  <si>
    <t>기한</t>
  </si>
  <si>
    <t>윤휴</t>
  </si>
  <si>
    <t>두익</t>
  </si>
  <si>
    <t>잠</t>
  </si>
  <si>
    <t>시전</t>
  </si>
  <si>
    <t>동하</t>
  </si>
  <si>
    <t>후룡</t>
  </si>
  <si>
    <t>창범</t>
  </si>
  <si>
    <t>세우</t>
  </si>
  <si>
    <t>덕붕</t>
  </si>
  <si>
    <t>동화</t>
  </si>
  <si>
    <t>희태</t>
  </si>
  <si>
    <t>맹린</t>
  </si>
  <si>
    <t>시형</t>
  </si>
  <si>
    <t>세택</t>
  </si>
  <si>
    <t>흥수</t>
  </si>
  <si>
    <t>형옥</t>
  </si>
  <si>
    <t>세의</t>
  </si>
  <si>
    <t>명철</t>
  </si>
  <si>
    <t>덕빈</t>
  </si>
  <si>
    <t>동배</t>
  </si>
  <si>
    <t>우정</t>
  </si>
  <si>
    <t>시구</t>
  </si>
  <si>
    <t>원벽</t>
  </si>
  <si>
    <t>묵수</t>
  </si>
  <si>
    <t>지엽</t>
  </si>
  <si>
    <t>수업</t>
  </si>
  <si>
    <t>우형</t>
  </si>
  <si>
    <t>숭령</t>
  </si>
  <si>
    <t>한익</t>
  </si>
  <si>
    <t>우망</t>
  </si>
  <si>
    <t>한상</t>
  </si>
  <si>
    <t>한추</t>
  </si>
  <si>
    <t>중문</t>
  </si>
  <si>
    <t>달도</t>
  </si>
  <si>
    <t>중채</t>
  </si>
  <si>
    <t>달원</t>
  </si>
  <si>
    <t>한석</t>
  </si>
  <si>
    <t>동익</t>
  </si>
  <si>
    <t>윤업</t>
  </si>
  <si>
    <t>하현</t>
  </si>
  <si>
    <t>태흥</t>
  </si>
  <si>
    <t>성응</t>
  </si>
  <si>
    <t>달추</t>
  </si>
  <si>
    <t>한재</t>
  </si>
  <si>
    <t>언림</t>
  </si>
  <si>
    <t>상신</t>
  </si>
  <si>
    <t>창진</t>
  </si>
  <si>
    <t>경희</t>
  </si>
  <si>
    <t>몽증</t>
  </si>
  <si>
    <t>수대</t>
  </si>
  <si>
    <t>붕한</t>
  </si>
  <si>
    <t>계흥</t>
  </si>
  <si>
    <t>구성</t>
  </si>
  <si>
    <t>태형</t>
  </si>
  <si>
    <t>준업</t>
  </si>
  <si>
    <t>한징</t>
  </si>
  <si>
    <t>흥돌</t>
  </si>
  <si>
    <t>길오</t>
  </si>
  <si>
    <t>경채</t>
  </si>
  <si>
    <t>창경</t>
  </si>
  <si>
    <t>시봉</t>
  </si>
  <si>
    <t>두추</t>
  </si>
  <si>
    <t>원갑</t>
  </si>
  <si>
    <t>덕범</t>
  </si>
  <si>
    <t>운성</t>
  </si>
  <si>
    <t>창백</t>
  </si>
  <si>
    <t>재방</t>
  </si>
  <si>
    <t>민성</t>
  </si>
  <si>
    <t>왕삼</t>
  </si>
  <si>
    <t>규채</t>
  </si>
  <si>
    <t>명유</t>
  </si>
  <si>
    <t>여중</t>
  </si>
  <si>
    <t>진달</t>
  </si>
  <si>
    <t>만선</t>
  </si>
  <si>
    <t>중룡</t>
  </si>
  <si>
    <t>성삼</t>
  </si>
  <si>
    <t>상재</t>
  </si>
  <si>
    <t>시화</t>
  </si>
  <si>
    <t>성직</t>
  </si>
  <si>
    <t>지혁</t>
  </si>
  <si>
    <t>순걸</t>
  </si>
  <si>
    <t>양화</t>
  </si>
  <si>
    <t>이점</t>
  </si>
  <si>
    <t>치구</t>
  </si>
  <si>
    <t>시성</t>
  </si>
  <si>
    <t>기서</t>
  </si>
  <si>
    <t>태삼</t>
  </si>
  <si>
    <t>도안</t>
  </si>
  <si>
    <t>정옥</t>
  </si>
  <si>
    <t>상은</t>
  </si>
  <si>
    <t>채홍</t>
  </si>
  <si>
    <t>규진</t>
  </si>
  <si>
    <t>차백</t>
  </si>
  <si>
    <t>종갑</t>
  </si>
  <si>
    <t>기지</t>
  </si>
  <si>
    <t>필룡</t>
  </si>
  <si>
    <t>항윤</t>
  </si>
  <si>
    <t>차윤</t>
  </si>
  <si>
    <t>창은</t>
  </si>
  <si>
    <t>덕정</t>
  </si>
  <si>
    <t>성록</t>
  </si>
  <si>
    <t>준좌</t>
  </si>
  <si>
    <t>봉림</t>
  </si>
  <si>
    <t>지윤</t>
  </si>
  <si>
    <t>중진</t>
  </si>
  <si>
    <t>명영</t>
  </si>
  <si>
    <t>이문</t>
  </si>
  <si>
    <t>지택</t>
  </si>
  <si>
    <t>응광</t>
  </si>
  <si>
    <t>응화</t>
  </si>
  <si>
    <t>세적</t>
  </si>
  <si>
    <t>성표</t>
  </si>
  <si>
    <t>진광</t>
  </si>
  <si>
    <t>도X</t>
  </si>
  <si>
    <t>명좌</t>
  </si>
  <si>
    <t>탐</t>
  </si>
  <si>
    <t>운상</t>
  </si>
  <si>
    <t>유철</t>
  </si>
  <si>
    <t>문한</t>
  </si>
  <si>
    <t>태섭</t>
  </si>
  <si>
    <t>협</t>
  </si>
  <si>
    <t>상택</t>
  </si>
  <si>
    <t>춘남</t>
  </si>
  <si>
    <t>무정</t>
  </si>
  <si>
    <t>방렬</t>
  </si>
  <si>
    <t>만섭</t>
  </si>
  <si>
    <t>필관</t>
  </si>
  <si>
    <t>홍평</t>
  </si>
  <si>
    <t>신일</t>
  </si>
  <si>
    <t>윤성</t>
  </si>
  <si>
    <t>처덕</t>
  </si>
  <si>
    <t>필순</t>
  </si>
  <si>
    <t>인성</t>
  </si>
  <si>
    <t>문범</t>
  </si>
  <si>
    <t>진태</t>
  </si>
  <si>
    <t>필겸</t>
  </si>
  <si>
    <t>명실</t>
  </si>
  <si>
    <t>창직</t>
  </si>
  <si>
    <t>취인</t>
  </si>
  <si>
    <t>X상</t>
  </si>
  <si>
    <t>세빈</t>
  </si>
  <si>
    <t>문서</t>
  </si>
  <si>
    <t>득명</t>
  </si>
  <si>
    <t>빈세</t>
  </si>
  <si>
    <t>만숭</t>
  </si>
  <si>
    <t>문우</t>
  </si>
  <si>
    <t>재효</t>
  </si>
  <si>
    <t>희중</t>
  </si>
  <si>
    <t>사습</t>
  </si>
  <si>
    <t>훈</t>
  </si>
  <si>
    <t>동홍</t>
  </si>
  <si>
    <t>현명</t>
  </si>
  <si>
    <t>천일</t>
  </si>
  <si>
    <t>덕재</t>
  </si>
  <si>
    <t>춘채</t>
  </si>
  <si>
    <t>사용</t>
  </si>
  <si>
    <t>석휘</t>
  </si>
  <si>
    <t>창응</t>
  </si>
  <si>
    <t>광</t>
  </si>
  <si>
    <t>황서</t>
  </si>
  <si>
    <t>이대</t>
  </si>
  <si>
    <t>후삼</t>
  </si>
  <si>
    <t>대근</t>
  </si>
  <si>
    <t>상응</t>
  </si>
  <si>
    <t>창륜</t>
  </si>
  <si>
    <t>X범</t>
  </si>
  <si>
    <t>침덕</t>
  </si>
  <si>
    <t>태문</t>
  </si>
  <si>
    <t>임성</t>
  </si>
  <si>
    <t>유동</t>
  </si>
  <si>
    <t>응세</t>
  </si>
  <si>
    <t>명기</t>
  </si>
  <si>
    <t>응삼</t>
  </si>
  <si>
    <t>상명</t>
  </si>
  <si>
    <t>상좌</t>
  </si>
  <si>
    <t>창세</t>
  </si>
  <si>
    <t>유갑</t>
  </si>
  <si>
    <t>흠서</t>
  </si>
  <si>
    <t>만근</t>
  </si>
  <si>
    <t>만엽</t>
  </si>
  <si>
    <t>산중</t>
  </si>
  <si>
    <t>성무</t>
  </si>
  <si>
    <t>만웅</t>
  </si>
  <si>
    <t>성안</t>
  </si>
  <si>
    <t>국중</t>
  </si>
  <si>
    <t>의중</t>
  </si>
  <si>
    <t>경숙</t>
  </si>
  <si>
    <t>성미</t>
  </si>
  <si>
    <t>정구</t>
  </si>
  <si>
    <t>중기</t>
  </si>
  <si>
    <t>종해</t>
  </si>
  <si>
    <t>억령</t>
  </si>
  <si>
    <t>영성</t>
  </si>
  <si>
    <t>무성</t>
  </si>
  <si>
    <t>홍렬</t>
  </si>
  <si>
    <t>시항</t>
  </si>
  <si>
    <t>증조명</t>
  </si>
  <si>
    <t>학생효력부위일번내금위무신겸석X전</t>
  </si>
  <si>
    <t>외조직역</t>
  </si>
  <si>
    <t>설상발</t>
  </si>
  <si>
    <t>박동복</t>
  </si>
  <si>
    <t>강대흥</t>
  </si>
  <si>
    <t>최시원</t>
  </si>
  <si>
    <t>윤인관</t>
  </si>
  <si>
    <t>하영범</t>
  </si>
  <si>
    <t>허용</t>
  </si>
  <si>
    <t>정호달</t>
  </si>
  <si>
    <t>조석구</t>
  </si>
  <si>
    <t>강하천</t>
  </si>
  <si>
    <t>서동학</t>
  </si>
  <si>
    <t>장여중</t>
  </si>
  <si>
    <t>오선</t>
  </si>
  <si>
    <t>박춘득</t>
  </si>
  <si>
    <t>박영삼</t>
  </si>
  <si>
    <t>곽정로</t>
  </si>
  <si>
    <t>서겁</t>
  </si>
  <si>
    <t>배계명</t>
  </si>
  <si>
    <t>장대영</t>
  </si>
  <si>
    <t>정계수</t>
  </si>
  <si>
    <t>정덕용</t>
  </si>
  <si>
    <t>장대인</t>
  </si>
  <si>
    <t>양개갑</t>
  </si>
  <si>
    <t>정달근</t>
  </si>
  <si>
    <t>은양성</t>
  </si>
  <si>
    <t>장덕재</t>
  </si>
  <si>
    <t>서국민</t>
  </si>
  <si>
    <t>강성대</t>
  </si>
  <si>
    <t>한세X</t>
  </si>
  <si>
    <t>박대곤</t>
  </si>
  <si>
    <t>정동실</t>
  </si>
  <si>
    <t>손응중</t>
  </si>
  <si>
    <t>최학</t>
  </si>
  <si>
    <t>한소문</t>
  </si>
  <si>
    <t>장대용</t>
  </si>
  <si>
    <t>송귀채</t>
  </si>
  <si>
    <t>조흥록</t>
  </si>
  <si>
    <t>천계상</t>
  </si>
  <si>
    <t>조기상</t>
  </si>
  <si>
    <t>조용대</t>
  </si>
  <si>
    <t>최득리</t>
  </si>
  <si>
    <t>박두응</t>
  </si>
  <si>
    <t>박광업</t>
  </si>
  <si>
    <t>채사제</t>
  </si>
  <si>
    <t>손명환</t>
  </si>
  <si>
    <t>우학진</t>
  </si>
  <si>
    <t>곽흥주</t>
  </si>
  <si>
    <t>서덕신</t>
  </si>
  <si>
    <t>박몽수</t>
  </si>
  <si>
    <t>양원지</t>
  </si>
  <si>
    <t>양준</t>
  </si>
  <si>
    <t>서찬</t>
  </si>
  <si>
    <t>곽태응</t>
  </si>
  <si>
    <t>기인</t>
  </si>
  <si>
    <t>정유문</t>
  </si>
  <si>
    <t>하극필</t>
  </si>
  <si>
    <t>양찬동</t>
  </si>
  <si>
    <t>허직</t>
  </si>
  <si>
    <t>신덕진</t>
  </si>
  <si>
    <t>최치석</t>
  </si>
  <si>
    <t>백상검</t>
  </si>
  <si>
    <t>강홍렬</t>
  </si>
  <si>
    <t>곽창진</t>
  </si>
  <si>
    <t>배익성</t>
  </si>
  <si>
    <t>전방우</t>
  </si>
  <si>
    <t>허갱</t>
  </si>
  <si>
    <t>박기전</t>
  </si>
  <si>
    <t>홍흡</t>
  </si>
  <si>
    <t>박선</t>
  </si>
  <si>
    <t>허항</t>
  </si>
  <si>
    <t>구륜</t>
  </si>
  <si>
    <t>최한우</t>
  </si>
  <si>
    <t>박기원</t>
  </si>
  <si>
    <t>전방렬</t>
  </si>
  <si>
    <t>장재호</t>
  </si>
  <si>
    <t>전봉일</t>
  </si>
  <si>
    <t>전필성</t>
  </si>
  <si>
    <t>양종만</t>
  </si>
  <si>
    <t>손처룡</t>
  </si>
  <si>
    <t>손성원</t>
  </si>
  <si>
    <t>배X</t>
  </si>
  <si>
    <t>장인원</t>
  </si>
  <si>
    <t>채원복</t>
  </si>
  <si>
    <t>서유홍</t>
  </si>
  <si>
    <t>양평</t>
  </si>
  <si>
    <t>손계영</t>
  </si>
  <si>
    <t>정재세</t>
  </si>
  <si>
    <t>정재빈</t>
  </si>
  <si>
    <t>정원하</t>
  </si>
  <si>
    <t>정천록</t>
  </si>
  <si>
    <t>송광찬</t>
  </si>
  <si>
    <t>배홍</t>
  </si>
  <si>
    <t>박중록</t>
  </si>
  <si>
    <t>예시흥</t>
  </si>
  <si>
    <t>박성순</t>
  </si>
  <si>
    <t>배흥대</t>
  </si>
  <si>
    <t>서경욱</t>
  </si>
  <si>
    <t>백동학</t>
  </si>
  <si>
    <t>문이주</t>
  </si>
  <si>
    <t>하태호</t>
  </si>
  <si>
    <t>배순문</t>
  </si>
  <si>
    <t>최창학</t>
  </si>
  <si>
    <t>박창화</t>
  </si>
  <si>
    <t>공명루</t>
  </si>
  <si>
    <t>장동주</t>
  </si>
  <si>
    <t>문우신</t>
  </si>
  <si>
    <t>채사충</t>
  </si>
  <si>
    <t>안정수</t>
  </si>
  <si>
    <t>손양원</t>
  </si>
  <si>
    <t>박맹순</t>
  </si>
  <si>
    <t>곽우화</t>
  </si>
  <si>
    <t>배익수</t>
  </si>
  <si>
    <t>장남익</t>
  </si>
  <si>
    <t>오응호</t>
  </si>
  <si>
    <t>성경환</t>
  </si>
  <si>
    <t>공화덕</t>
  </si>
  <si>
    <t>박광옥</t>
  </si>
  <si>
    <t>박만춘</t>
  </si>
  <si>
    <t>박동석</t>
  </si>
  <si>
    <t>최상곤</t>
  </si>
  <si>
    <t>한성천</t>
  </si>
  <si>
    <t>윤동로</t>
  </si>
  <si>
    <t>정유흥</t>
  </si>
  <si>
    <t>신성두</t>
  </si>
  <si>
    <t>최사극</t>
  </si>
  <si>
    <t>황태운</t>
  </si>
  <si>
    <t>주우황</t>
  </si>
  <si>
    <t>윤수X</t>
  </si>
  <si>
    <t>안여택</t>
  </si>
  <si>
    <t>채덕칠</t>
  </si>
  <si>
    <t>손일진</t>
  </si>
  <si>
    <t>서황</t>
  </si>
  <si>
    <t>배흥준</t>
  </si>
  <si>
    <t>서명필</t>
  </si>
  <si>
    <t>채사정</t>
  </si>
  <si>
    <t>양지번</t>
  </si>
  <si>
    <t>손양직</t>
  </si>
  <si>
    <t>박성기</t>
  </si>
  <si>
    <t>우만엽</t>
  </si>
  <si>
    <t>전응록</t>
  </si>
  <si>
    <t>조석문</t>
  </si>
  <si>
    <t>권재형</t>
  </si>
  <si>
    <t>배윤용</t>
  </si>
  <si>
    <t>정심옥</t>
  </si>
  <si>
    <t>서유항</t>
  </si>
  <si>
    <t>예건영</t>
  </si>
  <si>
    <t>송경원</t>
  </si>
  <si>
    <t>최치용</t>
  </si>
  <si>
    <t>전방욱</t>
  </si>
  <si>
    <t>한명용</t>
  </si>
  <si>
    <t>박부원</t>
  </si>
  <si>
    <t>박춘언</t>
  </si>
  <si>
    <t>조성철</t>
  </si>
  <si>
    <t>최계관</t>
  </si>
  <si>
    <t>배국룡</t>
  </si>
  <si>
    <t>정채원</t>
  </si>
  <si>
    <t>박증호</t>
  </si>
  <si>
    <t>장응주</t>
  </si>
  <si>
    <t>권재성</t>
  </si>
  <si>
    <t>백세천</t>
  </si>
  <si>
    <t>손직영</t>
  </si>
  <si>
    <t>성헌장</t>
  </si>
  <si>
    <t>최영문</t>
  </si>
  <si>
    <t>현도행</t>
  </si>
  <si>
    <t>강득대</t>
  </si>
  <si>
    <t>배국영</t>
  </si>
  <si>
    <t>정일록</t>
  </si>
  <si>
    <t>박철</t>
  </si>
  <si>
    <t>정시채</t>
  </si>
  <si>
    <t>안성보</t>
  </si>
  <si>
    <t>우오진</t>
  </si>
  <si>
    <t>서정택</t>
  </si>
  <si>
    <t>정시권</t>
  </si>
  <si>
    <t>태창도</t>
  </si>
  <si>
    <t>황중업</t>
  </si>
  <si>
    <t>석대언</t>
  </si>
  <si>
    <t>윤태검</t>
  </si>
  <si>
    <t>박창로</t>
  </si>
  <si>
    <t>석정대</t>
  </si>
  <si>
    <t>우수진</t>
  </si>
  <si>
    <t>박경동</t>
  </si>
  <si>
    <t>서형옥</t>
  </si>
  <si>
    <t>곽장</t>
  </si>
  <si>
    <t>지잠석</t>
  </si>
  <si>
    <t>하득윤</t>
  </si>
  <si>
    <t>안여규</t>
  </si>
  <si>
    <t>서진</t>
  </si>
  <si>
    <t>곽사한</t>
  </si>
  <si>
    <t>서동렬</t>
  </si>
  <si>
    <t>장동화</t>
  </si>
  <si>
    <t>정영관</t>
  </si>
  <si>
    <t>최지영</t>
  </si>
  <si>
    <t>서명록</t>
  </si>
  <si>
    <t>조현진</t>
  </si>
  <si>
    <t>한공한</t>
  </si>
  <si>
    <t>우재범</t>
  </si>
  <si>
    <t>채우권</t>
  </si>
  <si>
    <t>서유행</t>
  </si>
  <si>
    <t>최영</t>
  </si>
  <si>
    <t>전석종</t>
  </si>
  <si>
    <t>박한두</t>
  </si>
  <si>
    <t>예덕구</t>
  </si>
  <si>
    <t>황규</t>
  </si>
  <si>
    <t>박응원</t>
  </si>
  <si>
    <t>우성전</t>
  </si>
  <si>
    <t>백동전</t>
  </si>
  <si>
    <t>서유헌</t>
  </si>
  <si>
    <t>서현</t>
  </si>
  <si>
    <t>주성규</t>
  </si>
  <si>
    <t>방우성</t>
  </si>
  <si>
    <t>허정</t>
  </si>
  <si>
    <t>박상보</t>
  </si>
  <si>
    <t>최화준</t>
  </si>
  <si>
    <t>박주영</t>
  </si>
  <si>
    <t>허파</t>
  </si>
  <si>
    <t>강도원</t>
  </si>
  <si>
    <t>성석우</t>
  </si>
  <si>
    <t>도필X</t>
  </si>
  <si>
    <t>곽수화</t>
  </si>
  <si>
    <t>서유응</t>
  </si>
  <si>
    <t>박원덕</t>
  </si>
  <si>
    <t>최사덕</t>
  </si>
  <si>
    <t>박진경</t>
  </si>
  <si>
    <t>남기진</t>
  </si>
  <si>
    <t>원재명</t>
  </si>
  <si>
    <t>정인국</t>
  </si>
  <si>
    <t>도봉규</t>
  </si>
  <si>
    <t>최순재</t>
  </si>
  <si>
    <t>구악</t>
  </si>
  <si>
    <t>백치학</t>
  </si>
  <si>
    <t>전필겸</t>
  </si>
  <si>
    <t>조상간</t>
  </si>
  <si>
    <t>곽영태</t>
  </si>
  <si>
    <t>윤성일</t>
  </si>
  <si>
    <t>설X회</t>
  </si>
  <si>
    <t>장태흥</t>
  </si>
  <si>
    <t>최광문</t>
  </si>
  <si>
    <t>윤익성</t>
  </si>
  <si>
    <t>전필원</t>
  </si>
  <si>
    <t>곽우재</t>
  </si>
  <si>
    <t>문형보</t>
  </si>
  <si>
    <t>최수원</t>
  </si>
  <si>
    <t>전석준</t>
  </si>
  <si>
    <t>손사근</t>
  </si>
  <si>
    <t>장한영</t>
  </si>
  <si>
    <t>전방윤</t>
  </si>
  <si>
    <t>공대인</t>
  </si>
  <si>
    <t>손석룡</t>
  </si>
  <si>
    <t>서유찬</t>
  </si>
  <si>
    <t>서경득</t>
  </si>
  <si>
    <t>손채룡</t>
  </si>
  <si>
    <t>하숙정</t>
  </si>
  <si>
    <t>서상원</t>
  </si>
  <si>
    <t>하석태</t>
  </si>
  <si>
    <t>방운성</t>
  </si>
  <si>
    <t>신광택</t>
  </si>
  <si>
    <t>전화선</t>
  </si>
  <si>
    <t>전방로</t>
  </si>
  <si>
    <t>천일청</t>
  </si>
  <si>
    <t>남응두</t>
  </si>
  <si>
    <t>정명익</t>
  </si>
  <si>
    <t>안상선</t>
  </si>
  <si>
    <t>서중록</t>
  </si>
  <si>
    <t>조치권</t>
  </si>
  <si>
    <t>서달덕</t>
  </si>
  <si>
    <t>박춘익</t>
  </si>
  <si>
    <t>백성영</t>
  </si>
  <si>
    <t>조일순</t>
  </si>
  <si>
    <t>박국영</t>
  </si>
  <si>
    <t>조일석</t>
  </si>
  <si>
    <t>박규정</t>
  </si>
  <si>
    <t>외조명</t>
  </si>
  <si>
    <t>상주</t>
  </si>
  <si>
    <t>충주</t>
  </si>
  <si>
    <t>행주</t>
  </si>
  <si>
    <t>흥해</t>
  </si>
  <si>
    <t>흥양</t>
  </si>
  <si>
    <t>팽택</t>
  </si>
  <si>
    <t>청송</t>
  </si>
  <si>
    <t>완산</t>
  </si>
  <si>
    <t>강성</t>
  </si>
  <si>
    <t>진양</t>
  </si>
  <si>
    <t>곤산</t>
  </si>
  <si>
    <t>곡부</t>
  </si>
  <si>
    <t>양성</t>
  </si>
  <si>
    <t>강진</t>
  </si>
  <si>
    <t>한산</t>
  </si>
  <si>
    <t>하양</t>
  </si>
  <si>
    <t>강릉</t>
  </si>
  <si>
    <t>평해</t>
  </si>
  <si>
    <t>회덕</t>
  </si>
  <si>
    <t>서흥</t>
  </si>
  <si>
    <t>야성</t>
  </si>
  <si>
    <t>무안</t>
  </si>
  <si>
    <t>원주</t>
  </si>
  <si>
    <t>팔거</t>
  </si>
  <si>
    <t>칠곡</t>
  </si>
  <si>
    <t>온양</t>
  </si>
  <si>
    <t>덕천</t>
  </si>
  <si>
    <t>강양</t>
  </si>
  <si>
    <t>일성</t>
  </si>
  <si>
    <t>외본</t>
  </si>
  <si>
    <t>興德里</t>
  </si>
  <si>
    <t>흥덕리</t>
  </si>
  <si>
    <t>냉천리</t>
  </si>
  <si>
    <t>김해</t>
  </si>
  <si>
    <t>시택</t>
  </si>
  <si>
    <t>택곤</t>
  </si>
  <si>
    <t>택규</t>
  </si>
  <si>
    <t>택균</t>
  </si>
  <si>
    <t>택성</t>
  </si>
  <si>
    <t>택인</t>
  </si>
  <si>
    <t>택경</t>
  </si>
  <si>
    <t>택중</t>
  </si>
  <si>
    <t>택준</t>
  </si>
  <si>
    <t>택운</t>
  </si>
  <si>
    <t>택윤</t>
  </si>
  <si>
    <t>택휘</t>
  </si>
  <si>
    <t>최준택</t>
  </si>
  <si>
    <t>경택</t>
  </si>
  <si>
    <t>흥택</t>
  </si>
  <si>
    <t>전택광</t>
  </si>
  <si>
    <t>신택경</t>
  </si>
  <si>
    <t>택진</t>
  </si>
  <si>
    <t>최윤택</t>
  </si>
  <si>
    <t>박성택</t>
  </si>
  <si>
    <t>병택</t>
  </si>
  <si>
    <t>택구</t>
  </si>
  <si>
    <t>안민택</t>
  </si>
  <si>
    <t>택광</t>
  </si>
  <si>
    <t>춘택</t>
  </si>
  <si>
    <t>김녕</t>
  </si>
  <si>
    <t>능주</t>
  </si>
  <si>
    <t>절충장군행용양위부호군겸통훈대부군자감</t>
  </si>
  <si>
    <t>절충장군행용양위부호군</t>
  </si>
  <si>
    <t>가선대부용양위부사</t>
  </si>
  <si>
    <t>절충장군행용양위부호군첨지중추부사겸오위장</t>
  </si>
  <si>
    <t>나주</t>
  </si>
  <si>
    <t>여주</t>
  </si>
  <si>
    <t>여주성</t>
  </si>
  <si>
    <t>예천</t>
  </si>
  <si>
    <t>재령</t>
  </si>
  <si>
    <t>김X여</t>
  </si>
  <si>
    <t>김견준</t>
  </si>
  <si>
    <t>김경광</t>
  </si>
  <si>
    <t>김경구</t>
  </si>
  <si>
    <t>김경운</t>
  </si>
  <si>
    <t>김계락</t>
  </si>
  <si>
    <t>김광오</t>
  </si>
  <si>
    <t>김광절</t>
  </si>
  <si>
    <t>김광학</t>
  </si>
  <si>
    <t>김광한</t>
  </si>
  <si>
    <t>김귀정</t>
  </si>
  <si>
    <t>김기석</t>
  </si>
  <si>
    <t>김기탁</t>
  </si>
  <si>
    <t>김기택</t>
  </si>
  <si>
    <t>김덕홍</t>
  </si>
  <si>
    <t>김만일</t>
  </si>
  <si>
    <t>김만주</t>
  </si>
  <si>
    <t>김맹린</t>
  </si>
  <si>
    <t>김명남</t>
  </si>
  <si>
    <t>김명록</t>
  </si>
  <si>
    <t>김명룡</t>
  </si>
  <si>
    <t>김백련</t>
  </si>
  <si>
    <t>김백만</t>
  </si>
  <si>
    <t>김복룡</t>
  </si>
  <si>
    <t>김봉의</t>
  </si>
  <si>
    <t>김부지</t>
  </si>
  <si>
    <t>김상광</t>
  </si>
  <si>
    <t>김상덕</t>
  </si>
  <si>
    <t>김서린</t>
  </si>
  <si>
    <t>김석구</t>
  </si>
  <si>
    <t>김석태</t>
  </si>
  <si>
    <t>김성덕</t>
  </si>
  <si>
    <t>김성옥</t>
  </si>
  <si>
    <t>김성욱</t>
  </si>
  <si>
    <t>김성운</t>
  </si>
  <si>
    <t>김성원</t>
  </si>
  <si>
    <t>김성주</t>
  </si>
  <si>
    <t>김성중</t>
  </si>
  <si>
    <t>김성진</t>
  </si>
  <si>
    <t>김성해</t>
  </si>
  <si>
    <t>김송백</t>
  </si>
  <si>
    <t>김수곤</t>
  </si>
  <si>
    <t>김시승</t>
  </si>
  <si>
    <t>김시욱</t>
  </si>
  <si>
    <t>김양인</t>
  </si>
  <si>
    <t>김억성</t>
  </si>
  <si>
    <t>김여종</t>
  </si>
  <si>
    <t>김우란</t>
  </si>
  <si>
    <t>김우용</t>
  </si>
  <si>
    <t>김원갑</t>
  </si>
  <si>
    <t>김월득</t>
  </si>
  <si>
    <t>김유도</t>
  </si>
  <si>
    <t>김유성</t>
  </si>
  <si>
    <t>김윤평</t>
  </si>
  <si>
    <t>김응택</t>
  </si>
  <si>
    <t>김인강</t>
  </si>
  <si>
    <t>김일관</t>
  </si>
  <si>
    <t>김일문</t>
  </si>
  <si>
    <t>김재억</t>
  </si>
  <si>
    <t>김재흥</t>
  </si>
  <si>
    <t>김정삼</t>
  </si>
  <si>
    <t>김정옥</t>
  </si>
  <si>
    <t>김정우</t>
  </si>
  <si>
    <t>김정종</t>
  </si>
  <si>
    <t>김조식</t>
  </si>
  <si>
    <t>김종팔</t>
  </si>
  <si>
    <t>김종한</t>
  </si>
  <si>
    <t>김종해</t>
  </si>
  <si>
    <t>김주해</t>
  </si>
  <si>
    <t>김중백</t>
  </si>
  <si>
    <t>김중인</t>
  </si>
  <si>
    <t>김지락</t>
  </si>
  <si>
    <t>김지윤</t>
  </si>
  <si>
    <t>김진광</t>
  </si>
  <si>
    <t>김진옥</t>
  </si>
  <si>
    <t>김진택</t>
  </si>
  <si>
    <t>김진한</t>
  </si>
  <si>
    <t>김진해</t>
  </si>
  <si>
    <t>김진화</t>
  </si>
  <si>
    <t>김창대</t>
  </si>
  <si>
    <t>김창일</t>
  </si>
  <si>
    <t>김최성</t>
  </si>
  <si>
    <t>김취성</t>
  </si>
  <si>
    <t>김치관</t>
  </si>
  <si>
    <t>김치구</t>
  </si>
  <si>
    <t>김치만</t>
  </si>
  <si>
    <t>김치문</t>
  </si>
  <si>
    <t>김치성</t>
  </si>
  <si>
    <t>김치신</t>
  </si>
  <si>
    <t>김치옥</t>
  </si>
  <si>
    <t>김치일</t>
  </si>
  <si>
    <t>김치화</t>
  </si>
  <si>
    <t>김태룡</t>
  </si>
  <si>
    <t>김태문</t>
  </si>
  <si>
    <t>김태한</t>
  </si>
  <si>
    <t>김택광</t>
  </si>
  <si>
    <t>김택성</t>
  </si>
  <si>
    <t>김필택</t>
  </si>
  <si>
    <t>김학연</t>
  </si>
  <si>
    <t>김한규</t>
  </si>
  <si>
    <t>김효성</t>
  </si>
  <si>
    <t>김후종</t>
  </si>
  <si>
    <t>김흥락</t>
  </si>
  <si>
    <t>김이팔</t>
  </si>
  <si>
    <t>이감룡</t>
  </si>
  <si>
    <t>이겸선</t>
  </si>
  <si>
    <t>이경문</t>
  </si>
  <si>
    <t>이경삼</t>
  </si>
  <si>
    <t>이경순</t>
  </si>
  <si>
    <t>이경술</t>
  </si>
  <si>
    <t>이경주</t>
  </si>
  <si>
    <t>이경춘</t>
  </si>
  <si>
    <t>이경호</t>
  </si>
  <si>
    <t>이광곤</t>
  </si>
  <si>
    <t>이광구</t>
  </si>
  <si>
    <t>이광범</t>
  </si>
  <si>
    <t>이광보</t>
  </si>
  <si>
    <t>이광제</t>
  </si>
  <si>
    <t>이광춘</t>
  </si>
  <si>
    <t>이교원</t>
  </si>
  <si>
    <t>이규헌</t>
  </si>
  <si>
    <t>이근덕</t>
  </si>
  <si>
    <t>이근배</t>
  </si>
  <si>
    <t>이근춘</t>
  </si>
  <si>
    <t>이급</t>
  </si>
  <si>
    <t>이기보</t>
  </si>
  <si>
    <t>이기석</t>
  </si>
  <si>
    <t>이기수</t>
  </si>
  <si>
    <t>이덕문</t>
  </si>
  <si>
    <t>이덕보</t>
  </si>
  <si>
    <t>이덕선</t>
  </si>
  <si>
    <t>이동근</t>
  </si>
  <si>
    <t>이동발</t>
  </si>
  <si>
    <t>이동백</t>
  </si>
  <si>
    <t>이동보</t>
  </si>
  <si>
    <t>이동수</t>
  </si>
  <si>
    <t>이동재</t>
  </si>
  <si>
    <t>이동전</t>
  </si>
  <si>
    <t>이동채</t>
  </si>
  <si>
    <t>이동형</t>
  </si>
  <si>
    <t>이동희</t>
  </si>
  <si>
    <t>이득복</t>
  </si>
  <si>
    <t>이만태</t>
  </si>
  <si>
    <t>이만홍</t>
  </si>
  <si>
    <t>이명수</t>
  </si>
  <si>
    <t>이명효</t>
  </si>
  <si>
    <t>이문X</t>
  </si>
  <si>
    <t>이민택</t>
  </si>
  <si>
    <t>이병길</t>
  </si>
  <si>
    <t>이병화</t>
  </si>
  <si>
    <t>이봉룡</t>
  </si>
  <si>
    <t>이사정</t>
  </si>
  <si>
    <t>이사형</t>
  </si>
  <si>
    <t>이상징</t>
  </si>
  <si>
    <t>이상천</t>
  </si>
  <si>
    <t>이상춘</t>
  </si>
  <si>
    <t>이석운</t>
  </si>
  <si>
    <t>이성득</t>
  </si>
  <si>
    <t>이성부</t>
  </si>
  <si>
    <t>이성해</t>
  </si>
  <si>
    <t>이세우</t>
  </si>
  <si>
    <t>이순근</t>
  </si>
  <si>
    <t>이시극</t>
  </si>
  <si>
    <t>이시영</t>
  </si>
  <si>
    <t>이시태</t>
  </si>
  <si>
    <t>이시택</t>
  </si>
  <si>
    <t>이안춘</t>
  </si>
  <si>
    <t>이양한</t>
  </si>
  <si>
    <t>이영백</t>
  </si>
  <si>
    <t>이영준</t>
  </si>
  <si>
    <t>이우연</t>
  </si>
  <si>
    <t>이운해</t>
  </si>
  <si>
    <t>이윤덕</t>
  </si>
  <si>
    <t>이윤봉</t>
  </si>
  <si>
    <t>이윤성</t>
  </si>
  <si>
    <t>이융영</t>
  </si>
  <si>
    <t>이응동</t>
  </si>
  <si>
    <t>이의춘</t>
  </si>
  <si>
    <t>이익섭</t>
  </si>
  <si>
    <t>이익술</t>
  </si>
  <si>
    <t>이인렬</t>
  </si>
  <si>
    <t>이일언</t>
  </si>
  <si>
    <t>이적</t>
  </si>
  <si>
    <t>이정빈</t>
  </si>
  <si>
    <t>이정수</t>
  </si>
  <si>
    <t>이종섭</t>
  </si>
  <si>
    <t>이주필</t>
  </si>
  <si>
    <t>이지수</t>
  </si>
  <si>
    <t>이지연</t>
  </si>
  <si>
    <t>이지일</t>
  </si>
  <si>
    <t>이춘대</t>
  </si>
  <si>
    <t>이춘배</t>
  </si>
  <si>
    <t>이춘실</t>
  </si>
  <si>
    <t>이춘익</t>
  </si>
  <si>
    <t>이춘화</t>
  </si>
  <si>
    <t>이춘흥</t>
  </si>
  <si>
    <t>이충한</t>
  </si>
  <si>
    <t>이침</t>
  </si>
  <si>
    <t>이태규</t>
  </si>
  <si>
    <t>이태정</t>
  </si>
  <si>
    <t>이혁</t>
  </si>
  <si>
    <t>임광태</t>
  </si>
  <si>
    <t>임대수</t>
  </si>
  <si>
    <t>임인채</t>
  </si>
  <si>
    <t>임진원</t>
  </si>
  <si>
    <t>임춘성</t>
  </si>
  <si>
    <t>임춘실</t>
  </si>
  <si>
    <t>임후용</t>
  </si>
  <si>
    <t>김용복</t>
  </si>
  <si>
    <t>김용의</t>
  </si>
  <si>
    <t>김용필</t>
  </si>
  <si>
    <t>나계봉</t>
  </si>
  <si>
    <t>나기봉</t>
  </si>
  <si>
    <t>나성린</t>
  </si>
  <si>
    <t>여동구</t>
  </si>
  <si>
    <t>여동태</t>
  </si>
  <si>
    <t>여명길</t>
  </si>
  <si>
    <t>여유문</t>
  </si>
  <si>
    <t>유상곤</t>
  </si>
  <si>
    <t>유양선</t>
  </si>
  <si>
    <t>유양위</t>
  </si>
  <si>
    <t>유응선</t>
  </si>
  <si>
    <t>유일삼</t>
  </si>
  <si>
    <t>유환제</t>
  </si>
  <si>
    <t>유흥록</t>
  </si>
  <si>
    <t>용대</t>
  </si>
  <si>
    <t>용서</t>
  </si>
  <si>
    <t>용선</t>
  </si>
  <si>
    <t>용채</t>
  </si>
  <si>
    <t>木+集</t>
  </si>
  <si>
    <t>木+莢</t>
  </si>
  <si>
    <t>王+正</t>
  </si>
  <si>
    <t>용X</t>
  </si>
  <si>
    <t>용덕</t>
  </si>
  <si>
    <t>용복</t>
  </si>
  <si>
    <t>용주</t>
  </si>
  <si>
    <t>6X</t>
  </si>
  <si>
    <t>연각</t>
  </si>
  <si>
    <t>연덕</t>
  </si>
  <si>
    <t>연돌</t>
  </si>
  <si>
    <t>연우</t>
  </si>
  <si>
    <t>연월</t>
  </si>
  <si>
    <t>연절</t>
  </si>
  <si>
    <t>연진</t>
  </si>
  <si>
    <t>연철</t>
  </si>
  <si>
    <t>연필</t>
  </si>
  <si>
    <t>김</t>
  </si>
  <si>
    <t>이</t>
  </si>
  <si>
    <t>유</t>
  </si>
  <si>
    <t>이양곤고자대</t>
  </si>
  <si>
    <t>유학이경발고자</t>
  </si>
  <si>
    <t>유학이민규고대</t>
  </si>
  <si>
    <t>유학이억록고대자</t>
  </si>
  <si>
    <t>수군김흥재고대처</t>
  </si>
  <si>
    <t>유학김기규고대자</t>
  </si>
  <si>
    <t>유학김상련고대</t>
  </si>
  <si>
    <t>유학김재진고대자</t>
  </si>
  <si>
    <t>유학김재하고대종형</t>
  </si>
  <si>
    <t>유학김진회고대의자</t>
  </si>
  <si>
    <t>박용삼</t>
  </si>
  <si>
    <t>宋碩X</t>
  </si>
  <si>
    <t>송석X</t>
  </si>
  <si>
    <t>宋池命</t>
  </si>
  <si>
    <t>송지명</t>
  </si>
  <si>
    <t>李旭秉</t>
  </si>
  <si>
    <t>이욱병</t>
  </si>
  <si>
    <t>李德閏</t>
  </si>
  <si>
    <t>이덕윤</t>
  </si>
  <si>
    <t>李福閏</t>
  </si>
  <si>
    <t>이복윤</t>
  </si>
  <si>
    <t>李俊榮</t>
  </si>
  <si>
    <t>이준영</t>
  </si>
  <si>
    <t>李再寬</t>
  </si>
  <si>
    <t>이재관</t>
  </si>
  <si>
    <t>李俊光</t>
  </si>
  <si>
    <t>이준광</t>
  </si>
  <si>
    <t>홍일섭</t>
  </si>
  <si>
    <t>南淳昌</t>
  </si>
  <si>
    <t>남순창</t>
  </si>
  <si>
    <t>洪在楙</t>
  </si>
  <si>
    <t>홍재무</t>
  </si>
  <si>
    <t>朴尙逸</t>
  </si>
  <si>
    <t>박상일</t>
  </si>
  <si>
    <t>宋漢復</t>
  </si>
  <si>
    <t>송한복</t>
  </si>
  <si>
    <t>朱漢氾</t>
  </si>
  <si>
    <t>주한범</t>
  </si>
  <si>
    <t>金氏</t>
  </si>
  <si>
    <t>김씨</t>
  </si>
  <si>
    <t>朴尙德</t>
  </si>
  <si>
    <t>박상덕</t>
  </si>
  <si>
    <t>徐敬佑</t>
  </si>
  <si>
    <t>서경우</t>
  </si>
  <si>
    <t>宋漢雄</t>
  </si>
  <si>
    <t>송한웅</t>
  </si>
  <si>
    <t>宋文基</t>
  </si>
  <si>
    <t>송문기</t>
  </si>
  <si>
    <t>宋性命</t>
  </si>
  <si>
    <t>송성명</t>
  </si>
  <si>
    <t>宋錫命</t>
  </si>
  <si>
    <t>송석명</t>
  </si>
  <si>
    <t>金斗文</t>
  </si>
  <si>
    <t>김두문</t>
  </si>
  <si>
    <t>金奎錫</t>
  </si>
  <si>
    <t>김규석</t>
  </si>
  <si>
    <t>金錫弘</t>
  </si>
  <si>
    <t>김석홍</t>
  </si>
  <si>
    <t>金玉先</t>
  </si>
  <si>
    <t>김옥선</t>
  </si>
  <si>
    <t>徐X烈</t>
  </si>
  <si>
    <t>서X렬</t>
  </si>
  <si>
    <t>金昌權</t>
  </si>
  <si>
    <t>김창권</t>
  </si>
  <si>
    <t>金斗洪</t>
  </si>
  <si>
    <t>김두홍</t>
  </si>
  <si>
    <t>金大仁</t>
  </si>
  <si>
    <t>김대인</t>
  </si>
  <si>
    <t>李奎元</t>
  </si>
  <si>
    <t>이규원</t>
  </si>
  <si>
    <t>김국만</t>
  </si>
  <si>
    <t>金喆元</t>
  </si>
  <si>
    <t>김철원</t>
  </si>
  <si>
    <t>李基連</t>
  </si>
  <si>
    <t>이기련</t>
  </si>
  <si>
    <t>呂東遇</t>
  </si>
  <si>
    <t>여동우</t>
  </si>
  <si>
    <t>呂東臣</t>
  </si>
  <si>
    <t>여동신</t>
  </si>
  <si>
    <t>呂東錫</t>
  </si>
  <si>
    <t>여동석</t>
  </si>
  <si>
    <t>呂聲善</t>
  </si>
  <si>
    <t>여성선</t>
  </si>
  <si>
    <t>여용진</t>
  </si>
  <si>
    <t>呂聲鍾</t>
  </si>
  <si>
    <t>여성종</t>
  </si>
  <si>
    <t>呂聲羽</t>
  </si>
  <si>
    <t>여성우</t>
  </si>
  <si>
    <t>呂東一</t>
  </si>
  <si>
    <t>여동일</t>
  </si>
  <si>
    <t>呂東櫓</t>
  </si>
  <si>
    <t>여동로</t>
  </si>
  <si>
    <t>呂成玉</t>
  </si>
  <si>
    <t>여성옥</t>
  </si>
  <si>
    <t>全喆臣</t>
  </si>
  <si>
    <t>전철신</t>
  </si>
  <si>
    <t>呂成宅</t>
  </si>
  <si>
    <t>여성택</t>
  </si>
  <si>
    <t>서무열</t>
  </si>
  <si>
    <t>白致一</t>
  </si>
  <si>
    <t>백치일</t>
  </si>
  <si>
    <t>白致和</t>
  </si>
  <si>
    <t>백치화</t>
  </si>
  <si>
    <t>徐敬弘</t>
  </si>
  <si>
    <t>서경홍</t>
  </si>
  <si>
    <t>申致彦</t>
  </si>
  <si>
    <t>신치언</t>
  </si>
  <si>
    <t>申致相</t>
  </si>
  <si>
    <t>신치상</t>
  </si>
  <si>
    <t>呂東X</t>
  </si>
  <si>
    <t>여동X</t>
  </si>
  <si>
    <t>金昌宇</t>
  </si>
  <si>
    <t>김창우</t>
  </si>
  <si>
    <t>呂鎭甲</t>
  </si>
  <si>
    <t>여진갑</t>
  </si>
  <si>
    <t>朴X坤</t>
  </si>
  <si>
    <t>서X곤</t>
  </si>
  <si>
    <t>金成煥</t>
  </si>
  <si>
    <t>김성환</t>
  </si>
  <si>
    <t>金榮浩</t>
  </si>
  <si>
    <t>김영호</t>
  </si>
  <si>
    <t>都鎭珪</t>
  </si>
  <si>
    <t>도진규</t>
  </si>
  <si>
    <t>朴寅碩</t>
  </si>
  <si>
    <t>박인석</t>
  </si>
  <si>
    <t>李時宗</t>
  </si>
  <si>
    <t>이시종</t>
  </si>
  <si>
    <t>金永溱</t>
  </si>
  <si>
    <t>김영진</t>
  </si>
  <si>
    <t>金壽完</t>
  </si>
  <si>
    <t>김수완</t>
  </si>
  <si>
    <t>朴鎭碩</t>
  </si>
  <si>
    <t>박진석</t>
  </si>
  <si>
    <t>洪榮錫</t>
  </si>
  <si>
    <t>홍영석</t>
  </si>
  <si>
    <t>黃岑桔</t>
  </si>
  <si>
    <t>황잠길</t>
  </si>
  <si>
    <t>安得晩</t>
  </si>
  <si>
    <t>안득만</t>
  </si>
  <si>
    <t>李姓</t>
  </si>
  <si>
    <t>이성</t>
  </si>
  <si>
    <t>車光孫</t>
  </si>
  <si>
    <t>차광손</t>
  </si>
  <si>
    <t>宋守卜</t>
  </si>
  <si>
    <t>송수복</t>
  </si>
  <si>
    <t>徐聖華</t>
  </si>
  <si>
    <t>서성화</t>
  </si>
  <si>
    <t>全錫疇</t>
  </si>
  <si>
    <t>전석주</t>
  </si>
  <si>
    <t>全孝善</t>
  </si>
  <si>
    <t>전효선</t>
  </si>
  <si>
    <t>全錫正</t>
  </si>
  <si>
    <t>전석정</t>
  </si>
  <si>
    <t>全錫玄</t>
  </si>
  <si>
    <t>전석현</t>
  </si>
  <si>
    <t>全正善</t>
  </si>
  <si>
    <t>전정선</t>
  </si>
  <si>
    <t>全錫文</t>
  </si>
  <si>
    <t>전석문</t>
  </si>
  <si>
    <t>全錫祐</t>
  </si>
  <si>
    <t>전석우</t>
  </si>
  <si>
    <t>全錫傔</t>
  </si>
  <si>
    <t>전석겸</t>
  </si>
  <si>
    <t>全錫洪</t>
  </si>
  <si>
    <t>전석홍</t>
  </si>
  <si>
    <t>徐廷坤</t>
  </si>
  <si>
    <t>서정곤</t>
  </si>
  <si>
    <t>全觀善</t>
  </si>
  <si>
    <t>전관선</t>
  </si>
  <si>
    <t>全泰善</t>
  </si>
  <si>
    <t>전태선</t>
  </si>
  <si>
    <t>全錫明</t>
  </si>
  <si>
    <t>전석명</t>
  </si>
  <si>
    <t>전기룡</t>
  </si>
  <si>
    <t>全滈</t>
  </si>
  <si>
    <t>전호</t>
  </si>
  <si>
    <t>全錫成</t>
  </si>
  <si>
    <t>전석성</t>
  </si>
  <si>
    <t>全錫九</t>
  </si>
  <si>
    <t>전석구</t>
  </si>
  <si>
    <t>全載浩</t>
  </si>
  <si>
    <t>전재호</t>
  </si>
  <si>
    <t>全永壽</t>
  </si>
  <si>
    <t>전영수</t>
  </si>
  <si>
    <t>全錫五</t>
  </si>
  <si>
    <t>전석오</t>
  </si>
  <si>
    <t>全X夏</t>
  </si>
  <si>
    <t>전X하</t>
  </si>
  <si>
    <t>全錫玉</t>
  </si>
  <si>
    <t>전석옥</t>
  </si>
  <si>
    <t>呂東榦</t>
  </si>
  <si>
    <t>여동간</t>
  </si>
  <si>
    <t>전사룡</t>
  </si>
  <si>
    <t>全錫榮</t>
  </si>
  <si>
    <t>전석영</t>
  </si>
  <si>
    <t>서진룡</t>
  </si>
  <si>
    <t>洪鎭基</t>
  </si>
  <si>
    <t>홍진기</t>
  </si>
  <si>
    <t>徐鎭甫</t>
  </si>
  <si>
    <t>서진보</t>
  </si>
  <si>
    <t>全致淳</t>
  </si>
  <si>
    <t>전치순</t>
  </si>
  <si>
    <t>全正鉉</t>
  </si>
  <si>
    <t>전정현</t>
  </si>
  <si>
    <t>文應奎</t>
  </si>
  <si>
    <t>문응규</t>
  </si>
  <si>
    <t>徐世權</t>
  </si>
  <si>
    <t>서세권</t>
  </si>
  <si>
    <t>張玉用</t>
  </si>
  <si>
    <t>장옥용</t>
  </si>
  <si>
    <t>全喆元</t>
  </si>
  <si>
    <t>전철원</t>
  </si>
  <si>
    <t>全成鉉</t>
  </si>
  <si>
    <t>전성현</t>
  </si>
  <si>
    <t>全致廷</t>
  </si>
  <si>
    <t>전치정</t>
  </si>
  <si>
    <t>全聖烈</t>
  </si>
  <si>
    <t>전성렬</t>
  </si>
  <si>
    <t>鄭載虞</t>
  </si>
  <si>
    <t>정재우</t>
  </si>
  <si>
    <t>蔡永璘</t>
  </si>
  <si>
    <t>채영린</t>
  </si>
  <si>
    <t>全應鉉</t>
  </si>
  <si>
    <t>전응현</t>
  </si>
  <si>
    <t>楊宗鶴</t>
  </si>
  <si>
    <t>양종학</t>
  </si>
  <si>
    <t>徐俊坤</t>
  </si>
  <si>
    <t>서준곤</t>
  </si>
  <si>
    <t>金景一</t>
  </si>
  <si>
    <t>김경일</t>
  </si>
  <si>
    <t>蔡洵</t>
  </si>
  <si>
    <t>채순</t>
  </si>
  <si>
    <t>全致成</t>
  </si>
  <si>
    <t>전치성</t>
  </si>
  <si>
    <t>呂有斌</t>
  </si>
  <si>
    <t>여유빈</t>
  </si>
  <si>
    <t>全幾德</t>
  </si>
  <si>
    <t>전기덕</t>
  </si>
  <si>
    <t>尹敬允</t>
  </si>
  <si>
    <t>윤경윤</t>
  </si>
  <si>
    <t>張世賢</t>
  </si>
  <si>
    <t>장세현</t>
  </si>
  <si>
    <t>全仁德</t>
  </si>
  <si>
    <t>전인덕</t>
  </si>
  <si>
    <t>鄭起蓮</t>
  </si>
  <si>
    <t>정기련</t>
  </si>
  <si>
    <t>鄭祜榮</t>
  </si>
  <si>
    <t>정호영</t>
  </si>
  <si>
    <t>安定伊</t>
  </si>
  <si>
    <t>안정이</t>
  </si>
  <si>
    <t>李景善</t>
  </si>
  <si>
    <t>이경선</t>
  </si>
  <si>
    <t>金雲業</t>
  </si>
  <si>
    <t>김운업</t>
  </si>
  <si>
    <t>金在喆</t>
  </si>
  <si>
    <t>김재철</t>
  </si>
  <si>
    <t>李元永</t>
  </si>
  <si>
    <t>이원영</t>
  </si>
  <si>
    <t>鄭氏</t>
  </si>
  <si>
    <t>정씨</t>
  </si>
  <si>
    <t>李介</t>
  </si>
  <si>
    <t>이개</t>
  </si>
  <si>
    <t>金國仁</t>
  </si>
  <si>
    <t>김국인</t>
  </si>
  <si>
    <t>張有奎</t>
  </si>
  <si>
    <t>장유규</t>
  </si>
  <si>
    <t>朴性潤</t>
  </si>
  <si>
    <t>박성윤</t>
  </si>
  <si>
    <t>金學孫</t>
  </si>
  <si>
    <t>김학손</t>
  </si>
  <si>
    <t>朴尙俊</t>
  </si>
  <si>
    <t>박상준</t>
  </si>
  <si>
    <t>李就枰</t>
  </si>
  <si>
    <t>이취평</t>
  </si>
  <si>
    <t>張天鶴</t>
  </si>
  <si>
    <t>장천학</t>
  </si>
  <si>
    <t>李周復</t>
  </si>
  <si>
    <t>이주복</t>
  </si>
  <si>
    <t>張世永</t>
  </si>
  <si>
    <t>장세영</t>
  </si>
  <si>
    <t>崔命元</t>
  </si>
  <si>
    <t>최명원</t>
  </si>
  <si>
    <t>朴喆權</t>
  </si>
  <si>
    <t>박철권</t>
  </si>
  <si>
    <t>裵善枰</t>
  </si>
  <si>
    <t>배선평</t>
  </si>
  <si>
    <t/>
  </si>
  <si>
    <t>張世曄</t>
  </si>
  <si>
    <t>장세엽</t>
  </si>
  <si>
    <t>崔命彦</t>
  </si>
  <si>
    <t>최명언</t>
  </si>
  <si>
    <t>全致烈</t>
  </si>
  <si>
    <t>전치열</t>
  </si>
  <si>
    <t>李介伊</t>
  </si>
  <si>
    <t>이개이</t>
  </si>
  <si>
    <t>金學中</t>
  </si>
  <si>
    <t>김학중</t>
  </si>
  <si>
    <t>張世煥</t>
  </si>
  <si>
    <t>장세환</t>
  </si>
  <si>
    <t>崔乭斤</t>
  </si>
  <si>
    <t>최돌근</t>
  </si>
  <si>
    <t>張池岩</t>
  </si>
  <si>
    <t>장지암</t>
  </si>
  <si>
    <t>蔡廷壎</t>
  </si>
  <si>
    <t>채정훈</t>
  </si>
  <si>
    <t>全日實</t>
  </si>
  <si>
    <t>전일실</t>
  </si>
  <si>
    <t>徐鼎烈</t>
  </si>
  <si>
    <t>서정렬</t>
  </si>
  <si>
    <t>楊弼周</t>
  </si>
  <si>
    <t>양필주</t>
  </si>
  <si>
    <t>朴大錫</t>
  </si>
  <si>
    <t>서대석</t>
  </si>
  <si>
    <t>徐玟昊</t>
  </si>
  <si>
    <t>서민호</t>
  </si>
  <si>
    <t>朴利烈</t>
  </si>
  <si>
    <t>서이열</t>
  </si>
  <si>
    <t>徐有正</t>
  </si>
  <si>
    <t>서유정</t>
  </si>
  <si>
    <t>徐極烈</t>
  </si>
  <si>
    <t>서극렬</t>
  </si>
  <si>
    <t>徐正圭</t>
  </si>
  <si>
    <t>서정규</t>
  </si>
  <si>
    <t>徐義烈</t>
  </si>
  <si>
    <t>서의열</t>
  </si>
  <si>
    <t>徐允烈</t>
  </si>
  <si>
    <t>서윤렬</t>
  </si>
  <si>
    <t>徐百烈</t>
  </si>
  <si>
    <t>서백렬</t>
  </si>
  <si>
    <t>徐右烈</t>
  </si>
  <si>
    <t>서우열</t>
  </si>
  <si>
    <t>李道閏</t>
  </si>
  <si>
    <t>이도윤</t>
  </si>
  <si>
    <t>蔡灌</t>
  </si>
  <si>
    <t>채관</t>
  </si>
  <si>
    <t>裵應文</t>
  </si>
  <si>
    <t>배응문</t>
  </si>
  <si>
    <t>蔡必昌</t>
  </si>
  <si>
    <t>채필창</t>
  </si>
  <si>
    <t>蔡克慶</t>
  </si>
  <si>
    <t>채극경</t>
  </si>
  <si>
    <t>이시엄</t>
  </si>
  <si>
    <t>羅仁善</t>
  </si>
  <si>
    <t>나인선</t>
  </si>
  <si>
    <t>裵文彔</t>
  </si>
  <si>
    <t>배문록</t>
  </si>
  <si>
    <t>裵吉文</t>
  </si>
  <si>
    <t>배길문</t>
  </si>
  <si>
    <t>徐柄</t>
  </si>
  <si>
    <t>서병</t>
  </si>
  <si>
    <t>金基換</t>
  </si>
  <si>
    <t>김기환</t>
  </si>
  <si>
    <t>徐翼烈</t>
  </si>
  <si>
    <t>서익렬</t>
  </si>
  <si>
    <t>李元極</t>
  </si>
  <si>
    <t>이원극</t>
  </si>
  <si>
    <t>金基五</t>
  </si>
  <si>
    <t>김기오</t>
  </si>
  <si>
    <t>蔡師應</t>
  </si>
  <si>
    <t>채사응</t>
  </si>
  <si>
    <t>李克坤</t>
  </si>
  <si>
    <t>이극곤</t>
  </si>
  <si>
    <t>尹永玉</t>
  </si>
  <si>
    <t>윤영옥</t>
  </si>
  <si>
    <t>金養辰</t>
  </si>
  <si>
    <t>김양진</t>
  </si>
  <si>
    <t>李克俊</t>
  </si>
  <si>
    <t>이극준</t>
  </si>
  <si>
    <t>徐復烈</t>
  </si>
  <si>
    <t>李景洛</t>
  </si>
  <si>
    <t>이경락</t>
  </si>
  <si>
    <t>林永秀</t>
  </si>
  <si>
    <t>임영수</t>
  </si>
  <si>
    <t>尹永學</t>
  </si>
  <si>
    <t>윤영학</t>
  </si>
  <si>
    <t>徐兩坤</t>
  </si>
  <si>
    <t>서양곤</t>
  </si>
  <si>
    <t>裵永綰</t>
  </si>
  <si>
    <t>배영관</t>
  </si>
  <si>
    <t>朴孝賢</t>
  </si>
  <si>
    <t>박효현</t>
  </si>
  <si>
    <t>曺夏翼</t>
  </si>
  <si>
    <t>조하익</t>
  </si>
  <si>
    <t>배영두</t>
  </si>
  <si>
    <t>蔡廷達</t>
  </si>
  <si>
    <t>채정달</t>
  </si>
  <si>
    <t>李德俊</t>
  </si>
  <si>
    <t>이덕준</t>
  </si>
  <si>
    <t>李文俊</t>
  </si>
  <si>
    <t>이문준</t>
  </si>
  <si>
    <t>蔡必圖</t>
  </si>
  <si>
    <t>채필도</t>
  </si>
  <si>
    <t>蔡浚永</t>
  </si>
  <si>
    <t>채준영</t>
  </si>
  <si>
    <t>徐有球</t>
  </si>
  <si>
    <t>서유구</t>
  </si>
  <si>
    <t>朴元善</t>
  </si>
  <si>
    <t>서원선</t>
  </si>
  <si>
    <t>蔡叔</t>
  </si>
  <si>
    <t>채숙</t>
  </si>
  <si>
    <t>裵永文</t>
  </si>
  <si>
    <t>배영문</t>
  </si>
  <si>
    <t>裵文斗</t>
  </si>
  <si>
    <t>배문두</t>
  </si>
  <si>
    <t>徐麟烈</t>
  </si>
  <si>
    <t>서인렬</t>
  </si>
  <si>
    <t>徐甲烈</t>
  </si>
  <si>
    <t>서갑렬</t>
  </si>
  <si>
    <t>蔡鳳永</t>
  </si>
  <si>
    <t>채봉영</t>
  </si>
  <si>
    <t>서만</t>
  </si>
  <si>
    <t>蔡沅</t>
  </si>
  <si>
    <t>채원</t>
  </si>
  <si>
    <t>徐益坤</t>
  </si>
  <si>
    <t>서익곤</t>
  </si>
  <si>
    <t>李氏</t>
  </si>
  <si>
    <t>이씨</t>
  </si>
  <si>
    <t>李成康</t>
  </si>
  <si>
    <t>이성강</t>
  </si>
  <si>
    <t>徐宗烈</t>
  </si>
  <si>
    <t>서종렬</t>
  </si>
  <si>
    <t>徐養球</t>
  </si>
  <si>
    <t>서양구</t>
  </si>
  <si>
    <t>李光淳</t>
  </si>
  <si>
    <t>이광순</t>
  </si>
  <si>
    <t>徐萬出</t>
  </si>
  <si>
    <t>서만출</t>
  </si>
  <si>
    <t>朴栢</t>
  </si>
  <si>
    <t>서백</t>
  </si>
  <si>
    <t>蔡五雄</t>
  </si>
  <si>
    <t>채오웅</t>
  </si>
  <si>
    <t>張裕復</t>
  </si>
  <si>
    <t>장유복</t>
  </si>
  <si>
    <t>張喆</t>
  </si>
  <si>
    <t>장철</t>
  </si>
  <si>
    <t>李洪俊</t>
  </si>
  <si>
    <t>이홍준</t>
  </si>
  <si>
    <t>李殷俊</t>
  </si>
  <si>
    <t>이은준</t>
  </si>
  <si>
    <t>裵翼文</t>
  </si>
  <si>
    <t>배익문</t>
  </si>
  <si>
    <t>蔡元永</t>
  </si>
  <si>
    <t>채원영</t>
  </si>
  <si>
    <t>裵文五</t>
  </si>
  <si>
    <t>배문오</t>
  </si>
  <si>
    <t>尹氏</t>
  </si>
  <si>
    <t>윤씨</t>
  </si>
  <si>
    <t>徐曾復</t>
  </si>
  <si>
    <t>서증복</t>
  </si>
  <si>
    <t>徐在濂</t>
  </si>
  <si>
    <t>서재렴</t>
  </si>
  <si>
    <t>徐在熹</t>
  </si>
  <si>
    <t>서재희</t>
  </si>
  <si>
    <t>徐錫鳳</t>
  </si>
  <si>
    <t>서석봉</t>
  </si>
  <si>
    <t>徐克烈</t>
  </si>
  <si>
    <t>徐在仁</t>
  </si>
  <si>
    <t>서재인</t>
  </si>
  <si>
    <t>서전</t>
  </si>
  <si>
    <t>徐在坤</t>
  </si>
  <si>
    <t>서재곤</t>
  </si>
  <si>
    <t>서강</t>
  </si>
  <si>
    <t>徐在義</t>
  </si>
  <si>
    <t>서재의</t>
  </si>
  <si>
    <t>朴在明</t>
  </si>
  <si>
    <t>서재명</t>
  </si>
  <si>
    <t>徐在厚</t>
  </si>
  <si>
    <t>서재후</t>
  </si>
  <si>
    <t>徐楹</t>
  </si>
  <si>
    <t>서영</t>
  </si>
  <si>
    <t>徐裕烈</t>
  </si>
  <si>
    <t>서유열</t>
  </si>
  <si>
    <t>徐應烈</t>
  </si>
  <si>
    <t>서응렬</t>
  </si>
  <si>
    <t>徐在宇</t>
  </si>
  <si>
    <t>서재우</t>
  </si>
  <si>
    <t>金敦永</t>
  </si>
  <si>
    <t>김돈영</t>
  </si>
  <si>
    <t>李大容</t>
  </si>
  <si>
    <t>이대용</t>
  </si>
  <si>
    <t>金琱</t>
  </si>
  <si>
    <t>김조</t>
  </si>
  <si>
    <t>金瑾</t>
  </si>
  <si>
    <t>김근</t>
  </si>
  <si>
    <t>서린</t>
  </si>
  <si>
    <t>徐在養</t>
  </si>
  <si>
    <t>서재양</t>
  </si>
  <si>
    <t>徐在德</t>
  </si>
  <si>
    <t>서재덕</t>
  </si>
  <si>
    <t>徐廷烈</t>
  </si>
  <si>
    <t>徐權</t>
  </si>
  <si>
    <t>서권</t>
  </si>
  <si>
    <t>徐崇烈</t>
  </si>
  <si>
    <t>서숭렬</t>
  </si>
  <si>
    <t>徐性敎</t>
  </si>
  <si>
    <t>서성교</t>
  </si>
  <si>
    <t>徐棋</t>
  </si>
  <si>
    <t>서기</t>
  </si>
  <si>
    <t>徐致烈</t>
  </si>
  <si>
    <t>서치열</t>
  </si>
  <si>
    <t>장온이</t>
  </si>
  <si>
    <t>金相龜</t>
  </si>
  <si>
    <t>김상구</t>
  </si>
  <si>
    <t>金鼎羲</t>
  </si>
  <si>
    <t>김정희</t>
  </si>
  <si>
    <t>徐駿烈</t>
  </si>
  <si>
    <t>서준렬</t>
  </si>
  <si>
    <t>裵喜祚</t>
  </si>
  <si>
    <t>배희조</t>
  </si>
  <si>
    <t>孫氏</t>
  </si>
  <si>
    <t>손씨</t>
  </si>
  <si>
    <t>金聖權</t>
  </si>
  <si>
    <t>김성권</t>
  </si>
  <si>
    <t>姜姓</t>
  </si>
  <si>
    <t>李億文</t>
  </si>
  <si>
    <t>이억문</t>
  </si>
  <si>
    <t>李元春</t>
  </si>
  <si>
    <t>이원춘</t>
  </si>
  <si>
    <t>이교덕</t>
  </si>
  <si>
    <t>尹貞振</t>
  </si>
  <si>
    <t>윤정진</t>
  </si>
  <si>
    <t>尹姓</t>
  </si>
  <si>
    <t>李元用</t>
  </si>
  <si>
    <t>이원용</t>
  </si>
  <si>
    <t>尹允伊</t>
  </si>
  <si>
    <t>윤윤이</t>
  </si>
  <si>
    <t>朴氏</t>
  </si>
  <si>
    <t>박씨</t>
  </si>
  <si>
    <t>金岑奉</t>
  </si>
  <si>
    <t>김잠봉</t>
  </si>
  <si>
    <t>葛占用</t>
  </si>
  <si>
    <t>갈점용</t>
  </si>
  <si>
    <t>金尙文</t>
  </si>
  <si>
    <t>김상문</t>
  </si>
  <si>
    <t>金姓</t>
  </si>
  <si>
    <t>김성</t>
  </si>
  <si>
    <t>李載秀</t>
  </si>
  <si>
    <t>이재수</t>
  </si>
  <si>
    <t>李致完</t>
  </si>
  <si>
    <t>이치완</t>
  </si>
  <si>
    <t>金英</t>
  </si>
  <si>
    <t>김영</t>
  </si>
  <si>
    <t>金致先</t>
  </si>
  <si>
    <t>김치선</t>
  </si>
  <si>
    <t>葛昌元</t>
  </si>
  <si>
    <t>갈창원</t>
  </si>
  <si>
    <t>文岱山</t>
  </si>
  <si>
    <t>문대산</t>
  </si>
  <si>
    <t>金尙穆</t>
  </si>
  <si>
    <t>김상목</t>
  </si>
  <si>
    <t>金光玉</t>
  </si>
  <si>
    <t>김광옥</t>
  </si>
  <si>
    <t>金光珠</t>
  </si>
  <si>
    <t>김광주</t>
  </si>
  <si>
    <t>金光弼</t>
  </si>
  <si>
    <t>김광필</t>
  </si>
  <si>
    <t>金光魯</t>
  </si>
  <si>
    <t>김광로</t>
  </si>
  <si>
    <t>金熙魯</t>
  </si>
  <si>
    <t>김희로</t>
  </si>
  <si>
    <t>金熙烈</t>
  </si>
  <si>
    <t>김희열</t>
  </si>
  <si>
    <t>白氏</t>
  </si>
  <si>
    <t>백씨</t>
  </si>
  <si>
    <t>申氏</t>
  </si>
  <si>
    <t>신씨</t>
  </si>
  <si>
    <t>朴光夫</t>
  </si>
  <si>
    <t>박광부</t>
  </si>
  <si>
    <t>曺時俊</t>
  </si>
  <si>
    <t>조시준</t>
  </si>
  <si>
    <t>李應元</t>
  </si>
  <si>
    <t>이응원</t>
  </si>
  <si>
    <t>楊日福</t>
  </si>
  <si>
    <t>양일복</t>
  </si>
  <si>
    <t>朴周石</t>
  </si>
  <si>
    <t>박주석</t>
  </si>
  <si>
    <t>金泰連</t>
  </si>
  <si>
    <t>김태련</t>
  </si>
  <si>
    <t>金熙秀</t>
  </si>
  <si>
    <t>김희수</t>
  </si>
  <si>
    <t>金允吉</t>
  </si>
  <si>
    <t>김윤길</t>
  </si>
  <si>
    <t>崔云石</t>
  </si>
  <si>
    <t>최운석</t>
  </si>
  <si>
    <t>朴允慶</t>
  </si>
  <si>
    <t>박윤경</t>
  </si>
  <si>
    <t>金淸道</t>
  </si>
  <si>
    <t>김청도</t>
  </si>
  <si>
    <t>張時東</t>
  </si>
  <si>
    <t>장시동</t>
  </si>
  <si>
    <t>金召史</t>
  </si>
  <si>
    <t>김소사</t>
  </si>
  <si>
    <t>裵炳文</t>
  </si>
  <si>
    <t>배병문</t>
  </si>
  <si>
    <t>裵膺珠</t>
  </si>
  <si>
    <t>배응주</t>
  </si>
  <si>
    <t>裵聖敷</t>
  </si>
  <si>
    <t>배성부</t>
  </si>
  <si>
    <t>李堂山</t>
  </si>
  <si>
    <t>이당산</t>
  </si>
  <si>
    <t>金得喆</t>
  </si>
  <si>
    <t>김득철</t>
  </si>
  <si>
    <t>金福壽</t>
  </si>
  <si>
    <t>김복수</t>
  </si>
  <si>
    <t>李學元</t>
  </si>
  <si>
    <t>이학원</t>
  </si>
  <si>
    <t>朴殷茁</t>
  </si>
  <si>
    <t>박은줄</t>
  </si>
  <si>
    <t>黃基用</t>
  </si>
  <si>
    <t>황기용</t>
  </si>
  <si>
    <t>金尙權</t>
  </si>
  <si>
    <t>김상권</t>
  </si>
  <si>
    <t>李裕祥</t>
  </si>
  <si>
    <t>이유상</t>
  </si>
  <si>
    <t>朴周述</t>
  </si>
  <si>
    <t>박주술</t>
  </si>
  <si>
    <t>金東仁</t>
  </si>
  <si>
    <t>김동인</t>
  </si>
  <si>
    <t>呂東淳</t>
  </si>
  <si>
    <t>여동순</t>
  </si>
  <si>
    <t>金昌沂</t>
  </si>
  <si>
    <t>김창기</t>
  </si>
  <si>
    <t>具宗允</t>
  </si>
  <si>
    <t>구종윤</t>
  </si>
  <si>
    <t>宋淳命</t>
  </si>
  <si>
    <t>송순명</t>
  </si>
  <si>
    <t>김석조</t>
  </si>
  <si>
    <t>具宗寬</t>
  </si>
  <si>
    <t>구종관</t>
  </si>
  <si>
    <t>金載萬</t>
  </si>
  <si>
    <t>김재만</t>
  </si>
  <si>
    <t>李春瑞</t>
  </si>
  <si>
    <t>이춘서</t>
  </si>
  <si>
    <t>金仲寬</t>
  </si>
  <si>
    <t>김중관</t>
  </si>
  <si>
    <t>具宗夏</t>
  </si>
  <si>
    <t>구종하</t>
  </si>
  <si>
    <t>金錫玟</t>
  </si>
  <si>
    <t>김석민</t>
  </si>
  <si>
    <t>具吉永</t>
  </si>
  <si>
    <t>구길영</t>
  </si>
  <si>
    <t>具宗秀</t>
  </si>
  <si>
    <t>구종수</t>
  </si>
  <si>
    <t>金錫武</t>
  </si>
  <si>
    <t>김석무</t>
  </si>
  <si>
    <t>金錫重</t>
  </si>
  <si>
    <t>김석중</t>
  </si>
  <si>
    <t>姜快文</t>
  </si>
  <si>
    <t>강쾌문</t>
  </si>
  <si>
    <t>裵進河</t>
  </si>
  <si>
    <t>배진하</t>
  </si>
  <si>
    <t>具錫華</t>
  </si>
  <si>
    <t>구석화</t>
  </si>
  <si>
    <t>金載球</t>
  </si>
  <si>
    <t>김재구</t>
  </si>
  <si>
    <t>黃快淳</t>
  </si>
  <si>
    <t>황쾌순</t>
  </si>
  <si>
    <t>鄭連喆</t>
  </si>
  <si>
    <t>정연철</t>
  </si>
  <si>
    <t>朴春玉</t>
  </si>
  <si>
    <t>박춘옥</t>
  </si>
  <si>
    <t>朴春宅</t>
  </si>
  <si>
    <t>박춘택</t>
  </si>
  <si>
    <t>鄭致先</t>
  </si>
  <si>
    <t>정치선</t>
  </si>
  <si>
    <t>裵萬得</t>
  </si>
  <si>
    <t>배만득</t>
  </si>
  <si>
    <t>秋濟文</t>
  </si>
  <si>
    <t>추제문</t>
  </si>
  <si>
    <t>서복렬</t>
  </si>
  <si>
    <t>李根遇</t>
  </si>
  <si>
    <t>이근우</t>
  </si>
  <si>
    <t>金秉祚</t>
  </si>
  <si>
    <t>김병조</t>
  </si>
  <si>
    <t>呂聲大</t>
  </si>
  <si>
    <t>여성대</t>
  </si>
  <si>
    <t>全俊鉉</t>
  </si>
  <si>
    <t>전준현</t>
  </si>
  <si>
    <t>全仁鉉</t>
  </si>
  <si>
    <t>전인현</t>
  </si>
  <si>
    <t>金達周</t>
  </si>
  <si>
    <t>김달주</t>
  </si>
  <si>
    <t>全達魯</t>
  </si>
  <si>
    <t>전달로</t>
  </si>
  <si>
    <t>金載淵</t>
  </si>
  <si>
    <t>김재연</t>
  </si>
  <si>
    <t>裵東安</t>
  </si>
  <si>
    <t>배동안</t>
  </si>
  <si>
    <t>蔡廷馹</t>
  </si>
  <si>
    <t>채정일</t>
  </si>
  <si>
    <t>徐永奎</t>
  </si>
  <si>
    <t>서영규</t>
  </si>
  <si>
    <t>曺台辰</t>
  </si>
  <si>
    <t>조태진</t>
  </si>
  <si>
    <t>李景湧</t>
  </si>
  <si>
    <t>이경용</t>
  </si>
  <si>
    <t>裵漢文</t>
  </si>
  <si>
    <t>배한문</t>
  </si>
  <si>
    <t>徐恭烈</t>
  </si>
  <si>
    <t>서공렬</t>
  </si>
  <si>
    <t>李景局</t>
  </si>
  <si>
    <t>이경국</t>
  </si>
  <si>
    <t>金光夏</t>
  </si>
  <si>
    <t>김광하</t>
  </si>
  <si>
    <t>裵有漢</t>
  </si>
  <si>
    <t>배유한</t>
  </si>
  <si>
    <t>呂漸海</t>
  </si>
  <si>
    <t>여점해</t>
  </si>
  <si>
    <t>대일리</t>
  </si>
  <si>
    <t>상원리</t>
  </si>
  <si>
    <t>중촌리</t>
  </si>
  <si>
    <t>上院里</t>
  </si>
  <si>
    <t>大逸里</t>
  </si>
  <si>
    <t>中村里</t>
  </si>
  <si>
    <t>주거</t>
    <phoneticPr fontId="5" type="noConversion"/>
  </si>
  <si>
    <t>備考</t>
    <phoneticPr fontId="5" type="noConversion"/>
  </si>
  <si>
    <t>下守南面</t>
    <phoneticPr fontId="5" type="noConversion"/>
  </si>
  <si>
    <t>하수남면</t>
    <phoneticPr fontId="5" type="noConversion"/>
  </si>
  <si>
    <t>興德里</t>
    <phoneticPr fontId="5" type="noConversion"/>
  </si>
  <si>
    <t>흥덕리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</si>
  <si>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</si>
  <si>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</si>
  <si>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</si>
  <si>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</si>
  <si>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</si>
  <si>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</si>
  <si>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</si>
  <si>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</si>
  <si>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</si>
  <si>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</si>
  <si>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</si>
  <si>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</si>
  <si>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</si>
  <si>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</si>
  <si>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</si>
  <si>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</si>
  <si>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</si>
  <si>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</si>
  <si>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</si>
  <si>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</si>
  <si>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</si>
  <si>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</si>
  <si>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</si>
  <si>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</si>
  <si>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</si>
  <si>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</si>
  <si>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</si>
  <si>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</si>
  <si>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</si>
  <si>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</si>
  <si>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</si>
  <si>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</si>
  <si>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</si>
  <si>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</si>
  <si>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</si>
  <si>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</si>
  <si>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</si>
  <si>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</si>
  <si>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</si>
  <si>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</si>
  <si>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</si>
  <si>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</si>
  <si>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</si>
  <si>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</si>
  <si>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</si>
  <si>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</si>
  <si>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</si>
  <si>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</si>
  <si>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</si>
  <si>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</si>
  <si>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</si>
  <si>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</si>
  <si>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</si>
  <si>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</si>
  <si>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</si>
  <si>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</si>
  <si>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r>
      <t>洪一</t>
    </r>
    <r>
      <rPr>
        <sz val="10"/>
        <rFont val="새바탕"/>
        <family val="1"/>
        <charset val="129"/>
      </rPr>
      <t>爕</t>
    </r>
  </si>
  <si>
    <t>주호</t>
    <phoneticPr fontId="5" type="noConversion"/>
  </si>
  <si>
    <r>
      <t>一</t>
    </r>
    <r>
      <rPr>
        <sz val="10"/>
        <rFont val="FangSong"/>
        <family val="3"/>
        <charset val="134"/>
      </rPr>
      <t>爕</t>
    </r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</si>
  <si>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</si>
  <si>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</si>
  <si>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</si>
  <si>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</si>
  <si>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</si>
  <si>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</si>
  <si>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</si>
  <si>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</si>
  <si>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</si>
  <si>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</si>
  <si>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</si>
  <si>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</si>
  <si>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</si>
  <si>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</si>
  <si>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</si>
  <si>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</si>
  <si>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홍류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</si>
  <si>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</si>
  <si>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</si>
  <si>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</si>
  <si>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</si>
  <si>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</si>
  <si>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</si>
  <si>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</si>
  <si>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</si>
  <si>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</si>
  <si>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</si>
  <si>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</si>
  <si>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</si>
  <si>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한복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</si>
  <si>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</si>
  <si>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</si>
  <si>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</si>
  <si>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</si>
  <si>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重</t>
    </r>
  </si>
  <si>
    <t>下守南面</t>
    <phoneticPr fontId="5" type="noConversion"/>
  </si>
  <si>
    <t>하수남면</t>
    <phoneticPr fontId="5" type="noConversion"/>
  </si>
  <si>
    <t>연원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</si>
  <si>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</si>
  <si>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</si>
  <si>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</si>
  <si>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유학박성복고대처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</si>
  <si>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</si>
  <si>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</si>
  <si>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</si>
  <si>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</si>
  <si>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</si>
  <si>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</si>
  <si>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幼學朴基培故代子</t>
    <phoneticPr fontId="5" type="noConversion"/>
  </si>
  <si>
    <t>주호</t>
    <phoneticPr fontId="5" type="noConversion"/>
  </si>
  <si>
    <t>朴</t>
    <phoneticPr fontId="5" type="noConversion"/>
  </si>
  <si>
    <t>박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</si>
  <si>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</si>
  <si>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</si>
  <si>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</si>
  <si>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r>
      <t>李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弼</t>
    </r>
  </si>
  <si>
    <t>이용필</t>
    <phoneticPr fontId="5" type="noConversion"/>
  </si>
  <si>
    <t>下守南面</t>
    <phoneticPr fontId="5" type="noConversion"/>
  </si>
  <si>
    <t>하수남면</t>
    <phoneticPr fontId="5" type="noConversion"/>
  </si>
  <si>
    <t>幼學宋敬命故代子</t>
    <phoneticPr fontId="5" type="noConversion"/>
  </si>
  <si>
    <t>주호</t>
    <phoneticPr fontId="5" type="noConversion"/>
  </si>
  <si>
    <t>宋</t>
    <phoneticPr fontId="5" type="noConversion"/>
  </si>
  <si>
    <t>송</t>
    <phoneticPr fontId="5" type="noConversion"/>
  </si>
  <si>
    <t>下守南面</t>
    <phoneticPr fontId="5" type="noConversion"/>
  </si>
  <si>
    <t>하수남면</t>
    <phoneticPr fontId="5" type="noConversion"/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</si>
  <si>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烈</t>
    </r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</si>
  <si>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</si>
  <si>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</si>
  <si>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</si>
  <si>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</si>
  <si>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</si>
  <si>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宋</t>
    <phoneticPr fontId="5" type="noConversion"/>
  </si>
  <si>
    <t>송</t>
    <phoneticPr fontId="5" type="noConversion"/>
  </si>
  <si>
    <t>文基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</si>
  <si>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</si>
  <si>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</si>
  <si>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</si>
  <si>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</si>
  <si>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</si>
  <si>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奴月郞</t>
    <phoneticPr fontId="5" type="noConversion"/>
  </si>
  <si>
    <t>노월랑</t>
    <phoneticPr fontId="5" type="noConversion"/>
  </si>
  <si>
    <t>宋性命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</si>
  <si>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</si>
  <si>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</si>
  <si>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</si>
  <si>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</si>
  <si>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연중</t>
    <phoneticPr fontId="5" type="noConversion"/>
  </si>
  <si>
    <t>下守南面</t>
    <phoneticPr fontId="5" type="noConversion"/>
  </si>
  <si>
    <t>하수남면</t>
    <phoneticPr fontId="5" type="noConversion"/>
  </si>
  <si>
    <t>月玉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</si>
  <si>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</si>
  <si>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</si>
  <si>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</si>
  <si>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</si>
  <si>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</si>
  <si>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낙천</t>
    <phoneticPr fontId="5" type="noConversion"/>
  </si>
  <si>
    <t>下守南面</t>
    <phoneticPr fontId="5" type="noConversion"/>
  </si>
  <si>
    <t>하수남면</t>
    <phoneticPr fontId="5" type="noConversion"/>
  </si>
  <si>
    <t>여흥</t>
    <phoneticPr fontId="5" type="noConversion"/>
  </si>
  <si>
    <r>
      <t>鄭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大</t>
    </r>
  </si>
  <si>
    <t>정용대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</si>
  <si>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</si>
  <si>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</si>
  <si>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</si>
  <si>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</si>
  <si>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낙천</t>
    <phoneticPr fontId="5" type="noConversion"/>
  </si>
  <si>
    <t>下守南面</t>
    <phoneticPr fontId="5" type="noConversion"/>
  </si>
  <si>
    <t>하수남면</t>
    <phoneticPr fontId="5" type="noConversion"/>
  </si>
  <si>
    <t>여몽달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</si>
  <si>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</si>
  <si>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</si>
  <si>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</si>
  <si>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</si>
  <si>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</si>
  <si>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</si>
  <si>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r>
      <t>朴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佑</t>
    </r>
  </si>
  <si>
    <t>박용우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</si>
  <si>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</si>
  <si>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</si>
  <si>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</si>
  <si>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</si>
  <si>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</si>
  <si>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</si>
  <si>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</si>
  <si>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</si>
  <si>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</si>
  <si>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</si>
  <si>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낙희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</si>
  <si>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</si>
  <si>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</si>
  <si>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</si>
  <si>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</si>
  <si>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</si>
  <si>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</si>
  <si>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</si>
  <si>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</si>
  <si>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</si>
  <si>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</si>
  <si>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r>
      <t>河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元</t>
    </r>
  </si>
  <si>
    <t>하용원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</si>
  <si>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</si>
  <si>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</si>
  <si>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</si>
  <si>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r>
      <t>金</t>
    </r>
    <r>
      <rPr>
        <sz val="10"/>
        <rFont val="새바탕"/>
        <family val="1"/>
        <charset val="129"/>
      </rPr>
      <t>国</t>
    </r>
    <r>
      <rPr>
        <sz val="10"/>
        <rFont val="돋움"/>
        <family val="3"/>
        <charset val="129"/>
      </rPr>
      <t>万</t>
    </r>
  </si>
  <si>
    <t>주호</t>
    <phoneticPr fontId="5" type="noConversion"/>
  </si>
  <si>
    <t>김</t>
    <phoneticPr fontId="5" type="noConversion"/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</si>
  <si>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万</t>
    </r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</si>
  <si>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</si>
  <si>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</si>
  <si>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</si>
  <si>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</si>
  <si>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</si>
  <si>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낙천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</si>
  <si>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</si>
  <si>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</si>
  <si>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</si>
  <si>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夫之</t>
    <phoneticPr fontId="5" type="noConversion"/>
  </si>
  <si>
    <t>부지</t>
    <phoneticPr fontId="5" type="noConversion"/>
  </si>
  <si>
    <t>노비</t>
    <phoneticPr fontId="5" type="noConversion"/>
  </si>
  <si>
    <t>여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</si>
  <si>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</si>
  <si>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</si>
  <si>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</si>
  <si>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여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</si>
  <si>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</si>
  <si>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</si>
  <si>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</si>
  <si>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여</t>
    <phoneticPr fontId="5" type="noConversion"/>
  </si>
  <si>
    <t>下守南面</t>
    <phoneticPr fontId="5" type="noConversion"/>
  </si>
  <si>
    <t>하수남면</t>
    <phoneticPr fontId="5" type="noConversion"/>
  </si>
  <si>
    <t>여</t>
    <phoneticPr fontId="5" type="noConversion"/>
  </si>
  <si>
    <t>은복</t>
    <phoneticPr fontId="5" type="noConversion"/>
  </si>
  <si>
    <t>下守南面</t>
    <phoneticPr fontId="5" type="noConversion"/>
  </si>
  <si>
    <t>하수남면</t>
    <phoneticPr fontId="5" type="noConversion"/>
  </si>
  <si>
    <r>
      <t>呂</t>
    </r>
    <r>
      <rPr>
        <sz val="10"/>
        <rFont val="새바탕"/>
        <family val="1"/>
        <charset val="129"/>
      </rPr>
      <t>竜</t>
    </r>
    <r>
      <rPr>
        <sz val="10"/>
        <rFont val="돋움"/>
        <family val="3"/>
        <charset val="129"/>
      </rPr>
      <t>鎭</t>
    </r>
  </si>
  <si>
    <t>주호</t>
    <phoneticPr fontId="5" type="noConversion"/>
  </si>
  <si>
    <t>여</t>
    <phoneticPr fontId="5" type="noConversion"/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</si>
  <si>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鎭</t>
    </r>
  </si>
  <si>
    <t>용진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</si>
  <si>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</si>
  <si>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</si>
  <si>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</si>
  <si>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</si>
  <si>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</si>
  <si>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幼學呂東起故代子</t>
    <phoneticPr fontId="5" type="noConversion"/>
  </si>
  <si>
    <t>유학여동기고대자</t>
    <phoneticPr fontId="5" type="noConversion"/>
  </si>
  <si>
    <t>주호</t>
    <phoneticPr fontId="5" type="noConversion"/>
  </si>
  <si>
    <t>여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</si>
  <si>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</si>
  <si>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</si>
  <si>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</si>
  <si>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강재복</t>
    <phoneticPr fontId="5" type="noConversion"/>
  </si>
  <si>
    <t>下守南面</t>
    <phoneticPr fontId="5" type="noConversion"/>
  </si>
  <si>
    <t>하수남면</t>
    <phoneticPr fontId="5" type="noConversion"/>
  </si>
  <si>
    <t>도필림</t>
    <phoneticPr fontId="5" type="noConversion"/>
  </si>
  <si>
    <t>下守南面</t>
    <phoneticPr fontId="5" type="noConversion"/>
  </si>
  <si>
    <t>하수남면</t>
    <phoneticPr fontId="5" type="noConversion"/>
  </si>
  <si>
    <t>石用</t>
    <phoneticPr fontId="5" type="noConversion"/>
  </si>
  <si>
    <t>여</t>
    <phoneticPr fontId="5" type="noConversion"/>
  </si>
  <si>
    <t>金+憲</t>
    <phoneticPr fontId="5" type="noConversion"/>
  </si>
  <si>
    <t>헌</t>
    <phoneticPr fontId="5" type="noConversion"/>
  </si>
  <si>
    <t>주호</t>
    <phoneticPr fontId="5" type="noConversion"/>
  </si>
  <si>
    <t>여</t>
    <phoneticPr fontId="5" type="noConversion"/>
  </si>
  <si>
    <t>노비</t>
    <phoneticPr fontId="5" type="noConversion"/>
  </si>
  <si>
    <t>주호</t>
    <phoneticPr fontId="5" type="noConversion"/>
  </si>
  <si>
    <t>여</t>
    <phoneticPr fontId="5" type="noConversion"/>
  </si>
  <si>
    <t>덕복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</si>
  <si>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</si>
  <si>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</si>
  <si>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</si>
  <si>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悅</t>
    </r>
  </si>
  <si>
    <t>주호</t>
    <phoneticPr fontId="5" type="noConversion"/>
  </si>
  <si>
    <t>여</t>
    <phoneticPr fontId="5" type="noConversion"/>
  </si>
  <si>
    <t>下守南面</t>
    <phoneticPr fontId="5" type="noConversion"/>
  </si>
  <si>
    <t>하수남면</t>
    <phoneticPr fontId="5" type="noConversion"/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</si>
  <si>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甲</t>
    </r>
  </si>
  <si>
    <t>용갑</t>
    <phoneticPr fontId="5" type="noConversion"/>
  </si>
  <si>
    <t>노비</t>
    <phoneticPr fontId="5" type="noConversion"/>
  </si>
  <si>
    <t>주호</t>
    <phoneticPr fontId="5" type="noConversion"/>
  </si>
  <si>
    <t>무열</t>
    <phoneticPr fontId="5" type="noConversion"/>
  </si>
  <si>
    <t>강복</t>
    <phoneticPr fontId="5" type="noConversion"/>
  </si>
  <si>
    <t>下守南面</t>
    <phoneticPr fontId="5" type="noConversion"/>
  </si>
  <si>
    <t>하수남면</t>
    <phoneticPr fontId="5" type="noConversion"/>
  </si>
  <si>
    <t>여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</si>
  <si>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</si>
  <si>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</si>
  <si>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</si>
  <si>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</si>
  <si>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</si>
  <si>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</si>
  <si>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</si>
  <si>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</si>
  <si>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</si>
  <si>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</si>
  <si>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</si>
  <si>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性學</t>
    <phoneticPr fontId="5" type="noConversion"/>
  </si>
  <si>
    <t>주호</t>
    <phoneticPr fontId="5" type="noConversion"/>
  </si>
  <si>
    <t>낙흥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</si>
  <si>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</si>
  <si>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</si>
  <si>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</si>
  <si>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연심</t>
    <phoneticPr fontId="5" type="noConversion"/>
  </si>
  <si>
    <t>下守南面</t>
    <phoneticPr fontId="5" type="noConversion"/>
  </si>
  <si>
    <t>하수남면</t>
    <phoneticPr fontId="5" type="noConversion"/>
  </si>
  <si>
    <t>여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</si>
  <si>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</si>
  <si>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</si>
  <si>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</si>
  <si>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여</t>
    <phoneticPr fontId="5" type="noConversion"/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</si>
  <si>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來</t>
    </r>
  </si>
  <si>
    <t>용래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</si>
  <si>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</si>
  <si>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</si>
  <si>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</si>
  <si>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</si>
  <si>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朴</t>
    <phoneticPr fontId="5" type="noConversion"/>
  </si>
  <si>
    <t>서</t>
    <phoneticPr fontId="5" type="noConversion"/>
  </si>
  <si>
    <t>흥복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</si>
  <si>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</si>
  <si>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</si>
  <si>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</si>
  <si>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</si>
  <si>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</si>
  <si>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</si>
  <si>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연명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</si>
  <si>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</si>
  <si>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</si>
  <si>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</si>
  <si>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</si>
  <si>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</si>
  <si>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</si>
  <si>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여</t>
    <phoneticPr fontId="5" type="noConversion"/>
  </si>
  <si>
    <t>서성복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</si>
  <si>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</si>
  <si>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</si>
  <si>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</si>
  <si>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</si>
  <si>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임굉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</si>
  <si>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</si>
  <si>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</si>
  <si>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</si>
  <si>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</si>
  <si>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</si>
  <si>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</si>
  <si>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</si>
  <si>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</si>
  <si>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</si>
  <si>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</si>
  <si>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</si>
  <si>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전몽세</t>
    <phoneticPr fontId="5" type="noConversion"/>
  </si>
  <si>
    <t>下守南面</t>
    <phoneticPr fontId="5" type="noConversion"/>
  </si>
  <si>
    <t>하수남면</t>
    <phoneticPr fontId="5" type="noConversion"/>
  </si>
  <si>
    <t>연득</t>
    <phoneticPr fontId="5" type="noConversion"/>
  </si>
  <si>
    <t>낙희</t>
    <phoneticPr fontId="5" type="noConversion"/>
  </si>
  <si>
    <t>유학이연옥고대자</t>
    <phoneticPr fontId="5" type="noConversion"/>
  </si>
  <si>
    <t>李</t>
    <phoneticPr fontId="5" type="noConversion"/>
  </si>
  <si>
    <t>이</t>
    <phoneticPr fontId="5" type="noConversion"/>
  </si>
  <si>
    <t>연옥</t>
    <phoneticPr fontId="5" type="noConversion"/>
  </si>
  <si>
    <t>주호</t>
    <phoneticPr fontId="5" type="noConversion"/>
  </si>
  <si>
    <t>연삼</t>
    <phoneticPr fontId="5" type="noConversion"/>
  </si>
  <si>
    <t>下守南面</t>
    <phoneticPr fontId="5" type="noConversion"/>
  </si>
  <si>
    <t>하수남면</t>
    <phoneticPr fontId="5" type="noConversion"/>
  </si>
  <si>
    <t>노달행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</si>
  <si>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</si>
  <si>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</si>
  <si>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</si>
  <si>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</si>
  <si>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</si>
  <si>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양득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</si>
  <si>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</si>
  <si>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</si>
  <si>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</si>
  <si>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</si>
  <si>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</si>
  <si>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</si>
  <si>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夫之</t>
    <phoneticPr fontId="5" type="noConversion"/>
  </si>
  <si>
    <t>부지</t>
    <phoneticPr fontId="5" type="noConversion"/>
  </si>
  <si>
    <r>
      <t>朴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三</t>
    </r>
  </si>
  <si>
    <t>박용삼</t>
    <phoneticPr fontId="5" type="noConversion"/>
  </si>
  <si>
    <r>
      <t>朴</t>
    </r>
    <r>
      <rPr>
        <sz val="10"/>
        <rFont val="새바탕"/>
        <family val="1"/>
        <charset val="129"/>
      </rPr>
      <t>竜</t>
    </r>
    <r>
      <rPr>
        <sz val="10"/>
        <rFont val="돋움"/>
        <family val="3"/>
        <charset val="129"/>
      </rPr>
      <t>三</t>
    </r>
  </si>
  <si>
    <t>주호</t>
    <phoneticPr fontId="5" type="noConversion"/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</si>
  <si>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三</t>
    </r>
  </si>
  <si>
    <t>용삼</t>
    <phoneticPr fontId="5" type="noConversion"/>
  </si>
  <si>
    <t>夫之</t>
    <phoneticPr fontId="5" type="noConversion"/>
  </si>
  <si>
    <t>부지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</si>
  <si>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</si>
  <si>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</si>
  <si>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</si>
  <si>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夫之</t>
    <phoneticPr fontId="5" type="noConversion"/>
  </si>
  <si>
    <t>부지</t>
    <phoneticPr fontId="5" type="noConversion"/>
  </si>
  <si>
    <t>下守南面</t>
    <phoneticPr fontId="5" type="noConversion"/>
  </si>
  <si>
    <t>하수남면</t>
    <phoneticPr fontId="5" type="noConversion"/>
  </si>
  <si>
    <t>夫之</t>
    <phoneticPr fontId="5" type="noConversion"/>
  </si>
  <si>
    <t>부지</t>
    <phoneticPr fontId="5" type="noConversion"/>
  </si>
  <si>
    <t>주호</t>
    <phoneticPr fontId="5" type="noConversion"/>
  </si>
  <si>
    <t>全</t>
    <phoneticPr fontId="5" type="noConversion"/>
  </si>
  <si>
    <t>전</t>
    <phoneticPr fontId="5" type="noConversion"/>
  </si>
  <si>
    <t>서운복</t>
    <phoneticPr fontId="5" type="noConversion"/>
  </si>
  <si>
    <t>여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</si>
  <si>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</si>
  <si>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</si>
  <si>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</si>
  <si>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</si>
  <si>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</si>
  <si>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</si>
  <si>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</si>
  <si>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</si>
  <si>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몽선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</si>
  <si>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</si>
  <si>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</si>
  <si>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</si>
  <si>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</si>
  <si>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</si>
  <si>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婢</t>
    <phoneticPr fontId="5" type="noConversion"/>
  </si>
  <si>
    <t>비</t>
    <phoneticPr fontId="5" type="noConversion"/>
  </si>
  <si>
    <t>德女</t>
    <phoneticPr fontId="5" type="noConversion"/>
  </si>
  <si>
    <t>주호</t>
    <phoneticPr fontId="5" type="noConversion"/>
  </si>
  <si>
    <r>
      <t>文</t>
    </r>
    <r>
      <rPr>
        <sz val="10"/>
        <rFont val="MS Gothic"/>
        <family val="3"/>
        <charset val="128"/>
      </rPr>
      <t>竜</t>
    </r>
    <phoneticPr fontId="5" type="noConversion"/>
  </si>
  <si>
    <t>下守南面</t>
    <phoneticPr fontId="5" type="noConversion"/>
  </si>
  <si>
    <t>하수남면</t>
    <phoneticPr fontId="5" type="noConversion"/>
  </si>
  <si>
    <t>여</t>
    <phoneticPr fontId="5" type="noConversion"/>
  </si>
  <si>
    <t>노비</t>
    <phoneticPr fontId="5" type="noConversion"/>
  </si>
  <si>
    <t>X</t>
    <phoneticPr fontId="5" type="noConversion"/>
  </si>
  <si>
    <t>지복</t>
    <phoneticPr fontId="5" type="noConversion"/>
  </si>
  <si>
    <t>노연진</t>
    <phoneticPr fontId="5" type="noConversion"/>
  </si>
  <si>
    <t>錫斗</t>
    <phoneticPr fontId="5" type="noConversion"/>
  </si>
  <si>
    <t>戶內位相(原)婢</t>
    <phoneticPr fontId="5" type="noConversion"/>
  </si>
  <si>
    <t>현복</t>
    <phoneticPr fontId="5" type="noConversion"/>
  </si>
  <si>
    <t>우재율</t>
    <phoneticPr fontId="5" type="noConversion"/>
  </si>
  <si>
    <t>下守南面</t>
    <phoneticPr fontId="5" type="noConversion"/>
  </si>
  <si>
    <t>하수남면</t>
    <phoneticPr fontId="5" type="noConversion"/>
  </si>
  <si>
    <t>나</t>
    <phoneticPr fontId="5" type="noConversion"/>
  </si>
  <si>
    <r>
      <t>全起</t>
    </r>
    <r>
      <rPr>
        <sz val="10"/>
        <rFont val="새바탕"/>
        <family val="1"/>
        <charset val="129"/>
      </rPr>
      <t>竜</t>
    </r>
  </si>
  <si>
    <t>주호</t>
    <phoneticPr fontId="5" type="noConversion"/>
  </si>
  <si>
    <r>
      <t>河</t>
    </r>
    <r>
      <rPr>
        <sz val="10"/>
        <rFont val="MS Gothic"/>
        <family val="3"/>
        <charset val="128"/>
      </rPr>
      <t>愽</t>
    </r>
    <r>
      <rPr>
        <sz val="10"/>
        <rFont val="돋움"/>
        <family val="3"/>
        <charset val="129"/>
      </rPr>
      <t>文</t>
    </r>
  </si>
  <si>
    <t>하박문</t>
    <phoneticPr fontId="5" type="noConversion"/>
  </si>
  <si>
    <t>노비</t>
    <phoneticPr fontId="5" type="noConversion"/>
  </si>
  <si>
    <r>
      <t>幼學全致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故代子</t>
    </r>
  </si>
  <si>
    <t>주호</t>
    <phoneticPr fontId="5" type="noConversion"/>
  </si>
  <si>
    <t>全</t>
    <phoneticPr fontId="5" type="noConversion"/>
  </si>
  <si>
    <t>전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</si>
  <si>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</si>
  <si>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</si>
  <si>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</si>
  <si>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r>
      <t>幼學全瑞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故代子</t>
    </r>
  </si>
  <si>
    <t>주호</t>
    <phoneticPr fontId="5" type="noConversion"/>
  </si>
  <si>
    <t>全</t>
    <phoneticPr fontId="5" type="noConversion"/>
  </si>
  <si>
    <t>전</t>
    <phoneticPr fontId="5" type="noConversion"/>
  </si>
  <si>
    <t>노비</t>
    <phoneticPr fontId="5" type="noConversion"/>
  </si>
  <si>
    <t>幼學全万權故代孫</t>
    <phoneticPr fontId="5" type="noConversion"/>
  </si>
  <si>
    <t>주호</t>
    <phoneticPr fontId="5" type="noConversion"/>
  </si>
  <si>
    <t>全</t>
    <phoneticPr fontId="5" type="noConversion"/>
  </si>
  <si>
    <t>전</t>
    <phoneticPr fontId="5" type="noConversion"/>
  </si>
  <si>
    <t>녹원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</si>
  <si>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</si>
  <si>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</si>
  <si>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</si>
  <si>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</si>
  <si>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</si>
  <si>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</si>
  <si>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</si>
  <si>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서영복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</si>
  <si>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</si>
  <si>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</si>
  <si>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</si>
  <si>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이용</t>
    <phoneticPr fontId="5" type="noConversion"/>
  </si>
  <si>
    <t>주호</t>
    <phoneticPr fontId="5" type="noConversion"/>
  </si>
  <si>
    <t>여</t>
    <phoneticPr fontId="5" type="noConversion"/>
  </si>
  <si>
    <t>노비</t>
    <phoneticPr fontId="5" type="noConversion"/>
  </si>
  <si>
    <r>
      <t>全士</t>
    </r>
    <r>
      <rPr>
        <sz val="10"/>
        <rFont val="새바탕"/>
        <family val="1"/>
        <charset val="129"/>
      </rPr>
      <t>竜</t>
    </r>
  </si>
  <si>
    <t>능성</t>
    <phoneticPr fontId="5" type="noConversion"/>
  </si>
  <si>
    <t>下守南面</t>
    <phoneticPr fontId="5" type="noConversion"/>
  </si>
  <si>
    <t>하수남면</t>
    <phoneticPr fontId="5" type="noConversion"/>
  </si>
  <si>
    <r>
      <t>朴鎭</t>
    </r>
    <r>
      <rPr>
        <sz val="10"/>
        <rFont val="새바탕"/>
        <family val="1"/>
        <charset val="129"/>
      </rPr>
      <t>竜</t>
    </r>
  </si>
  <si>
    <t>朴</t>
    <phoneticPr fontId="5" type="noConversion"/>
  </si>
  <si>
    <t>서</t>
    <phoneticPr fontId="5" type="noConversion"/>
  </si>
  <si>
    <t>幼學洪翼奎故代子</t>
    <phoneticPr fontId="5" type="noConversion"/>
  </si>
  <si>
    <t>洪</t>
    <phoneticPr fontId="5" type="noConversion"/>
  </si>
  <si>
    <t>홍</t>
    <phoneticPr fontId="5" type="noConversion"/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</si>
  <si>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大</t>
    </r>
  </si>
  <si>
    <t>주호</t>
    <phoneticPr fontId="5" type="noConversion"/>
  </si>
  <si>
    <t>노비</t>
    <phoneticPr fontId="5" type="noConversion"/>
  </si>
  <si>
    <t>노연심</t>
    <phoneticPr fontId="5" type="noConversion"/>
  </si>
  <si>
    <t>주호</t>
    <phoneticPr fontId="5" type="noConversion"/>
  </si>
  <si>
    <t>택지</t>
    <phoneticPr fontId="5" type="noConversion"/>
  </si>
  <si>
    <t>노비</t>
    <phoneticPr fontId="5" type="noConversion"/>
  </si>
  <si>
    <t>연심</t>
    <phoneticPr fontId="5" type="noConversion"/>
  </si>
  <si>
    <t>택지</t>
    <phoneticPr fontId="5" type="noConversion"/>
  </si>
  <si>
    <t>여</t>
    <phoneticPr fontId="5" type="noConversion"/>
  </si>
  <si>
    <t>이용필</t>
    <phoneticPr fontId="5" type="noConversion"/>
  </si>
  <si>
    <t>주호</t>
    <phoneticPr fontId="5" type="noConversion"/>
  </si>
  <si>
    <t>연삼</t>
    <phoneticPr fontId="5" type="noConversion"/>
  </si>
  <si>
    <t>夫之</t>
    <phoneticPr fontId="5" type="noConversion"/>
  </si>
  <si>
    <t>부지</t>
    <phoneticPr fontId="5" type="noConversion"/>
  </si>
  <si>
    <t>金致万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</si>
  <si>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</si>
  <si>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</si>
  <si>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</si>
  <si>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朴谷里</t>
    <phoneticPr fontId="5" type="noConversion"/>
  </si>
  <si>
    <t>奴日丹</t>
    <phoneticPr fontId="5" type="noConversion"/>
  </si>
  <si>
    <t>노일단</t>
    <phoneticPr fontId="5" type="noConversion"/>
  </si>
  <si>
    <t>서정복</t>
    <phoneticPr fontId="5" type="noConversion"/>
  </si>
  <si>
    <t>全</t>
    <phoneticPr fontId="5" type="noConversion"/>
  </si>
  <si>
    <t>전</t>
    <phoneticPr fontId="5" type="noConversion"/>
  </si>
  <si>
    <t>기열</t>
    <phoneticPr fontId="5" type="noConversion"/>
  </si>
  <si>
    <t>길복</t>
    <phoneticPr fontId="5" type="noConversion"/>
  </si>
  <si>
    <t>택지</t>
    <phoneticPr fontId="5" type="noConversion"/>
  </si>
  <si>
    <t>주호</t>
    <phoneticPr fontId="5" type="noConversion"/>
  </si>
  <si>
    <r>
      <t>李</t>
    </r>
    <r>
      <rPr>
        <sz val="10"/>
        <rFont val="MS Gothic"/>
        <family val="3"/>
        <charset val="128"/>
      </rPr>
      <t>教</t>
    </r>
    <r>
      <rPr>
        <sz val="10"/>
        <rFont val="돋움"/>
        <family val="3"/>
        <charset val="129"/>
      </rPr>
      <t>原</t>
    </r>
  </si>
  <si>
    <t>노비</t>
    <phoneticPr fontId="5" type="noConversion"/>
  </si>
  <si>
    <t>주호</t>
    <phoneticPr fontId="5" type="noConversion"/>
  </si>
  <si>
    <t>노비</t>
    <phoneticPr fontId="5" type="noConversion"/>
  </si>
  <si>
    <t>후복</t>
    <phoneticPr fontId="5" type="noConversion"/>
  </si>
  <si>
    <r>
      <t>朴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漢</t>
    </r>
  </si>
  <si>
    <t>박용한</t>
    <phoneticPr fontId="5" type="noConversion"/>
  </si>
  <si>
    <t>下守南面</t>
    <phoneticPr fontId="5" type="noConversion"/>
  </si>
  <si>
    <t>하수남면</t>
    <phoneticPr fontId="5" type="noConversion"/>
  </si>
  <si>
    <t>幼學蔡必睦故代子</t>
    <phoneticPr fontId="5" type="noConversion"/>
  </si>
  <si>
    <t>蔡</t>
    <phoneticPr fontId="5" type="noConversion"/>
  </si>
  <si>
    <t>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</si>
  <si>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</si>
  <si>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</si>
  <si>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</si>
  <si>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여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</si>
  <si>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</si>
  <si>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</si>
  <si>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</si>
  <si>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</si>
  <si>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</si>
  <si>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r>
      <t>蔣</t>
    </r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昊</t>
    </r>
  </si>
  <si>
    <t>장용호</t>
    <phoneticPr fontId="5" type="noConversion"/>
  </si>
  <si>
    <t>용복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</si>
  <si>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</si>
  <si>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</si>
  <si>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</si>
  <si>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</si>
  <si>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</si>
  <si>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</si>
  <si>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</si>
  <si>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</si>
  <si>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</si>
  <si>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</si>
  <si>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</si>
  <si>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奴春每</t>
    <phoneticPr fontId="5" type="noConversion"/>
  </si>
  <si>
    <t>장용범</t>
    <phoneticPr fontId="5" type="noConversion"/>
  </si>
  <si>
    <t>下守南面</t>
    <phoneticPr fontId="5" type="noConversion"/>
  </si>
  <si>
    <t>하수남면</t>
    <phoneticPr fontId="5" type="noConversion"/>
  </si>
  <si>
    <t>이경</t>
    <phoneticPr fontId="5" type="noConversion"/>
  </si>
  <si>
    <t>기복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</si>
  <si>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</si>
  <si>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</si>
  <si>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</si>
  <si>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</si>
  <si>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</si>
  <si>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</si>
  <si>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</si>
  <si>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</si>
  <si>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</si>
  <si>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</si>
  <si>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</si>
  <si>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조용대</t>
    <phoneticPr fontId="5" type="noConversion"/>
  </si>
  <si>
    <t>下守南面</t>
    <phoneticPr fontId="5" type="noConversion"/>
  </si>
  <si>
    <t>하수남면</t>
    <phoneticPr fontId="5" type="noConversion"/>
  </si>
  <si>
    <t>不知</t>
    <phoneticPr fontId="5" type="noConversion"/>
  </si>
  <si>
    <t>國仁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</si>
  <si>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</si>
  <si>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</si>
  <si>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</si>
  <si>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</si>
  <si>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</si>
  <si>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</si>
  <si>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</si>
  <si>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</si>
  <si>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</si>
  <si>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</si>
  <si>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</si>
  <si>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幼學張冕奎故代子</t>
    <phoneticPr fontId="5" type="noConversion"/>
  </si>
  <si>
    <t>張</t>
    <phoneticPr fontId="5" type="noConversion"/>
  </si>
  <si>
    <t>장</t>
    <phoneticPr fontId="5" type="noConversion"/>
  </si>
  <si>
    <t>주호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</si>
  <si>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</si>
  <si>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</si>
  <si>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</si>
  <si>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주복</t>
    <phoneticPr fontId="5" type="noConversion"/>
  </si>
  <si>
    <t>이손</t>
    <phoneticPr fontId="5" type="noConversion"/>
  </si>
  <si>
    <t>張</t>
    <phoneticPr fontId="5" type="noConversion"/>
  </si>
  <si>
    <t>장</t>
    <phoneticPr fontId="5" type="noConversion"/>
  </si>
  <si>
    <r>
      <t>裵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龍</t>
    </r>
  </si>
  <si>
    <t>양신</t>
    <phoneticPr fontId="5" type="noConversion"/>
  </si>
  <si>
    <t>박무림</t>
    <phoneticPr fontId="5" type="noConversion"/>
  </si>
  <si>
    <t>甘先</t>
    <phoneticPr fontId="5" type="noConversion"/>
  </si>
  <si>
    <t>度弘</t>
    <phoneticPr fontId="5" type="noConversion"/>
  </si>
  <si>
    <t>主戶名 누락됨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</si>
  <si>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</si>
  <si>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</si>
  <si>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</si>
  <si>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</si>
  <si>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치열</t>
    <phoneticPr fontId="5" type="noConversion"/>
  </si>
  <si>
    <t>능성</t>
    <phoneticPr fontId="5" type="noConversion"/>
  </si>
  <si>
    <t>용대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</si>
  <si>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</si>
  <si>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</si>
  <si>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</si>
  <si>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효복</t>
    <phoneticPr fontId="5" type="noConversion"/>
  </si>
  <si>
    <t>주호</t>
    <phoneticPr fontId="5" type="noConversion"/>
  </si>
  <si>
    <t>夫之</t>
    <phoneticPr fontId="5" type="noConversion"/>
  </si>
  <si>
    <t>부지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</si>
  <si>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</si>
  <si>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</si>
  <si>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</si>
  <si>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夫之</t>
    <phoneticPr fontId="5" type="noConversion"/>
  </si>
  <si>
    <t>부지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</si>
  <si>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</si>
  <si>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</si>
  <si>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</si>
  <si>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</si>
  <si>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</si>
  <si>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</si>
  <si>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</si>
  <si>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</si>
  <si>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</si>
  <si>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</si>
  <si>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木+集</t>
    <phoneticPr fontId="5" type="noConversion"/>
  </si>
  <si>
    <t>집</t>
    <phoneticPr fontId="5" type="noConversion"/>
  </si>
  <si>
    <r>
      <rPr>
        <sz val="10"/>
        <rFont val="MS Gothic"/>
        <family val="3"/>
        <charset val="128"/>
      </rPr>
      <t>頤</t>
    </r>
    <r>
      <rPr>
        <sz val="10"/>
        <rFont val="돋움"/>
        <family val="3"/>
        <charset val="129"/>
      </rPr>
      <t>復</t>
    </r>
  </si>
  <si>
    <t>이복</t>
    <phoneticPr fontId="5" type="noConversion"/>
  </si>
  <si>
    <t>寡兄嫂</t>
    <phoneticPr fontId="5" type="noConversion"/>
  </si>
  <si>
    <t>朴</t>
    <phoneticPr fontId="5" type="noConversion"/>
  </si>
  <si>
    <t>서</t>
    <phoneticPr fontId="5" type="noConversion"/>
  </si>
  <si>
    <t>有火+彦</t>
    <phoneticPr fontId="5" type="noConversion"/>
  </si>
  <si>
    <t>유언</t>
    <phoneticPr fontId="5" type="noConversion"/>
  </si>
  <si>
    <t>달복</t>
    <phoneticPr fontId="5" type="noConversion"/>
  </si>
  <si>
    <t>下守南面</t>
    <phoneticPr fontId="5" type="noConversion"/>
  </si>
  <si>
    <t>하수남면</t>
    <phoneticPr fontId="5" type="noConversion"/>
  </si>
  <si>
    <t>朴</t>
    <phoneticPr fontId="5" type="noConversion"/>
  </si>
  <si>
    <t>서</t>
    <phoneticPr fontId="5" type="noConversion"/>
  </si>
  <si>
    <t>이열</t>
    <phoneticPr fontId="5" type="noConversion"/>
  </si>
  <si>
    <t>달복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</si>
  <si>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</si>
  <si>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</si>
  <si>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</si>
  <si>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</si>
  <si>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달복</t>
    <phoneticPr fontId="5" type="noConversion"/>
  </si>
  <si>
    <t>준순</t>
    <phoneticPr fontId="5" type="noConversion"/>
  </si>
  <si>
    <t>달복</t>
    <phoneticPr fontId="5" type="noConversion"/>
  </si>
  <si>
    <t>下守南面</t>
    <phoneticPr fontId="5" type="noConversion"/>
  </si>
  <si>
    <t>하수남면</t>
    <phoneticPr fontId="5" type="noConversion"/>
  </si>
  <si>
    <t>나</t>
    <phoneticPr fontId="5" type="noConversion"/>
  </si>
  <si>
    <t>필복</t>
    <phoneticPr fontId="5" type="noConversion"/>
  </si>
  <si>
    <t>의열</t>
    <phoneticPr fontId="5" type="noConversion"/>
  </si>
  <si>
    <t>필복</t>
    <phoneticPr fontId="5" type="noConversion"/>
  </si>
  <si>
    <t>필복</t>
    <phoneticPr fontId="5" type="noConversion"/>
  </si>
  <si>
    <t>우열</t>
    <phoneticPr fontId="5" type="noConversion"/>
  </si>
  <si>
    <t>李</t>
    <phoneticPr fontId="5" type="noConversion"/>
  </si>
  <si>
    <t>이</t>
    <phoneticPr fontId="5" type="noConversion"/>
  </si>
  <si>
    <t>금</t>
    <phoneticPr fontId="5" type="noConversion"/>
  </si>
  <si>
    <t>여</t>
    <phoneticPr fontId="5" type="noConversion"/>
  </si>
  <si>
    <t>심상준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</si>
  <si>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</si>
  <si>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</si>
  <si>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</si>
  <si>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노비</t>
    <phoneticPr fontId="5" type="noConversion"/>
  </si>
  <si>
    <r>
      <t>李時</t>
    </r>
    <r>
      <rPr>
        <sz val="10"/>
        <rFont val="새바탕"/>
        <family val="1"/>
        <charset val="129"/>
      </rPr>
      <t>欕</t>
    </r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</si>
  <si>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</si>
  <si>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</si>
  <si>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</si>
  <si>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필복</t>
    <phoneticPr fontId="5" type="noConversion"/>
  </si>
  <si>
    <t>노비</t>
    <phoneticPr fontId="5" type="noConversion"/>
  </si>
  <si>
    <t>幼學生羅達海故代子</t>
    <phoneticPr fontId="5" type="noConversion"/>
  </si>
  <si>
    <t>유학생나달해고대자</t>
    <phoneticPr fontId="5" type="noConversion"/>
  </si>
  <si>
    <t>羅</t>
    <phoneticPr fontId="5" type="noConversion"/>
  </si>
  <si>
    <t>나</t>
    <phoneticPr fontId="5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</si>
  <si>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興</t>
    </r>
  </si>
  <si>
    <t>주호</t>
    <phoneticPr fontId="5" type="noConversion"/>
  </si>
  <si>
    <t>裵</t>
    <phoneticPr fontId="5" type="noConversion"/>
  </si>
  <si>
    <t>배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</si>
  <si>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</si>
  <si>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</si>
  <si>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</si>
  <si>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동복</t>
    <phoneticPr fontId="5" type="noConversion"/>
  </si>
  <si>
    <t>下守南面</t>
    <phoneticPr fontId="5" type="noConversion"/>
  </si>
  <si>
    <t>하수남면</t>
    <phoneticPr fontId="5" type="noConversion"/>
  </si>
  <si>
    <t>길복</t>
    <phoneticPr fontId="5" type="noConversion"/>
  </si>
  <si>
    <t>주호</t>
    <phoneticPr fontId="5" type="noConversion"/>
  </si>
  <si>
    <t>명복</t>
    <phoneticPr fontId="5" type="noConversion"/>
  </si>
  <si>
    <t>노비</t>
    <phoneticPr fontId="5" type="noConversion"/>
  </si>
  <si>
    <t>戶內位相(原)父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</si>
  <si>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</si>
  <si>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</si>
  <si>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</si>
  <si>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</si>
  <si>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연택</t>
    <phoneticPr fontId="5" type="noConversion"/>
  </si>
  <si>
    <t>下守南面</t>
    <phoneticPr fontId="5" type="noConversion"/>
  </si>
  <si>
    <t>하수남면</t>
    <phoneticPr fontId="5" type="noConversion"/>
  </si>
  <si>
    <t>이기</t>
    <phoneticPr fontId="5" type="noConversion"/>
  </si>
  <si>
    <t>서복렬</t>
    <phoneticPr fontId="5" type="noConversion"/>
  </si>
  <si>
    <t>주호</t>
    <phoneticPr fontId="5" type="noConversion"/>
  </si>
  <si>
    <t>복렬</t>
    <phoneticPr fontId="5" type="noConversion"/>
  </si>
  <si>
    <t>욱</t>
    <phoneticPr fontId="5" type="noConversion"/>
  </si>
  <si>
    <t>석복</t>
    <phoneticPr fontId="5" type="noConversion"/>
  </si>
  <si>
    <t>예준</t>
    <phoneticPr fontId="5" type="noConversion"/>
  </si>
  <si>
    <t>元金</t>
    <phoneticPr fontId="5" type="noConversion"/>
  </si>
  <si>
    <t>주호</t>
    <phoneticPr fontId="5" type="noConversion"/>
  </si>
  <si>
    <t>노비</t>
    <phoneticPr fontId="5" type="noConversion"/>
  </si>
  <si>
    <t>여</t>
    <phoneticPr fontId="5" type="noConversion"/>
  </si>
  <si>
    <t>노비</t>
    <phoneticPr fontId="5" type="noConversion"/>
  </si>
  <si>
    <t>양곤</t>
    <phoneticPr fontId="5" type="noConversion"/>
  </si>
  <si>
    <t>무열</t>
    <phoneticPr fontId="5" type="noConversion"/>
  </si>
  <si>
    <t>방복</t>
    <phoneticPr fontId="5" type="noConversion"/>
  </si>
  <si>
    <t>여흥</t>
    <phoneticPr fontId="5" type="noConversion"/>
  </si>
  <si>
    <t>이호열</t>
    <phoneticPr fontId="5" type="noConversion"/>
  </si>
  <si>
    <t>下守南面</t>
    <phoneticPr fontId="5" type="noConversion"/>
  </si>
  <si>
    <t>하수남면</t>
    <phoneticPr fontId="5" type="noConversion"/>
  </si>
  <si>
    <t>李逢龍</t>
    <phoneticPr fontId="5" type="noConversion"/>
  </si>
  <si>
    <t>外祖(原)曾祖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</si>
  <si>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</si>
  <si>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</si>
  <si>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</si>
  <si>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맹복</t>
    <phoneticPr fontId="5" type="noConversion"/>
  </si>
  <si>
    <t>돈</t>
    <phoneticPr fontId="5" type="noConversion"/>
  </si>
  <si>
    <t>노비</t>
    <phoneticPr fontId="5" type="noConversion"/>
  </si>
  <si>
    <r>
      <t>裵永</t>
    </r>
    <r>
      <rPr>
        <sz val="10"/>
        <rFont val="새바탕"/>
        <family val="1"/>
        <charset val="129"/>
      </rPr>
      <t>紏</t>
    </r>
  </si>
  <si>
    <t>주호</t>
    <phoneticPr fontId="5" type="noConversion"/>
  </si>
  <si>
    <t>이열신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</si>
  <si>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</si>
  <si>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</si>
  <si>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</si>
  <si>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</si>
  <si>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</si>
  <si>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이복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</si>
  <si>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</si>
  <si>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</si>
  <si>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</si>
  <si>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嘉善大夫同知中樞副使</t>
    <phoneticPr fontId="5" type="noConversion"/>
  </si>
  <si>
    <t>가선대부동지중추부사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</si>
  <si>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</si>
  <si>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</si>
  <si>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</si>
  <si>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浚永</t>
    <phoneticPr fontId="5" type="noConversion"/>
  </si>
  <si>
    <r>
      <rPr>
        <sz val="10"/>
        <rFont val="MS Gothic"/>
        <family val="3"/>
        <charset val="128"/>
      </rPr>
      <t>凖</t>
    </r>
    <r>
      <rPr>
        <sz val="10"/>
        <rFont val="돋움"/>
        <family val="3"/>
        <charset val="129"/>
      </rPr>
      <t>德</t>
    </r>
  </si>
  <si>
    <t>준덕</t>
    <phoneticPr fontId="5" type="noConversion"/>
  </si>
  <si>
    <t>낙규</t>
    <phoneticPr fontId="5" type="noConversion"/>
  </si>
  <si>
    <t>朴</t>
    <phoneticPr fontId="5" type="noConversion"/>
  </si>
  <si>
    <t>서</t>
    <phoneticPr fontId="5" type="noConversion"/>
  </si>
  <si>
    <t>수몽</t>
    <phoneticPr fontId="5" type="noConversion"/>
  </si>
  <si>
    <t>幼學裵永絢故子</t>
    <phoneticPr fontId="5" type="noConversion"/>
  </si>
  <si>
    <t>裵</t>
    <phoneticPr fontId="5" type="noConversion"/>
  </si>
  <si>
    <t>배</t>
    <phoneticPr fontId="5" type="noConversion"/>
  </si>
  <si>
    <t>서무열</t>
    <phoneticPr fontId="5" type="noConversion"/>
  </si>
  <si>
    <t>인렬</t>
    <phoneticPr fontId="5" type="noConversion"/>
  </si>
  <si>
    <t>흥복</t>
    <phoneticPr fontId="5" type="noConversion"/>
  </si>
  <si>
    <t>서지복</t>
    <phoneticPr fontId="5" type="noConversion"/>
  </si>
  <si>
    <t>육녀</t>
    <phoneticPr fontId="5" type="noConversion"/>
  </si>
  <si>
    <t>협</t>
    <phoneticPr fontId="5" type="noConversion"/>
  </si>
  <si>
    <t>김X</t>
    <phoneticPr fontId="5" type="noConversion"/>
  </si>
  <si>
    <t>지열</t>
    <phoneticPr fontId="5" type="noConversion"/>
  </si>
  <si>
    <r>
      <t>徐</t>
    </r>
    <r>
      <rPr>
        <sz val="10"/>
        <rFont val="새바탕"/>
        <family val="1"/>
        <charset val="129"/>
      </rPr>
      <t>樠</t>
    </r>
  </si>
  <si>
    <t>여</t>
    <phoneticPr fontId="5" type="noConversion"/>
  </si>
  <si>
    <t>서구복</t>
    <phoneticPr fontId="5" type="noConversion"/>
  </si>
  <si>
    <t>처</t>
    <phoneticPr fontId="5" type="noConversion"/>
  </si>
  <si>
    <t>下守南面</t>
    <phoneticPr fontId="5" type="noConversion"/>
  </si>
  <si>
    <t>하수남면</t>
    <phoneticPr fontId="5" type="noConversion"/>
  </si>
  <si>
    <t>正心</t>
    <phoneticPr fontId="5" type="noConversion"/>
  </si>
  <si>
    <t>戶內位相(原)婢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</si>
  <si>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</si>
  <si>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</si>
  <si>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</si>
  <si>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李</t>
    <phoneticPr fontId="5" type="noConversion"/>
  </si>
  <si>
    <t>이</t>
    <phoneticPr fontId="5" type="noConversion"/>
  </si>
  <si>
    <t>양보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</si>
  <si>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</si>
  <si>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</si>
  <si>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</si>
  <si>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윤복</t>
    <phoneticPr fontId="5" type="noConversion"/>
  </si>
  <si>
    <t>下守南面</t>
    <phoneticPr fontId="5" type="noConversion"/>
  </si>
  <si>
    <t>하수남면</t>
    <phoneticPr fontId="5" type="noConversion"/>
  </si>
  <si>
    <r>
      <t>孫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永</t>
    </r>
  </si>
  <si>
    <t>道沙里</t>
    <phoneticPr fontId="5" type="noConversion"/>
  </si>
  <si>
    <t>박</t>
    <phoneticPr fontId="5" type="noConversion"/>
  </si>
  <si>
    <t>정복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</si>
  <si>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</si>
  <si>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</si>
  <si>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</si>
  <si>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집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</si>
  <si>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</si>
  <si>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</si>
  <si>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</si>
  <si>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</si>
  <si>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</si>
  <si>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朴</t>
    <phoneticPr fontId="5" type="noConversion"/>
  </si>
  <si>
    <t>서</t>
    <phoneticPr fontId="5" type="noConversion"/>
  </si>
  <si>
    <t>蔡</t>
    <phoneticPr fontId="5" type="noConversion"/>
  </si>
  <si>
    <t>채</t>
    <phoneticPr fontId="5" type="noConversion"/>
  </si>
  <si>
    <t>김석조</t>
    <phoneticPr fontId="5" type="noConversion"/>
  </si>
  <si>
    <t>노비</t>
    <phoneticPr fontId="5" type="noConversion"/>
  </si>
  <si>
    <t>유복</t>
    <phoneticPr fontId="5" type="noConversion"/>
  </si>
  <si>
    <t>능성</t>
    <phoneticPr fontId="5" type="noConversion"/>
  </si>
  <si>
    <t>양순</t>
    <phoneticPr fontId="5" type="noConversion"/>
  </si>
  <si>
    <t>부지</t>
    <phoneticPr fontId="5" type="noConversion"/>
  </si>
  <si>
    <t>증복</t>
    <phoneticPr fontId="5" type="noConversion"/>
  </si>
  <si>
    <t>王+正</t>
    <phoneticPr fontId="5" type="noConversion"/>
  </si>
  <si>
    <t>정</t>
    <phoneticPr fontId="5" type="noConversion"/>
  </si>
  <si>
    <t>木+景</t>
    <phoneticPr fontId="5" type="noConversion"/>
  </si>
  <si>
    <t>경</t>
    <phoneticPr fontId="5" type="noConversion"/>
  </si>
  <si>
    <t>주호</t>
    <phoneticPr fontId="5" type="noConversion"/>
  </si>
  <si>
    <t>도열</t>
    <phoneticPr fontId="5" type="noConversion"/>
  </si>
  <si>
    <t>현복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</si>
  <si>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</si>
  <si>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</si>
  <si>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</si>
  <si>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</si>
  <si>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현복</t>
    <phoneticPr fontId="5" type="noConversion"/>
  </si>
  <si>
    <t>박염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</si>
  <si>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</si>
  <si>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</si>
  <si>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</si>
  <si>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석복</t>
    <phoneticPr fontId="5" type="noConversion"/>
  </si>
  <si>
    <t>춘복</t>
    <phoneticPr fontId="5" type="noConversion"/>
  </si>
  <si>
    <r>
      <t>徐</t>
    </r>
    <r>
      <rPr>
        <sz val="10"/>
        <rFont val="새바탕"/>
        <family val="1"/>
        <charset val="129"/>
      </rPr>
      <t>橏</t>
    </r>
  </si>
  <si>
    <t>운복</t>
    <phoneticPr fontId="5" type="noConversion"/>
  </si>
  <si>
    <r>
      <t>徐</t>
    </r>
    <r>
      <rPr>
        <sz val="10"/>
        <rFont val="새바탕"/>
        <family val="1"/>
        <charset val="129"/>
      </rPr>
      <t>槺</t>
    </r>
  </si>
  <si>
    <t>강</t>
    <phoneticPr fontId="5" type="noConversion"/>
  </si>
  <si>
    <t>안복</t>
    <phoneticPr fontId="5" type="noConversion"/>
  </si>
  <si>
    <t>정</t>
    <phoneticPr fontId="5" type="noConversion"/>
  </si>
  <si>
    <r>
      <t>崔</t>
    </r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宅</t>
    </r>
  </si>
  <si>
    <t>주호</t>
    <phoneticPr fontId="5" type="noConversion"/>
  </si>
  <si>
    <t>춘복</t>
    <phoneticPr fontId="5" type="noConversion"/>
  </si>
  <si>
    <t>노비</t>
    <phoneticPr fontId="5" type="noConversion"/>
  </si>
  <si>
    <t>유학서기열년고대자</t>
    <phoneticPr fontId="5" type="noConversion"/>
  </si>
  <si>
    <t>朴</t>
    <phoneticPr fontId="5" type="noConversion"/>
  </si>
  <si>
    <t>서</t>
    <phoneticPr fontId="5" type="noConversion"/>
  </si>
  <si>
    <t>기열</t>
    <phoneticPr fontId="5" type="noConversion"/>
  </si>
  <si>
    <t>희복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</si>
  <si>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</si>
  <si>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</si>
  <si>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</si>
  <si>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</si>
  <si>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건복</t>
    <phoneticPr fontId="5" type="noConversion"/>
  </si>
  <si>
    <t>택기</t>
    <phoneticPr fontId="5" type="noConversion"/>
  </si>
  <si>
    <t>유열</t>
    <phoneticPr fontId="5" type="noConversion"/>
  </si>
  <si>
    <t>민복</t>
    <phoneticPr fontId="5" type="noConversion"/>
  </si>
  <si>
    <t>삭</t>
    <phoneticPr fontId="5" type="noConversion"/>
  </si>
  <si>
    <t>은복</t>
    <phoneticPr fontId="5" type="noConversion"/>
  </si>
  <si>
    <t>인복</t>
    <phoneticPr fontId="5" type="noConversion"/>
  </si>
  <si>
    <t>현복</t>
    <phoneticPr fontId="5" type="noConversion"/>
  </si>
  <si>
    <t>도열</t>
    <phoneticPr fontId="5" type="noConversion"/>
  </si>
  <si>
    <t>현복</t>
    <phoneticPr fontId="5" type="noConversion"/>
  </si>
  <si>
    <t>서능복</t>
    <phoneticPr fontId="5" type="noConversion"/>
  </si>
  <si>
    <t>주호</t>
    <phoneticPr fontId="5" type="noConversion"/>
  </si>
  <si>
    <r>
      <t>徐</t>
    </r>
    <r>
      <rPr>
        <sz val="10"/>
        <rFont val="새바탕"/>
        <family val="1"/>
        <charset val="129"/>
      </rPr>
      <t>橉</t>
    </r>
  </si>
  <si>
    <t>증복</t>
    <phoneticPr fontId="5" type="noConversion"/>
  </si>
  <si>
    <t>주호</t>
    <phoneticPr fontId="5" type="noConversion"/>
  </si>
  <si>
    <t>석복</t>
    <phoneticPr fontId="5" type="noConversion"/>
  </si>
  <si>
    <t>下守南面</t>
    <phoneticPr fontId="5" type="noConversion"/>
  </si>
  <si>
    <t>하수남면</t>
    <phoneticPr fontId="5" type="noConversion"/>
  </si>
  <si>
    <t>심의상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</si>
  <si>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</si>
  <si>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</si>
  <si>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</si>
  <si>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달복</t>
    <phoneticPr fontId="5" type="noConversion"/>
  </si>
  <si>
    <t>손용문</t>
    <phoneticPr fontId="5" type="noConversion"/>
  </si>
  <si>
    <t>下守南面</t>
    <phoneticPr fontId="5" type="noConversion"/>
  </si>
  <si>
    <t>하수남면</t>
    <phoneticPr fontId="5" type="noConversion"/>
  </si>
  <si>
    <t>춘복</t>
    <phoneticPr fontId="5" type="noConversion"/>
  </si>
  <si>
    <t>주호</t>
    <phoneticPr fontId="5" type="noConversion"/>
  </si>
  <si>
    <t>이복</t>
    <phoneticPr fontId="5" type="noConversion"/>
  </si>
  <si>
    <t>이태림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</si>
  <si>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</si>
  <si>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</si>
  <si>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</si>
  <si>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</si>
  <si>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</si>
  <si>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</si>
  <si>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증복</t>
    <phoneticPr fontId="5" type="noConversion"/>
  </si>
  <si>
    <t>용문</t>
    <phoneticPr fontId="5" type="noConversion"/>
  </si>
  <si>
    <t>부우</t>
    <phoneticPr fontId="5" type="noConversion"/>
  </si>
  <si>
    <t>후복</t>
    <phoneticPr fontId="5" type="noConversion"/>
  </si>
  <si>
    <t>下守南面</t>
    <phoneticPr fontId="5" type="noConversion"/>
  </si>
  <si>
    <t>하수남면</t>
    <phoneticPr fontId="5" type="noConversion"/>
  </si>
  <si>
    <r>
      <t>張</t>
    </r>
    <r>
      <rPr>
        <sz val="10"/>
        <rFont val="새바탕"/>
        <family val="1"/>
        <charset val="129"/>
      </rPr>
      <t>温</t>
    </r>
    <r>
      <rPr>
        <sz val="10"/>
        <rFont val="돋움"/>
        <family val="3"/>
        <charset val="129"/>
      </rPr>
      <t>伊</t>
    </r>
  </si>
  <si>
    <r>
      <rPr>
        <sz val="10"/>
        <rFont val="MS Gothic"/>
        <family val="3"/>
        <charset val="128"/>
      </rPr>
      <t>温</t>
    </r>
    <r>
      <rPr>
        <sz val="10"/>
        <rFont val="돋움"/>
        <family val="3"/>
        <charset val="129"/>
      </rPr>
      <t>伊</t>
    </r>
  </si>
  <si>
    <t>下守南面</t>
    <phoneticPr fontId="5" type="noConversion"/>
  </si>
  <si>
    <t>하수남면</t>
    <phoneticPr fontId="5" type="noConversion"/>
  </si>
  <si>
    <t>사복</t>
    <phoneticPr fontId="5" type="noConversion"/>
  </si>
  <si>
    <t>여</t>
    <phoneticPr fontId="5" type="noConversion"/>
  </si>
  <si>
    <t>복극</t>
    <phoneticPr fontId="5" type="noConversion"/>
  </si>
  <si>
    <t>몽택</t>
    <phoneticPr fontId="5" type="noConversion"/>
  </si>
  <si>
    <t>응복</t>
    <phoneticPr fontId="5" type="noConversion"/>
  </si>
  <si>
    <t>주호</t>
    <phoneticPr fontId="5" type="noConversion"/>
  </si>
  <si>
    <t>노비</t>
    <phoneticPr fontId="5" type="noConversion"/>
  </si>
  <si>
    <r>
      <t>李</t>
    </r>
    <r>
      <rPr>
        <sz val="10"/>
        <rFont val="새바탕"/>
        <family val="1"/>
        <charset val="129"/>
      </rPr>
      <t>教</t>
    </r>
    <r>
      <rPr>
        <sz val="10"/>
        <rFont val="돋움"/>
        <family val="3"/>
        <charset val="129"/>
      </rPr>
      <t>德</t>
    </r>
  </si>
  <si>
    <r>
      <rPr>
        <sz val="10"/>
        <rFont val="MS Gothic"/>
        <family val="3"/>
        <charset val="128"/>
      </rPr>
      <t>教</t>
    </r>
    <r>
      <rPr>
        <sz val="10"/>
        <rFont val="돋움"/>
        <family val="3"/>
        <charset val="129"/>
      </rPr>
      <t>德</t>
    </r>
  </si>
  <si>
    <t>朴春興故代妻</t>
    <phoneticPr fontId="5" type="noConversion"/>
  </si>
  <si>
    <t>유월</t>
    <phoneticPr fontId="5" type="noConversion"/>
  </si>
  <si>
    <t>夫之</t>
    <phoneticPr fontId="5" type="noConversion"/>
  </si>
  <si>
    <t>부지</t>
    <phoneticPr fontId="5" type="noConversion"/>
  </si>
  <si>
    <t>幼學李億彔故代子</t>
    <phoneticPr fontId="5" type="noConversion"/>
  </si>
  <si>
    <t>李</t>
    <phoneticPr fontId="5" type="noConversion"/>
  </si>
  <si>
    <t>이</t>
    <phoneticPr fontId="5" type="noConversion"/>
  </si>
  <si>
    <t>김</t>
    <phoneticPr fontId="5" type="noConversion"/>
  </si>
  <si>
    <t>(原)本金海四祖</t>
    <phoneticPr fontId="5" type="noConversion"/>
  </si>
  <si>
    <t>夫之</t>
    <phoneticPr fontId="5" type="noConversion"/>
  </si>
  <si>
    <t>부지</t>
    <phoneticPr fontId="5" type="noConversion"/>
  </si>
  <si>
    <t>소유월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</si>
  <si>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</si>
  <si>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</si>
  <si>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</si>
  <si>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夫之</t>
    <phoneticPr fontId="5" type="noConversion"/>
  </si>
  <si>
    <t>부지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</si>
  <si>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</si>
  <si>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</si>
  <si>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</si>
  <si>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</si>
  <si>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</si>
  <si>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</si>
  <si>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홍양덕</t>
    <phoneticPr fontId="5" type="noConversion"/>
  </si>
  <si>
    <t>下守南面</t>
    <phoneticPr fontId="5" type="noConversion"/>
  </si>
  <si>
    <t>하수남면</t>
    <phoneticPr fontId="5" type="noConversion"/>
  </si>
  <si>
    <t>김</t>
    <phoneticPr fontId="5" type="noConversion"/>
  </si>
  <si>
    <t>주호</t>
    <phoneticPr fontId="5" type="noConversion"/>
  </si>
  <si>
    <t>노비</t>
    <phoneticPr fontId="5" type="noConversion"/>
  </si>
  <si>
    <t>희열</t>
    <phoneticPr fontId="5" type="noConversion"/>
  </si>
  <si>
    <t>주호</t>
    <phoneticPr fontId="5" type="noConversion"/>
  </si>
  <si>
    <t>光夫</t>
    <phoneticPr fontId="5" type="noConversion"/>
  </si>
  <si>
    <t>처</t>
    <phoneticPr fontId="5" type="noConversion"/>
  </si>
  <si>
    <r>
      <rPr>
        <sz val="10"/>
        <rFont val="MS Gothic"/>
        <family val="3"/>
        <charset val="128"/>
      </rPr>
      <t>酔</t>
    </r>
    <r>
      <rPr>
        <sz val="10"/>
        <rFont val="돋움"/>
        <family val="3"/>
        <charset val="129"/>
      </rPr>
      <t>文</t>
    </r>
  </si>
  <si>
    <r>
      <t>徐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珉</t>
    </r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</si>
  <si>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</si>
  <si>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</si>
  <si>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</si>
  <si>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노비</t>
    <phoneticPr fontId="5" type="noConversion"/>
  </si>
  <si>
    <t>노비</t>
    <phoneticPr fontId="5" type="noConversion"/>
  </si>
  <si>
    <t>주호</t>
    <phoneticPr fontId="5" type="noConversion"/>
  </si>
  <si>
    <t>주호</t>
    <phoneticPr fontId="5" type="noConversion"/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</si>
  <si>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珠</t>
    </r>
  </si>
  <si>
    <t>여보</t>
    <phoneticPr fontId="5" type="noConversion"/>
  </si>
  <si>
    <t>여남</t>
    <phoneticPr fontId="5" type="noConversion"/>
  </si>
  <si>
    <t>여남</t>
    <phoneticPr fontId="5" type="noConversion"/>
  </si>
  <si>
    <t>김재금</t>
    <phoneticPr fontId="5" type="noConversion"/>
  </si>
  <si>
    <t>下守南面</t>
    <phoneticPr fontId="5" type="noConversion"/>
  </si>
  <si>
    <t>하수남면</t>
    <phoneticPr fontId="5" type="noConversion"/>
  </si>
  <si>
    <t>정이섭</t>
    <phoneticPr fontId="5" type="noConversion"/>
  </si>
  <si>
    <t>下守南面</t>
    <phoneticPr fontId="5" type="noConversion"/>
  </si>
  <si>
    <t>하수남면</t>
    <phoneticPr fontId="5" type="noConversion"/>
  </si>
  <si>
    <t>나</t>
    <phoneticPr fontId="5" type="noConversion"/>
  </si>
  <si>
    <t>주호</t>
    <phoneticPr fontId="5" type="noConversion"/>
  </si>
  <si>
    <t>朴</t>
    <phoneticPr fontId="5" type="noConversion"/>
  </si>
  <si>
    <t>박</t>
    <phoneticPr fontId="5" type="noConversion"/>
  </si>
  <si>
    <t>鄭德用</t>
    <phoneticPr fontId="5" type="noConversion"/>
  </si>
  <si>
    <t>東萊</t>
    <phoneticPr fontId="5" type="noConversion"/>
  </si>
  <si>
    <t>동래</t>
    <phoneticPr fontId="5" type="noConversion"/>
  </si>
  <si>
    <t>노비</t>
    <phoneticPr fontId="5" type="noConversion"/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</si>
  <si>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右</t>
    </r>
  </si>
  <si>
    <t>용우</t>
    <phoneticPr fontId="5" type="noConversion"/>
  </si>
  <si>
    <t>下守南面</t>
    <phoneticPr fontId="5" type="noConversion"/>
  </si>
  <si>
    <t>하수남면</t>
    <phoneticPr fontId="5" type="noConversion"/>
  </si>
  <si>
    <t>노진</t>
    <phoneticPr fontId="5" type="noConversion"/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</si>
  <si>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富</t>
    </r>
  </si>
  <si>
    <r>
      <t>鄭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壽</t>
    </r>
  </si>
  <si>
    <r>
      <t>柳</t>
    </r>
    <r>
      <rPr>
        <sz val="10"/>
        <rFont val="MingLiU"/>
        <family val="3"/>
        <charset val="136"/>
      </rPr>
      <t>瑍</t>
    </r>
    <r>
      <rPr>
        <sz val="10"/>
        <rFont val="돋움"/>
        <family val="3"/>
        <charset val="129"/>
      </rPr>
      <t>瑅</t>
    </r>
  </si>
  <si>
    <t>이근</t>
    <phoneticPr fontId="5" type="noConversion"/>
  </si>
  <si>
    <t>주호</t>
    <phoneticPr fontId="5" type="noConversion"/>
  </si>
  <si>
    <t>夫之</t>
    <phoneticPr fontId="5" type="noConversion"/>
  </si>
  <si>
    <t>부지</t>
    <phoneticPr fontId="5" type="noConversion"/>
  </si>
  <si>
    <t>下守南面</t>
    <phoneticPr fontId="5" type="noConversion"/>
  </si>
  <si>
    <t>하수남면</t>
    <phoneticPr fontId="5" type="noConversion"/>
  </si>
  <si>
    <t>夫之</t>
    <phoneticPr fontId="5" type="noConversion"/>
  </si>
  <si>
    <t>부지</t>
    <phoneticPr fontId="5" type="noConversion"/>
  </si>
  <si>
    <t>냉천리</t>
    <phoneticPr fontId="5" type="noConversion"/>
  </si>
  <si>
    <t>여</t>
    <phoneticPr fontId="5" type="noConversion"/>
  </si>
  <si>
    <t>주호</t>
    <phoneticPr fontId="5" type="noConversion"/>
  </si>
  <si>
    <t>여</t>
    <phoneticPr fontId="5" type="noConversion"/>
  </si>
  <si>
    <t>노비</t>
    <phoneticPr fontId="5" type="noConversion"/>
  </si>
  <si>
    <t>유학여유곤고대질</t>
    <phoneticPr fontId="5" type="noConversion"/>
  </si>
  <si>
    <t>呂</t>
    <phoneticPr fontId="5" type="noConversion"/>
  </si>
  <si>
    <t>규열</t>
    <phoneticPr fontId="5" type="noConversion"/>
  </si>
  <si>
    <t>XX</t>
    <phoneticPr fontId="5" type="noConversion"/>
  </si>
  <si>
    <t>下守南面</t>
    <phoneticPr fontId="5" type="noConversion"/>
  </si>
  <si>
    <t>하수남면</t>
    <phoneticPr fontId="5" type="noConversion"/>
  </si>
  <si>
    <r>
      <t>郭</t>
    </r>
    <r>
      <rPr>
        <sz val="10"/>
        <rFont val="FangSong"/>
        <family val="3"/>
        <charset val="134"/>
      </rPr>
      <t>涏</t>
    </r>
    <r>
      <rPr>
        <sz val="10"/>
        <rFont val="돋움"/>
        <family val="3"/>
        <charset val="129"/>
      </rPr>
      <t>魯</t>
    </r>
  </si>
  <si>
    <r>
      <rPr>
        <sz val="10"/>
        <rFont val="FangSong"/>
        <family val="3"/>
        <charset val="134"/>
      </rPr>
      <t>撔</t>
    </r>
    <r>
      <rPr>
        <sz val="10"/>
        <rFont val="돋움"/>
        <family val="3"/>
        <charset val="129"/>
      </rPr>
      <t>斗</t>
    </r>
  </si>
  <si>
    <t>횡두</t>
    <phoneticPr fontId="5" type="noConversion"/>
  </si>
  <si>
    <t>이두</t>
    <phoneticPr fontId="5" type="noConversion"/>
  </si>
  <si>
    <r>
      <rPr>
        <sz val="10"/>
        <rFont val="MS Gothic"/>
        <family val="3"/>
        <charset val="128"/>
      </rPr>
      <t>嵒</t>
    </r>
    <r>
      <rPr>
        <sz val="10"/>
        <rFont val="돋움"/>
        <family val="3"/>
        <charset val="129"/>
      </rPr>
      <t>政</t>
    </r>
  </si>
  <si>
    <t>具</t>
    <phoneticPr fontId="5" type="noConversion"/>
  </si>
  <si>
    <t>구</t>
    <phoneticPr fontId="5" type="noConversion"/>
  </si>
  <si>
    <t>능성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</si>
  <si>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</si>
  <si>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</si>
  <si>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</si>
  <si>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</si>
  <si>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능성</t>
    <phoneticPr fontId="5" type="noConversion"/>
  </si>
  <si>
    <t>戶內位相(原)婢</t>
    <phoneticPr fontId="5" type="noConversion"/>
  </si>
  <si>
    <t>주호</t>
    <phoneticPr fontId="5" type="noConversion"/>
  </si>
  <si>
    <t>노비</t>
    <phoneticPr fontId="5" type="noConversion"/>
  </si>
  <si>
    <t>具</t>
    <phoneticPr fontId="5" type="noConversion"/>
  </si>
  <si>
    <t>구</t>
    <phoneticPr fontId="5" type="noConversion"/>
  </si>
  <si>
    <t>下守南面</t>
    <phoneticPr fontId="5" type="noConversion"/>
  </si>
  <si>
    <t>하수남면</t>
    <phoneticPr fontId="5" type="noConversion"/>
  </si>
  <si>
    <t>능성</t>
    <phoneticPr fontId="5" type="noConversion"/>
  </si>
  <si>
    <t>처</t>
    <phoneticPr fontId="5" type="noConversion"/>
  </si>
  <si>
    <t>聖瑞</t>
    <phoneticPr fontId="5" type="noConversion"/>
  </si>
  <si>
    <t>노비</t>
    <phoneticPr fontId="5" type="noConversion"/>
  </si>
  <si>
    <t>姜</t>
    <phoneticPr fontId="5" type="noConversion"/>
  </si>
  <si>
    <t>강</t>
    <phoneticPr fontId="5" type="noConversion"/>
  </si>
  <si>
    <t>이근복</t>
    <phoneticPr fontId="5" type="noConversion"/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</si>
  <si>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瑞</t>
    </r>
  </si>
  <si>
    <t>용서</t>
    <phoneticPr fontId="5" type="noConversion"/>
  </si>
  <si>
    <t>具宗周故子</t>
    <phoneticPr fontId="5" type="noConversion"/>
  </si>
  <si>
    <t>具</t>
    <phoneticPr fontId="5" type="noConversion"/>
  </si>
  <si>
    <t>구</t>
    <phoneticPr fontId="5" type="noConversion"/>
  </si>
  <si>
    <t>下守南面</t>
    <phoneticPr fontId="5" type="noConversion"/>
  </si>
  <si>
    <t>하수남면</t>
    <phoneticPr fontId="5" type="noConversion"/>
  </si>
  <si>
    <t>閑良鄭周進故子</t>
    <phoneticPr fontId="5" type="noConversion"/>
  </si>
  <si>
    <t>鄭</t>
    <phoneticPr fontId="5" type="noConversion"/>
  </si>
  <si>
    <t>정</t>
    <phoneticPr fontId="5" type="noConversion"/>
  </si>
  <si>
    <r>
      <rPr>
        <sz val="10"/>
        <rFont val="MS Gothic"/>
        <family val="3"/>
        <charset val="128"/>
      </rPr>
      <t>竜</t>
    </r>
    <r>
      <rPr>
        <sz val="10"/>
        <rFont val="돋움"/>
        <family val="3"/>
        <charset val="129"/>
      </rPr>
      <t>德</t>
    </r>
  </si>
  <si>
    <t>연해</t>
    <phoneticPr fontId="5" type="noConversion"/>
  </si>
  <si>
    <t>不知</t>
    <phoneticPr fontId="5" type="noConversion"/>
  </si>
  <si>
    <t>주호</t>
    <phoneticPr fontId="5" type="noConversion"/>
  </si>
  <si>
    <t>노비</t>
    <phoneticPr fontId="5" type="noConversion"/>
  </si>
  <si>
    <t>노돌</t>
    <phoneticPr fontId="5" type="noConversion"/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</si>
</sst>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새바탕"/>
      <family val="1"/>
      <charset val="129"/>
    </font>
    <font>
      <sz val="10"/>
      <name val="FangSong"/>
      <family val="3"/>
      <charset val="134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6" fillId="0" borderId="0" xfId="0" applyFont="1" applyAlignment="1">
      <alignment vertical="top"/>
    </xf>
    <xf numFmtId="0" fontId="8" fillId="2" borderId="0" xfId="0" applyFont="1" applyFill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0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0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1" customWidth="1"/>
    <col min="2" max="2" width="4.7109375" style="4" customWidth="1"/>
    <col min="3" max="4" width="8.7109375" style="4" customWidth="1"/>
    <col min="5" max="5" width="4.7109375" style="4" customWidth="1"/>
    <col min="6" max="6" width="4.7109375" style="3" customWidth="1"/>
    <col min="7" max="8" width="6.7109375" style="3" customWidth="1"/>
    <col min="9" max="9" width="3.7109375" style="3" customWidth="1"/>
    <col min="10" max="11" width="10.7109375" style="3" customWidth="1"/>
    <col min="12" max="12" width="3.7109375" style="3" customWidth="1"/>
    <col min="13" max="14" width="9.7109375" style="3" customWidth="1"/>
    <col min="15" max="16" width="5.7109375" style="3" customWidth="1"/>
    <col min="17" max="18" width="20.7109375" style="3" customWidth="1"/>
    <col min="19" max="20" width="10.7109375" style="3" customWidth="1"/>
    <col min="21" max="22" width="25.7109375" style="3" customWidth="1"/>
    <col min="23" max="24" width="2.7109375" style="3" customWidth="1"/>
    <col min="25" max="28" width="10.7109375" style="3" customWidth="1"/>
    <col min="29" max="31" width="4.7109375" style="3" customWidth="1"/>
    <col min="32" max="35" width="15.7109375" style="3" customWidth="1"/>
    <col min="36" max="37" width="2.7109375" style="3" customWidth="1"/>
    <col min="38" max="39" width="4.7109375" style="3" customWidth="1"/>
    <col min="40" max="45" width="10.7109375" style="3" customWidth="1"/>
    <col min="46" max="47" width="25.7109375" style="3" customWidth="1"/>
    <col min="48" max="57" width="10.7109375" style="3" customWidth="1"/>
    <col min="58" max="58" width="5.7109375" style="3" customWidth="1"/>
    <col min="59" max="60" width="25.7109375" style="3" customWidth="1"/>
    <col min="61" max="62" width="10.7109375" style="3" customWidth="1"/>
    <col min="63" max="64" width="25.7109375" style="3" customWidth="1"/>
    <col min="65" max="66" width="10.7109375" style="3" customWidth="1"/>
    <col min="67" max="68" width="25.7109375" style="3" customWidth="1"/>
    <col min="69" max="70" width="10.7109375" style="3" customWidth="1"/>
    <col min="71" max="72" width="4.7109375" style="3" customWidth="1"/>
    <col min="73" max="73" width="30.7109375" style="3" customWidth="1"/>
    <col min="74" max="16384" width="9.140625" style="3"/>
  </cols>
  <sheetData>
    <row r="1" spans="1:73" s="6" customFormat="1" ht="13.5" customHeight="1">
      <c r="A1" s="2" t="s">
        <v>0</v>
      </c>
      <c r="B1" s="5" t="s">
        <v>3132</v>
      </c>
      <c r="C1" s="5" t="s">
        <v>3133</v>
      </c>
      <c r="D1" s="5" t="s">
        <v>3134</v>
      </c>
      <c r="E1" s="5" t="s">
        <v>3135</v>
      </c>
      <c r="F1" s="6" t="s">
        <v>1</v>
      </c>
      <c r="G1" s="6" t="s">
        <v>2</v>
      </c>
      <c r="H1" s="6" t="s">
        <v>3146</v>
      </c>
      <c r="I1" s="6" t="s">
        <v>3</v>
      </c>
      <c r="J1" s="6" t="s">
        <v>4</v>
      </c>
      <c r="K1" s="6" t="s">
        <v>3200</v>
      </c>
      <c r="L1" s="6" t="s">
        <v>5</v>
      </c>
      <c r="M1" s="6" t="s">
        <v>3136</v>
      </c>
      <c r="N1" s="6" t="s">
        <v>3137</v>
      </c>
      <c r="O1" s="6" t="s">
        <v>6</v>
      </c>
      <c r="P1" s="6" t="s">
        <v>3201</v>
      </c>
      <c r="Q1" s="6" t="s">
        <v>7</v>
      </c>
      <c r="R1" s="6" t="s">
        <v>3234</v>
      </c>
      <c r="S1" s="6" t="s">
        <v>8</v>
      </c>
      <c r="T1" s="6" t="s">
        <v>3258</v>
      </c>
      <c r="U1" s="6" t="s">
        <v>9</v>
      </c>
      <c r="V1" s="6" t="s">
        <v>3275</v>
      </c>
      <c r="W1" s="6" t="s">
        <v>10</v>
      </c>
      <c r="X1" s="6" t="s">
        <v>3315</v>
      </c>
      <c r="Y1" s="6" t="s">
        <v>11</v>
      </c>
      <c r="Z1" s="6" t="s">
        <v>4046</v>
      </c>
      <c r="AA1" s="6" t="s">
        <v>12</v>
      </c>
      <c r="AB1" s="6" t="s">
        <v>4083</v>
      </c>
      <c r="AC1" s="6" t="s">
        <v>13</v>
      </c>
      <c r="AD1" s="6" t="s">
        <v>14</v>
      </c>
      <c r="AE1" s="6" t="s">
        <v>4143</v>
      </c>
      <c r="AF1" s="6" t="s">
        <v>15</v>
      </c>
      <c r="AG1" s="6" t="s">
        <v>4145</v>
      </c>
      <c r="AH1" s="6" t="s">
        <v>16</v>
      </c>
      <c r="AI1" s="6" t="s">
        <v>4146</v>
      </c>
      <c r="AJ1" s="6" t="s">
        <v>17</v>
      </c>
      <c r="AK1" s="6" t="s">
        <v>4147</v>
      </c>
      <c r="AL1" s="6" t="s">
        <v>18</v>
      </c>
      <c r="AM1" s="6" t="s">
        <v>4214</v>
      </c>
      <c r="AN1" s="6" t="s">
        <v>19</v>
      </c>
      <c r="AO1" s="6" t="s">
        <v>6571</v>
      </c>
      <c r="AP1" s="6" t="s">
        <v>20</v>
      </c>
      <c r="AQ1" s="6" t="s">
        <v>4215</v>
      </c>
      <c r="AR1" s="6" t="s">
        <v>21</v>
      </c>
      <c r="AS1" s="6" t="s">
        <v>4216</v>
      </c>
      <c r="AT1" s="6" t="s">
        <v>22</v>
      </c>
      <c r="AU1" s="6" t="s">
        <v>4227</v>
      </c>
      <c r="AV1" s="6" t="s">
        <v>23</v>
      </c>
      <c r="AW1" s="6" t="s">
        <v>4619</v>
      </c>
      <c r="AX1" s="6" t="s">
        <v>24</v>
      </c>
      <c r="AY1" s="6" t="s">
        <v>4620</v>
      </c>
      <c r="AZ1" s="6" t="s">
        <v>25</v>
      </c>
      <c r="BA1" s="6" t="s">
        <v>4627</v>
      </c>
      <c r="BB1" s="6" t="s">
        <v>26</v>
      </c>
      <c r="BC1" s="6" t="s">
        <v>4628</v>
      </c>
      <c r="BD1" s="6" t="s">
        <v>27</v>
      </c>
      <c r="BE1" s="6" t="s">
        <v>4629</v>
      </c>
      <c r="BF1" s="6" t="s">
        <v>28</v>
      </c>
      <c r="BG1" s="6" t="s">
        <v>29</v>
      </c>
      <c r="BH1" s="6" t="s">
        <v>4637</v>
      </c>
      <c r="BI1" s="6" t="s">
        <v>30</v>
      </c>
      <c r="BJ1" s="6" t="s">
        <v>4954</v>
      </c>
      <c r="BK1" s="6" t="s">
        <v>31</v>
      </c>
      <c r="BL1" s="6" t="s">
        <v>4967</v>
      </c>
      <c r="BM1" s="6" t="s">
        <v>32</v>
      </c>
      <c r="BN1" s="6" t="s">
        <v>5263</v>
      </c>
      <c r="BO1" s="6" t="s">
        <v>33</v>
      </c>
      <c r="BP1" s="6" t="s">
        <v>5265</v>
      </c>
      <c r="BQ1" s="6" t="s">
        <v>34</v>
      </c>
      <c r="BR1" s="6" t="s">
        <v>5537</v>
      </c>
      <c r="BS1" s="6" t="s">
        <v>35</v>
      </c>
      <c r="BT1" s="6" t="s">
        <v>5567</v>
      </c>
      <c r="BU1" s="6" t="s">
        <v>6572</v>
      </c>
    </row>
    <row r="2" spans="1:73" ht="13.5" customHeight="1">
      <c r="A2" s="7" t="str">
        <f>HYPERLINK("http://kyu.snu.ac.kr/sdhj/index.jsp?type=hj/GK14726_00IH_0001_0018a.jpg","1870_하수남면_0018a")</f>
        <v>1870_하수남면_0018a</v>
      </c>
      <c r="B2" s="4">
        <v>1870</v>
      </c>
      <c r="C2" s="4" t="s">
        <v>6573</v>
      </c>
      <c r="D2" s="4" t="s">
        <v>6574</v>
      </c>
      <c r="E2" s="4">
        <v>1</v>
      </c>
      <c r="F2" s="3">
        <v>1</v>
      </c>
      <c r="G2" s="3" t="s">
        <v>6575</v>
      </c>
      <c r="H2" s="3" t="s">
        <v>6576</v>
      </c>
      <c r="I2" s="3">
        <v>1</v>
      </c>
      <c r="J2" s="3" t="s">
        <v>36</v>
      </c>
      <c r="K2" s="3" t="s">
        <v>3199</v>
      </c>
      <c r="L2" s="3">
        <v>1</v>
      </c>
      <c r="M2" s="3" t="s">
        <v>5868</v>
      </c>
      <c r="N2" s="3" t="s">
        <v>5869</v>
      </c>
      <c r="T2" s="3" t="s">
        <v>6577</v>
      </c>
      <c r="U2" s="3" t="s">
        <v>37</v>
      </c>
      <c r="V2" s="3" t="s">
        <v>3274</v>
      </c>
      <c r="W2" s="3" t="s">
        <v>38</v>
      </c>
      <c r="X2" s="3" t="s">
        <v>3288</v>
      </c>
      <c r="Y2" s="3" t="s">
        <v>39</v>
      </c>
      <c r="Z2" s="3" t="s">
        <v>4045</v>
      </c>
      <c r="AC2" s="3">
        <v>83</v>
      </c>
      <c r="AD2" s="3" t="s">
        <v>40</v>
      </c>
      <c r="AE2" s="3" t="s">
        <v>4126</v>
      </c>
      <c r="AJ2" s="3" t="s">
        <v>17</v>
      </c>
      <c r="AK2" s="3" t="s">
        <v>4147</v>
      </c>
      <c r="AL2" s="3" t="s">
        <v>41</v>
      </c>
      <c r="AM2" s="3" t="s">
        <v>4162</v>
      </c>
      <c r="AT2" s="3" t="s">
        <v>42</v>
      </c>
      <c r="AU2" s="3" t="s">
        <v>4226</v>
      </c>
      <c r="AV2" s="3" t="s">
        <v>43</v>
      </c>
      <c r="AW2" s="3" t="s">
        <v>4618</v>
      </c>
      <c r="BG2" s="3" t="s">
        <v>44</v>
      </c>
      <c r="BH2" s="3" t="s">
        <v>4636</v>
      </c>
      <c r="BI2" s="3" t="s">
        <v>45</v>
      </c>
      <c r="BJ2" s="3" t="s">
        <v>4953</v>
      </c>
      <c r="BK2" s="3" t="s">
        <v>46</v>
      </c>
      <c r="BL2" s="3" t="s">
        <v>5599</v>
      </c>
      <c r="BM2" s="3" t="s">
        <v>47</v>
      </c>
      <c r="BN2" s="3" t="s">
        <v>4996</v>
      </c>
      <c r="BO2" s="3" t="s">
        <v>48</v>
      </c>
      <c r="BP2" s="3" t="s">
        <v>4217</v>
      </c>
      <c r="BQ2" s="3" t="s">
        <v>49</v>
      </c>
      <c r="BR2" s="3" t="s">
        <v>5751</v>
      </c>
      <c r="BS2" s="3" t="s">
        <v>50</v>
      </c>
      <c r="BT2" s="3" t="s">
        <v>4160</v>
      </c>
    </row>
    <row r="3" spans="1:73" ht="13.5" customHeight="1">
      <c r="A3" s="7" t="str">
        <f>HYPERLINK("http://kyu.snu.ac.kr/sdhj/index.jsp?type=hj/GK14726_00IH_0001_0018a.jpg","1870_하수남면_0018a")</f>
        <v>1870_하수남면_0018a</v>
      </c>
      <c r="B3" s="4">
        <v>1870</v>
      </c>
      <c r="C3" s="4" t="s">
        <v>6578</v>
      </c>
      <c r="D3" s="4" t="s">
        <v>6579</v>
      </c>
      <c r="E3" s="4">
        <v>2</v>
      </c>
      <c r="F3" s="3">
        <v>1</v>
      </c>
      <c r="G3" s="3" t="s">
        <v>5568</v>
      </c>
      <c r="H3" s="3" t="s">
        <v>5569</v>
      </c>
      <c r="I3" s="3">
        <v>1</v>
      </c>
      <c r="L3" s="3">
        <v>1</v>
      </c>
      <c r="M3" s="3" t="s">
        <v>5868</v>
      </c>
      <c r="N3" s="3" t="s">
        <v>5869</v>
      </c>
      <c r="S3" s="3" t="s">
        <v>51</v>
      </c>
      <c r="T3" s="3" t="s">
        <v>3235</v>
      </c>
      <c r="W3" s="3" t="s">
        <v>52</v>
      </c>
      <c r="X3" s="3" t="s">
        <v>3277</v>
      </c>
      <c r="Y3" s="3" t="s">
        <v>53</v>
      </c>
      <c r="Z3" s="3" t="s">
        <v>3323</v>
      </c>
      <c r="AC3" s="3">
        <v>74</v>
      </c>
      <c r="AD3" s="3" t="s">
        <v>54</v>
      </c>
      <c r="AE3" s="3" t="s">
        <v>4123</v>
      </c>
      <c r="AJ3" s="3" t="s">
        <v>55</v>
      </c>
      <c r="AK3" s="3" t="s">
        <v>4148</v>
      </c>
      <c r="AL3" s="3" t="s">
        <v>56</v>
      </c>
      <c r="AM3" s="3" t="s">
        <v>4150</v>
      </c>
      <c r="AT3" s="3" t="s">
        <v>48</v>
      </c>
      <c r="AU3" s="3" t="s">
        <v>4217</v>
      </c>
      <c r="AV3" s="3" t="s">
        <v>57</v>
      </c>
      <c r="AW3" s="3" t="s">
        <v>3508</v>
      </c>
      <c r="BG3" s="3" t="s">
        <v>58</v>
      </c>
      <c r="BH3" s="3" t="s">
        <v>4219</v>
      </c>
      <c r="BI3" s="3" t="s">
        <v>59</v>
      </c>
      <c r="BJ3" s="3" t="s">
        <v>3980</v>
      </c>
      <c r="BK3" s="3" t="s">
        <v>48</v>
      </c>
      <c r="BL3" s="3" t="s">
        <v>4217</v>
      </c>
      <c r="BM3" s="3" t="s">
        <v>60</v>
      </c>
      <c r="BN3" s="3" t="s">
        <v>5234</v>
      </c>
      <c r="BO3" s="3" t="s">
        <v>48</v>
      </c>
      <c r="BP3" s="3" t="s">
        <v>4217</v>
      </c>
      <c r="BQ3" s="3" t="s">
        <v>61</v>
      </c>
      <c r="BR3" s="3" t="s">
        <v>5818</v>
      </c>
      <c r="BS3" s="3" t="s">
        <v>62</v>
      </c>
      <c r="BT3" s="3" t="s">
        <v>5571</v>
      </c>
    </row>
    <row r="4" spans="1:73" ht="13.5" customHeight="1">
      <c r="A4" s="7" t="str">
        <f>HYPERLINK("http://kyu.snu.ac.kr/sdhj/index.jsp?type=hj/GK14726_00IH_0001_0018a.jpg","1870_하수남면_0018a")</f>
        <v>1870_하수남면_0018a</v>
      </c>
      <c r="B4" s="4">
        <v>1870</v>
      </c>
      <c r="C4" s="4" t="s">
        <v>6580</v>
      </c>
      <c r="D4" s="4" t="s">
        <v>6581</v>
      </c>
      <c r="E4" s="4">
        <v>3</v>
      </c>
      <c r="F4" s="3">
        <v>1</v>
      </c>
      <c r="G4" s="3" t="s">
        <v>5568</v>
      </c>
      <c r="H4" s="3" t="s">
        <v>5569</v>
      </c>
      <c r="I4" s="3">
        <v>1</v>
      </c>
      <c r="L4" s="3">
        <v>1</v>
      </c>
      <c r="M4" s="3" t="s">
        <v>5868</v>
      </c>
      <c r="N4" s="3" t="s">
        <v>5869</v>
      </c>
      <c r="S4" s="3" t="s">
        <v>63</v>
      </c>
      <c r="T4" s="3" t="s">
        <v>3252</v>
      </c>
      <c r="U4" s="3" t="s">
        <v>64</v>
      </c>
      <c r="V4" s="3" t="s">
        <v>3262</v>
      </c>
      <c r="Y4" s="3" t="s">
        <v>65</v>
      </c>
      <c r="Z4" s="3" t="s">
        <v>4044</v>
      </c>
      <c r="AC4" s="3">
        <v>50</v>
      </c>
      <c r="AD4" s="3" t="s">
        <v>66</v>
      </c>
      <c r="AE4" s="3" t="s">
        <v>4116</v>
      </c>
    </row>
    <row r="5" spans="1:73" ht="13.5" customHeight="1">
      <c r="A5" s="7" t="str">
        <f>HYPERLINK("http://kyu.snu.ac.kr/sdhj/index.jsp?type=hj/GK14726_00IH_0001_0018a.jpg","1870_하수남면_0018a")</f>
        <v>1870_하수남면_0018a</v>
      </c>
      <c r="B5" s="4">
        <v>1870</v>
      </c>
      <c r="C5" s="4" t="s">
        <v>6582</v>
      </c>
      <c r="D5" s="4" t="s">
        <v>6583</v>
      </c>
      <c r="E5" s="4">
        <v>4</v>
      </c>
      <c r="F5" s="3">
        <v>1</v>
      </c>
      <c r="G5" s="3" t="s">
        <v>5568</v>
      </c>
      <c r="H5" s="3" t="s">
        <v>5569</v>
      </c>
      <c r="I5" s="3">
        <v>1</v>
      </c>
      <c r="L5" s="3">
        <v>1</v>
      </c>
      <c r="M5" s="3" t="s">
        <v>5868</v>
      </c>
      <c r="N5" s="3" t="s">
        <v>5869</v>
      </c>
      <c r="S5" s="3" t="s">
        <v>67</v>
      </c>
      <c r="T5" s="3" t="s">
        <v>3245</v>
      </c>
      <c r="W5" s="3" t="s">
        <v>68</v>
      </c>
      <c r="X5" s="3" t="s">
        <v>5854</v>
      </c>
      <c r="Y5" s="3" t="s">
        <v>53</v>
      </c>
      <c r="Z5" s="3" t="s">
        <v>3323</v>
      </c>
      <c r="AC5" s="3">
        <v>48</v>
      </c>
      <c r="AD5" s="3" t="s">
        <v>69</v>
      </c>
      <c r="AE5" s="3" t="s">
        <v>4097</v>
      </c>
      <c r="AJ5" s="3" t="s">
        <v>55</v>
      </c>
      <c r="AK5" s="3" t="s">
        <v>4148</v>
      </c>
      <c r="AL5" s="3" t="s">
        <v>62</v>
      </c>
      <c r="AM5" s="3" t="s">
        <v>5571</v>
      </c>
    </row>
    <row r="6" spans="1:73" ht="13.5" customHeight="1">
      <c r="A6" s="7" t="str">
        <f>HYPERLINK("http://kyu.snu.ac.kr/sdhj/index.jsp?type=hj/GK14726_00IH_0001_0018a.jpg","1870_하수남면_0018a")</f>
        <v>1870_하수남면_0018a</v>
      </c>
      <c r="B6" s="4">
        <v>1870</v>
      </c>
      <c r="C6" s="4" t="s">
        <v>6582</v>
      </c>
      <c r="D6" s="4" t="s">
        <v>6583</v>
      </c>
      <c r="E6" s="4">
        <v>5</v>
      </c>
      <c r="F6" s="3">
        <v>1</v>
      </c>
      <c r="G6" s="3" t="s">
        <v>5568</v>
      </c>
      <c r="H6" s="3" t="s">
        <v>5569</v>
      </c>
      <c r="I6" s="3">
        <v>1</v>
      </c>
      <c r="L6" s="3">
        <v>1</v>
      </c>
      <c r="M6" s="3" t="s">
        <v>5868</v>
      </c>
      <c r="N6" s="3" t="s">
        <v>5869</v>
      </c>
      <c r="T6" s="3" t="s">
        <v>6584</v>
      </c>
      <c r="U6" s="3" t="s">
        <v>70</v>
      </c>
      <c r="V6" s="3" t="s">
        <v>3238</v>
      </c>
      <c r="Y6" s="3" t="s">
        <v>36</v>
      </c>
      <c r="Z6" s="3" t="s">
        <v>3199</v>
      </c>
      <c r="AC6" s="3">
        <v>41</v>
      </c>
    </row>
    <row r="7" spans="1:73" ht="13.5" customHeight="1">
      <c r="A7" s="7" t="str">
        <f>HYPERLINK("http://kyu.snu.ac.kr/sdhj/index.jsp?type=hj/GK14726_00IH_0001_0018a.jpg","1870_하수남면_0018a")</f>
        <v>1870_하수남면_0018a</v>
      </c>
      <c r="B7" s="4">
        <v>1870</v>
      </c>
      <c r="C7" s="4" t="s">
        <v>6582</v>
      </c>
      <c r="D7" s="4" t="s">
        <v>6583</v>
      </c>
      <c r="E7" s="4">
        <v>6</v>
      </c>
      <c r="F7" s="3">
        <v>1</v>
      </c>
      <c r="G7" s="3" t="s">
        <v>5568</v>
      </c>
      <c r="H7" s="3" t="s">
        <v>5569</v>
      </c>
      <c r="I7" s="3">
        <v>1</v>
      </c>
      <c r="L7" s="3">
        <v>2</v>
      </c>
      <c r="M7" s="3" t="s">
        <v>5870</v>
      </c>
      <c r="N7" s="3" t="s">
        <v>5871</v>
      </c>
      <c r="T7" s="3" t="s">
        <v>6585</v>
      </c>
      <c r="U7" s="3" t="s">
        <v>64</v>
      </c>
      <c r="V7" s="3" t="s">
        <v>3262</v>
      </c>
      <c r="W7" s="3" t="s">
        <v>38</v>
      </c>
      <c r="X7" s="3" t="s">
        <v>3288</v>
      </c>
      <c r="Y7" s="3" t="s">
        <v>71</v>
      </c>
      <c r="Z7" s="3" t="s">
        <v>4043</v>
      </c>
      <c r="AC7" s="3">
        <v>68</v>
      </c>
      <c r="AD7" s="3" t="s">
        <v>72</v>
      </c>
      <c r="AE7" s="3" t="s">
        <v>4134</v>
      </c>
      <c r="AJ7" s="3" t="s">
        <v>17</v>
      </c>
      <c r="AK7" s="3" t="s">
        <v>4147</v>
      </c>
      <c r="AL7" s="3" t="s">
        <v>41</v>
      </c>
      <c r="AM7" s="3" t="s">
        <v>4162</v>
      </c>
      <c r="AT7" s="3" t="s">
        <v>58</v>
      </c>
      <c r="AU7" s="3" t="s">
        <v>4219</v>
      </c>
      <c r="AV7" s="3" t="s">
        <v>73</v>
      </c>
      <c r="AW7" s="3" t="s">
        <v>4617</v>
      </c>
      <c r="BG7" s="3" t="s">
        <v>48</v>
      </c>
      <c r="BH7" s="3" t="s">
        <v>4217</v>
      </c>
      <c r="BI7" s="3" t="s">
        <v>74</v>
      </c>
      <c r="BJ7" s="3" t="s">
        <v>4952</v>
      </c>
      <c r="BK7" s="3" t="s">
        <v>48</v>
      </c>
      <c r="BL7" s="3" t="s">
        <v>4217</v>
      </c>
      <c r="BM7" s="3" t="s">
        <v>75</v>
      </c>
      <c r="BN7" s="3" t="s">
        <v>5262</v>
      </c>
      <c r="BO7" s="3" t="s">
        <v>48</v>
      </c>
      <c r="BP7" s="3" t="s">
        <v>4217</v>
      </c>
      <c r="BQ7" s="3" t="s">
        <v>76</v>
      </c>
      <c r="BR7" s="3" t="s">
        <v>5688</v>
      </c>
      <c r="BS7" s="3" t="s">
        <v>62</v>
      </c>
      <c r="BT7" s="3" t="s">
        <v>5571</v>
      </c>
    </row>
    <row r="8" spans="1:73" ht="13.5" customHeight="1">
      <c r="A8" s="7" t="str">
        <f>HYPERLINK("http://kyu.snu.ac.kr/sdhj/index.jsp?type=hj/GK14726_00IH_0001_0018a.jpg","1870_하수남면_0018a")</f>
        <v>1870_하수남면_0018a</v>
      </c>
      <c r="B8" s="4">
        <v>1870</v>
      </c>
      <c r="C8" s="4" t="s">
        <v>6586</v>
      </c>
      <c r="D8" s="4" t="s">
        <v>6587</v>
      </c>
      <c r="E8" s="4">
        <v>7</v>
      </c>
      <c r="F8" s="3">
        <v>1</v>
      </c>
      <c r="G8" s="3" t="s">
        <v>5568</v>
      </c>
      <c r="H8" s="3" t="s">
        <v>5569</v>
      </c>
      <c r="I8" s="3">
        <v>1</v>
      </c>
      <c r="L8" s="3">
        <v>2</v>
      </c>
      <c r="M8" s="3" t="s">
        <v>5870</v>
      </c>
      <c r="N8" s="3" t="s">
        <v>5871</v>
      </c>
      <c r="S8" s="3" t="s">
        <v>77</v>
      </c>
      <c r="T8" s="3" t="s">
        <v>233</v>
      </c>
      <c r="Y8" s="3" t="s">
        <v>78</v>
      </c>
      <c r="Z8" s="3" t="s">
        <v>3803</v>
      </c>
      <c r="AC8" s="3">
        <v>26</v>
      </c>
      <c r="AD8" s="3" t="s">
        <v>79</v>
      </c>
      <c r="AE8" s="3" t="s">
        <v>4102</v>
      </c>
    </row>
    <row r="9" spans="1:73" ht="13.5" customHeight="1">
      <c r="A9" s="7" t="str">
        <f>HYPERLINK("http://kyu.snu.ac.kr/sdhj/index.jsp?type=hj/GK14726_00IH_0001_0018a.jpg","1870_하수남면_0018a")</f>
        <v>1870_하수남면_0018a</v>
      </c>
      <c r="B9" s="4">
        <v>1870</v>
      </c>
      <c r="C9" s="4" t="s">
        <v>6573</v>
      </c>
      <c r="D9" s="4" t="s">
        <v>6574</v>
      </c>
      <c r="E9" s="4">
        <v>8</v>
      </c>
      <c r="F9" s="3">
        <v>1</v>
      </c>
      <c r="G9" s="3" t="s">
        <v>5568</v>
      </c>
      <c r="H9" s="3" t="s">
        <v>5569</v>
      </c>
      <c r="I9" s="3">
        <v>1</v>
      </c>
      <c r="L9" s="3">
        <v>2</v>
      </c>
      <c r="M9" s="3" t="s">
        <v>5870</v>
      </c>
      <c r="N9" s="3" t="s">
        <v>5871</v>
      </c>
      <c r="T9" s="3" t="s">
        <v>6588</v>
      </c>
      <c r="U9" s="3" t="s">
        <v>70</v>
      </c>
      <c r="V9" s="3" t="s">
        <v>3238</v>
      </c>
      <c r="Y9" s="3" t="s">
        <v>80</v>
      </c>
      <c r="Z9" s="3" t="s">
        <v>4042</v>
      </c>
      <c r="AC9" s="3">
        <v>20</v>
      </c>
      <c r="AD9" s="3" t="s">
        <v>81</v>
      </c>
      <c r="AE9" s="3" t="s">
        <v>4086</v>
      </c>
    </row>
    <row r="10" spans="1:73" ht="13.5" customHeight="1">
      <c r="A10" s="7" t="str">
        <f>HYPERLINK("http://kyu.snu.ac.kr/sdhj/index.jsp?type=hj/GK14726_00IH_0001_0018a.jpg","1870_하수남면_0018a")</f>
        <v>1870_하수남면_0018a</v>
      </c>
      <c r="B10" s="4">
        <v>1870</v>
      </c>
      <c r="C10" s="4" t="s">
        <v>6573</v>
      </c>
      <c r="D10" s="4" t="s">
        <v>6574</v>
      </c>
      <c r="E10" s="4">
        <v>9</v>
      </c>
      <c r="F10" s="3">
        <v>1</v>
      </c>
      <c r="G10" s="3" t="s">
        <v>5568</v>
      </c>
      <c r="H10" s="3" t="s">
        <v>5569</v>
      </c>
      <c r="I10" s="3">
        <v>1</v>
      </c>
      <c r="L10" s="3">
        <v>3</v>
      </c>
      <c r="M10" s="3" t="s">
        <v>5872</v>
      </c>
      <c r="N10" s="3" t="s">
        <v>5873</v>
      </c>
      <c r="T10" s="3" t="s">
        <v>6589</v>
      </c>
      <c r="U10" s="3" t="s">
        <v>64</v>
      </c>
      <c r="V10" s="3" t="s">
        <v>3262</v>
      </c>
      <c r="W10" s="3" t="s">
        <v>82</v>
      </c>
      <c r="X10" s="3" t="s">
        <v>5855</v>
      </c>
      <c r="Y10" s="3" t="s">
        <v>83</v>
      </c>
      <c r="Z10" s="3" t="s">
        <v>4041</v>
      </c>
      <c r="AC10" s="3">
        <v>48</v>
      </c>
      <c r="AD10" s="3" t="s">
        <v>84</v>
      </c>
      <c r="AE10" s="3" t="s">
        <v>4111</v>
      </c>
      <c r="AJ10" s="3" t="s">
        <v>17</v>
      </c>
      <c r="AK10" s="3" t="s">
        <v>4147</v>
      </c>
      <c r="AL10" s="3" t="s">
        <v>50</v>
      </c>
      <c r="AM10" s="3" t="s">
        <v>4160</v>
      </c>
      <c r="AT10" s="3" t="s">
        <v>48</v>
      </c>
      <c r="AU10" s="3" t="s">
        <v>4217</v>
      </c>
      <c r="AV10" s="3" t="s">
        <v>85</v>
      </c>
      <c r="AW10" s="3" t="s">
        <v>4616</v>
      </c>
      <c r="AX10" s="3" t="s">
        <v>48</v>
      </c>
      <c r="AY10" s="3" t="s">
        <v>4217</v>
      </c>
      <c r="AZ10" s="3" t="s">
        <v>86</v>
      </c>
      <c r="BA10" s="3" t="s">
        <v>4609</v>
      </c>
      <c r="BG10" s="3" t="s">
        <v>48</v>
      </c>
      <c r="BH10" s="3" t="s">
        <v>4217</v>
      </c>
      <c r="BI10" s="3" t="s">
        <v>87</v>
      </c>
      <c r="BJ10" s="3" t="s">
        <v>4951</v>
      </c>
      <c r="BK10" s="3" t="s">
        <v>48</v>
      </c>
      <c r="BL10" s="3" t="s">
        <v>4217</v>
      </c>
      <c r="BM10" s="3" t="s">
        <v>88</v>
      </c>
      <c r="BN10" s="3" t="s">
        <v>3933</v>
      </c>
      <c r="BO10" s="3" t="s">
        <v>48</v>
      </c>
      <c r="BP10" s="3" t="s">
        <v>4217</v>
      </c>
      <c r="BQ10" s="3" t="s">
        <v>89</v>
      </c>
      <c r="BR10" s="3" t="s">
        <v>5701</v>
      </c>
      <c r="BS10" s="3" t="s">
        <v>57</v>
      </c>
      <c r="BT10" s="3" t="s">
        <v>3508</v>
      </c>
    </row>
    <row r="11" spans="1:73" ht="13.5" customHeight="1">
      <c r="A11" s="7" t="str">
        <f>HYPERLINK("http://kyu.snu.ac.kr/sdhj/index.jsp?type=hj/GK14726_00IH_0001_0018a.jpg","1870_하수남면_0018a")</f>
        <v>1870_하수남면_0018a</v>
      </c>
      <c r="B11" s="4">
        <v>1870</v>
      </c>
      <c r="C11" s="4" t="s">
        <v>6590</v>
      </c>
      <c r="D11" s="4" t="s">
        <v>6591</v>
      </c>
      <c r="E11" s="4">
        <v>10</v>
      </c>
      <c r="F11" s="3">
        <v>1</v>
      </c>
      <c r="G11" s="3" t="s">
        <v>5568</v>
      </c>
      <c r="H11" s="3" t="s">
        <v>5569</v>
      </c>
      <c r="I11" s="3">
        <v>1</v>
      </c>
      <c r="L11" s="3">
        <v>3</v>
      </c>
      <c r="M11" s="3" t="s">
        <v>5872</v>
      </c>
      <c r="N11" s="3" t="s">
        <v>5873</v>
      </c>
      <c r="S11" s="3" t="s">
        <v>51</v>
      </c>
      <c r="T11" s="3" t="s">
        <v>3235</v>
      </c>
      <c r="W11" s="3" t="s">
        <v>90</v>
      </c>
      <c r="X11" s="3" t="s">
        <v>3290</v>
      </c>
      <c r="Y11" s="3" t="s">
        <v>53</v>
      </c>
      <c r="Z11" s="3" t="s">
        <v>3323</v>
      </c>
      <c r="AC11" s="3">
        <v>43</v>
      </c>
      <c r="AD11" s="3" t="s">
        <v>91</v>
      </c>
      <c r="AE11" s="3" t="s">
        <v>4105</v>
      </c>
      <c r="AJ11" s="3" t="s">
        <v>17</v>
      </c>
      <c r="AK11" s="3" t="s">
        <v>4147</v>
      </c>
      <c r="AL11" s="3" t="s">
        <v>92</v>
      </c>
      <c r="AM11" s="3" t="s">
        <v>4210</v>
      </c>
      <c r="AT11" s="3" t="s">
        <v>58</v>
      </c>
      <c r="AU11" s="3" t="s">
        <v>4219</v>
      </c>
      <c r="AV11" s="3" t="s">
        <v>93</v>
      </c>
      <c r="AW11" s="3" t="s">
        <v>4615</v>
      </c>
      <c r="BG11" s="3" t="s">
        <v>48</v>
      </c>
      <c r="BH11" s="3" t="s">
        <v>4217</v>
      </c>
      <c r="BI11" s="3" t="s">
        <v>94</v>
      </c>
      <c r="BJ11" s="3" t="s">
        <v>4950</v>
      </c>
      <c r="BK11" s="3" t="s">
        <v>48</v>
      </c>
      <c r="BL11" s="3" t="s">
        <v>4217</v>
      </c>
      <c r="BM11" s="3" t="s">
        <v>95</v>
      </c>
      <c r="BN11" s="3" t="s">
        <v>5261</v>
      </c>
      <c r="BO11" s="3" t="s">
        <v>48</v>
      </c>
      <c r="BP11" s="3" t="s">
        <v>4217</v>
      </c>
      <c r="BQ11" s="3" t="s">
        <v>96</v>
      </c>
      <c r="BR11" s="3" t="s">
        <v>5536</v>
      </c>
      <c r="BS11" s="3" t="s">
        <v>97</v>
      </c>
      <c r="BT11" s="3" t="s">
        <v>4154</v>
      </c>
    </row>
    <row r="12" spans="1:73" ht="13.5" customHeight="1">
      <c r="A12" s="7" t="str">
        <f>HYPERLINK("http://kyu.snu.ac.kr/sdhj/index.jsp?type=hj/GK14726_00IH_0001_0018a.jpg","1870_하수남면_0018a")</f>
        <v>1870_하수남면_0018a</v>
      </c>
      <c r="B12" s="4">
        <v>1870</v>
      </c>
      <c r="C12" s="4" t="s">
        <v>6592</v>
      </c>
      <c r="D12" s="4" t="s">
        <v>6593</v>
      </c>
      <c r="E12" s="4">
        <v>11</v>
      </c>
      <c r="F12" s="3">
        <v>1</v>
      </c>
      <c r="G12" s="3" t="s">
        <v>5568</v>
      </c>
      <c r="H12" s="3" t="s">
        <v>5569</v>
      </c>
      <c r="I12" s="3">
        <v>1</v>
      </c>
      <c r="L12" s="3">
        <v>3</v>
      </c>
      <c r="M12" s="3" t="s">
        <v>5872</v>
      </c>
      <c r="N12" s="3" t="s">
        <v>5873</v>
      </c>
      <c r="S12" s="3" t="s">
        <v>77</v>
      </c>
      <c r="T12" s="3" t="s">
        <v>233</v>
      </c>
      <c r="U12" s="3" t="s">
        <v>98</v>
      </c>
      <c r="V12" s="3" t="s">
        <v>3260</v>
      </c>
      <c r="Y12" s="3" t="s">
        <v>99</v>
      </c>
      <c r="Z12" s="3" t="s">
        <v>4040</v>
      </c>
      <c r="AC12" s="3">
        <v>20</v>
      </c>
      <c r="AD12" s="3" t="s">
        <v>100</v>
      </c>
      <c r="AE12" s="3" t="s">
        <v>4093</v>
      </c>
    </row>
    <row r="13" spans="1:73" ht="13.5" customHeight="1">
      <c r="A13" s="7" t="str">
        <f>HYPERLINK("http://kyu.snu.ac.kr/sdhj/index.jsp?type=hj/GK14726_00IH_0001_0018a.jpg","1870_하수남면_0018a")</f>
        <v>1870_하수남면_0018a</v>
      </c>
      <c r="B13" s="4">
        <v>1870</v>
      </c>
      <c r="C13" s="4" t="s">
        <v>6594</v>
      </c>
      <c r="D13" s="4" t="s">
        <v>6595</v>
      </c>
      <c r="E13" s="4">
        <v>12</v>
      </c>
      <c r="F13" s="3">
        <v>1</v>
      </c>
      <c r="G13" s="3" t="s">
        <v>5568</v>
      </c>
      <c r="H13" s="3" t="s">
        <v>5569</v>
      </c>
      <c r="I13" s="3">
        <v>1</v>
      </c>
      <c r="L13" s="3">
        <v>3</v>
      </c>
      <c r="M13" s="3" t="s">
        <v>5872</v>
      </c>
      <c r="N13" s="3" t="s">
        <v>5873</v>
      </c>
      <c r="T13" s="3" t="s">
        <v>6596</v>
      </c>
      <c r="U13" s="3" t="s">
        <v>101</v>
      </c>
      <c r="V13" s="3" t="s">
        <v>3259</v>
      </c>
      <c r="Y13" s="3" t="s">
        <v>102</v>
      </c>
      <c r="Z13" s="3" t="s">
        <v>3584</v>
      </c>
      <c r="AD13" s="3" t="s">
        <v>103</v>
      </c>
      <c r="AE13" s="3" t="s">
        <v>4128</v>
      </c>
    </row>
    <row r="14" spans="1:73" ht="13.5" customHeight="1">
      <c r="A14" s="7" t="str">
        <f>HYPERLINK("http://kyu.snu.ac.kr/sdhj/index.jsp?type=hj/GK14726_00IH_0001_0018a.jpg","1870_하수남면_0018a")</f>
        <v>1870_하수남면_0018a</v>
      </c>
      <c r="B14" s="4">
        <v>1870</v>
      </c>
      <c r="C14" s="4" t="s">
        <v>6594</v>
      </c>
      <c r="D14" s="4" t="s">
        <v>6595</v>
      </c>
      <c r="E14" s="4">
        <v>13</v>
      </c>
      <c r="F14" s="3">
        <v>1</v>
      </c>
      <c r="G14" s="3" t="s">
        <v>5568</v>
      </c>
      <c r="H14" s="3" t="s">
        <v>5569</v>
      </c>
      <c r="I14" s="3">
        <v>1</v>
      </c>
      <c r="L14" s="3">
        <v>4</v>
      </c>
      <c r="M14" s="3" t="s">
        <v>5874</v>
      </c>
      <c r="N14" s="3" t="s">
        <v>5875</v>
      </c>
      <c r="T14" s="3" t="s">
        <v>6597</v>
      </c>
      <c r="U14" s="3" t="s">
        <v>64</v>
      </c>
      <c r="V14" s="3" t="s">
        <v>3262</v>
      </c>
      <c r="W14" s="3" t="s">
        <v>82</v>
      </c>
      <c r="X14" s="3" t="s">
        <v>5855</v>
      </c>
      <c r="Y14" s="3" t="s">
        <v>104</v>
      </c>
      <c r="Z14" s="3" t="s">
        <v>4039</v>
      </c>
      <c r="AC14" s="3">
        <v>48</v>
      </c>
      <c r="AD14" s="3" t="s">
        <v>84</v>
      </c>
      <c r="AE14" s="3" t="s">
        <v>4111</v>
      </c>
      <c r="AJ14" s="3" t="s">
        <v>17</v>
      </c>
      <c r="AK14" s="3" t="s">
        <v>4147</v>
      </c>
      <c r="AL14" s="3" t="s">
        <v>50</v>
      </c>
      <c r="AM14" s="3" t="s">
        <v>4160</v>
      </c>
      <c r="AT14" s="3" t="s">
        <v>48</v>
      </c>
      <c r="AU14" s="3" t="s">
        <v>4217</v>
      </c>
      <c r="AV14" s="3" t="s">
        <v>105</v>
      </c>
      <c r="AW14" s="3" t="s">
        <v>4613</v>
      </c>
      <c r="BG14" s="3" t="s">
        <v>48</v>
      </c>
      <c r="BH14" s="3" t="s">
        <v>4217</v>
      </c>
      <c r="BI14" s="3" t="s">
        <v>106</v>
      </c>
      <c r="BJ14" s="3" t="s">
        <v>4948</v>
      </c>
      <c r="BK14" s="3" t="s">
        <v>48</v>
      </c>
      <c r="BL14" s="3" t="s">
        <v>4217</v>
      </c>
      <c r="BM14" s="3" t="s">
        <v>107</v>
      </c>
      <c r="BN14" s="3" t="s">
        <v>5138</v>
      </c>
      <c r="BO14" s="3" t="s">
        <v>48</v>
      </c>
      <c r="BP14" s="3" t="s">
        <v>4217</v>
      </c>
      <c r="BQ14" s="3" t="s">
        <v>108</v>
      </c>
      <c r="BR14" s="3" t="s">
        <v>5535</v>
      </c>
      <c r="BS14" s="3" t="s">
        <v>109</v>
      </c>
      <c r="BT14" s="3" t="s">
        <v>4153</v>
      </c>
    </row>
    <row r="15" spans="1:73" ht="13.5" customHeight="1">
      <c r="A15" s="7" t="str">
        <f>HYPERLINK("http://kyu.snu.ac.kr/sdhj/index.jsp?type=hj/GK14726_00IH_0001_0018a.jpg","1870_하수남면_0018a")</f>
        <v>1870_하수남면_0018a</v>
      </c>
      <c r="B15" s="4">
        <v>1870</v>
      </c>
      <c r="C15" s="4" t="s">
        <v>6598</v>
      </c>
      <c r="D15" s="4" t="s">
        <v>6599</v>
      </c>
      <c r="E15" s="4">
        <v>14</v>
      </c>
      <c r="F15" s="3">
        <v>1</v>
      </c>
      <c r="G15" s="3" t="s">
        <v>5568</v>
      </c>
      <c r="H15" s="3" t="s">
        <v>5569</v>
      </c>
      <c r="I15" s="3">
        <v>1</v>
      </c>
      <c r="L15" s="3">
        <v>4</v>
      </c>
      <c r="M15" s="3" t="s">
        <v>5874</v>
      </c>
      <c r="N15" s="3" t="s">
        <v>5875</v>
      </c>
      <c r="S15" s="3" t="s">
        <v>51</v>
      </c>
      <c r="T15" s="3" t="s">
        <v>3235</v>
      </c>
      <c r="W15" s="3" t="s">
        <v>110</v>
      </c>
      <c r="X15" s="3" t="s">
        <v>3305</v>
      </c>
      <c r="Y15" s="3" t="s">
        <v>53</v>
      </c>
      <c r="Z15" s="3" t="s">
        <v>3323</v>
      </c>
      <c r="AC15" s="3">
        <v>53</v>
      </c>
      <c r="AJ15" s="3" t="s">
        <v>17</v>
      </c>
      <c r="AK15" s="3" t="s">
        <v>4147</v>
      </c>
      <c r="AL15" s="3" t="s">
        <v>111</v>
      </c>
      <c r="AM15" s="3" t="s">
        <v>4190</v>
      </c>
      <c r="AT15" s="3" t="s">
        <v>48</v>
      </c>
      <c r="AU15" s="3" t="s">
        <v>4217</v>
      </c>
      <c r="AV15" s="3" t="s">
        <v>112</v>
      </c>
      <c r="AW15" s="3" t="s">
        <v>4614</v>
      </c>
      <c r="BG15" s="3" t="s">
        <v>48</v>
      </c>
      <c r="BH15" s="3" t="s">
        <v>4217</v>
      </c>
      <c r="BI15" s="3" t="s">
        <v>113</v>
      </c>
      <c r="BJ15" s="3" t="s">
        <v>4949</v>
      </c>
      <c r="BK15" s="3" t="s">
        <v>48</v>
      </c>
      <c r="BL15" s="3" t="s">
        <v>4217</v>
      </c>
      <c r="BM15" s="3" t="s">
        <v>114</v>
      </c>
      <c r="BN15" s="3" t="s">
        <v>4238</v>
      </c>
      <c r="BO15" s="3" t="s">
        <v>48</v>
      </c>
      <c r="BP15" s="3" t="s">
        <v>4217</v>
      </c>
      <c r="BQ15" s="3" t="s">
        <v>115</v>
      </c>
      <c r="BR15" s="3" t="s">
        <v>5789</v>
      </c>
      <c r="BS15" s="3" t="s">
        <v>116</v>
      </c>
      <c r="BT15" s="3" t="s">
        <v>5566</v>
      </c>
    </row>
    <row r="16" spans="1:73" ht="13.5" customHeight="1">
      <c r="A16" s="7" t="str">
        <f>HYPERLINK("http://kyu.snu.ac.kr/sdhj/index.jsp?type=hj/GK14726_00IH_0001_0018a.jpg","1870_하수남면_0018a")</f>
        <v>1870_하수남면_0018a</v>
      </c>
      <c r="B16" s="4">
        <v>1870</v>
      </c>
      <c r="C16" s="4" t="s">
        <v>6600</v>
      </c>
      <c r="D16" s="4" t="s">
        <v>6601</v>
      </c>
      <c r="E16" s="4">
        <v>15</v>
      </c>
      <c r="F16" s="3">
        <v>1</v>
      </c>
      <c r="G16" s="3" t="s">
        <v>5568</v>
      </c>
      <c r="H16" s="3" t="s">
        <v>5569</v>
      </c>
      <c r="I16" s="3">
        <v>1</v>
      </c>
      <c r="L16" s="3">
        <v>4</v>
      </c>
      <c r="M16" s="3" t="s">
        <v>5874</v>
      </c>
      <c r="N16" s="3" t="s">
        <v>5875</v>
      </c>
      <c r="T16" s="3" t="s">
        <v>6602</v>
      </c>
      <c r="U16" s="3" t="s">
        <v>70</v>
      </c>
      <c r="V16" s="3" t="s">
        <v>3238</v>
      </c>
      <c r="Y16" s="3" t="s">
        <v>117</v>
      </c>
      <c r="Z16" s="3" t="s">
        <v>4038</v>
      </c>
      <c r="AC16" s="3">
        <v>53</v>
      </c>
      <c r="AD16" s="3" t="s">
        <v>118</v>
      </c>
      <c r="AE16" s="3" t="s">
        <v>4131</v>
      </c>
    </row>
    <row r="17" spans="1:72" ht="13.5" customHeight="1">
      <c r="A17" s="7" t="str">
        <f>HYPERLINK("http://kyu.snu.ac.kr/sdhj/index.jsp?type=hj/GK14726_00IH_0001_0018b.jpg","1870_하수남면_0018b")</f>
        <v>1870_하수남면_0018b</v>
      </c>
      <c r="B17" s="4">
        <v>1870</v>
      </c>
      <c r="C17" s="4" t="s">
        <v>6603</v>
      </c>
      <c r="D17" s="4" t="s">
        <v>6604</v>
      </c>
      <c r="E17" s="4">
        <v>16</v>
      </c>
      <c r="F17" s="3">
        <v>1</v>
      </c>
      <c r="G17" s="3" t="s">
        <v>5568</v>
      </c>
      <c r="H17" s="3" t="s">
        <v>5569</v>
      </c>
      <c r="I17" s="3">
        <v>1</v>
      </c>
      <c r="L17" s="3">
        <v>5</v>
      </c>
      <c r="M17" s="3" t="s">
        <v>6527</v>
      </c>
      <c r="N17" s="3" t="s">
        <v>6528</v>
      </c>
      <c r="T17" s="3" t="s">
        <v>6605</v>
      </c>
      <c r="U17" s="3" t="s">
        <v>64</v>
      </c>
      <c r="V17" s="3" t="s">
        <v>3262</v>
      </c>
      <c r="W17" s="3" t="s">
        <v>82</v>
      </c>
      <c r="X17" s="3" t="s">
        <v>5855</v>
      </c>
      <c r="Y17" s="3" t="s">
        <v>119</v>
      </c>
      <c r="Z17" s="3" t="s">
        <v>4037</v>
      </c>
      <c r="AA17" s="3" t="s">
        <v>120</v>
      </c>
      <c r="AB17" s="3" t="s">
        <v>4082</v>
      </c>
      <c r="AC17" s="3">
        <v>44</v>
      </c>
      <c r="AJ17" s="3" t="s">
        <v>17</v>
      </c>
      <c r="AK17" s="3" t="s">
        <v>4147</v>
      </c>
      <c r="AL17" s="3" t="s">
        <v>50</v>
      </c>
      <c r="AM17" s="3" t="s">
        <v>4160</v>
      </c>
      <c r="AT17" s="3" t="s">
        <v>121</v>
      </c>
      <c r="AU17" s="3" t="s">
        <v>4225</v>
      </c>
      <c r="AV17" s="3" t="s">
        <v>122</v>
      </c>
      <c r="AW17" s="3" t="s">
        <v>4530</v>
      </c>
      <c r="BG17" s="3" t="s">
        <v>48</v>
      </c>
      <c r="BH17" s="3" t="s">
        <v>4217</v>
      </c>
      <c r="BI17" s="3" t="s">
        <v>123</v>
      </c>
      <c r="BJ17" s="3" t="s">
        <v>4883</v>
      </c>
      <c r="BK17" s="3" t="s">
        <v>48</v>
      </c>
      <c r="BL17" s="3" t="s">
        <v>4217</v>
      </c>
      <c r="BM17" s="3" t="s">
        <v>124</v>
      </c>
      <c r="BN17" s="3" t="s">
        <v>4946</v>
      </c>
      <c r="BO17" s="3" t="s">
        <v>48</v>
      </c>
      <c r="BP17" s="3" t="s">
        <v>4217</v>
      </c>
      <c r="BQ17" s="3" t="s">
        <v>125</v>
      </c>
      <c r="BR17" s="3" t="s">
        <v>5534</v>
      </c>
      <c r="BS17" s="3" t="s">
        <v>126</v>
      </c>
      <c r="BT17" s="3" t="s">
        <v>5559</v>
      </c>
    </row>
    <row r="18" spans="1:72" ht="13.5" customHeight="1">
      <c r="A18" s="7" t="str">
        <f>HYPERLINK("http://kyu.snu.ac.kr/sdhj/index.jsp?type=hj/GK14726_00IH_0001_0018b.jpg","1870_하수남면_0018b")</f>
        <v>1870_하수남면_0018b</v>
      </c>
      <c r="B18" s="4">
        <v>1870</v>
      </c>
      <c r="C18" s="4" t="s">
        <v>6606</v>
      </c>
      <c r="D18" s="4" t="s">
        <v>6607</v>
      </c>
      <c r="E18" s="4">
        <v>17</v>
      </c>
      <c r="F18" s="3">
        <v>1</v>
      </c>
      <c r="G18" s="3" t="s">
        <v>5568</v>
      </c>
      <c r="H18" s="3" t="s">
        <v>5569</v>
      </c>
      <c r="I18" s="3">
        <v>1</v>
      </c>
      <c r="L18" s="3">
        <v>5</v>
      </c>
      <c r="M18" s="3" t="s">
        <v>6527</v>
      </c>
      <c r="N18" s="3" t="s">
        <v>6528</v>
      </c>
      <c r="S18" s="3" t="s">
        <v>127</v>
      </c>
      <c r="T18" s="3" t="s">
        <v>3237</v>
      </c>
      <c r="W18" s="3" t="s">
        <v>128</v>
      </c>
      <c r="X18" s="3" t="s">
        <v>3281</v>
      </c>
      <c r="Y18" s="3" t="s">
        <v>53</v>
      </c>
      <c r="Z18" s="3" t="s">
        <v>3323</v>
      </c>
      <c r="AC18" s="3">
        <v>68</v>
      </c>
      <c r="AD18" s="3" t="s">
        <v>129</v>
      </c>
      <c r="AE18" s="3" t="s">
        <v>4140</v>
      </c>
    </row>
    <row r="19" spans="1:72" ht="13.5" customHeight="1">
      <c r="A19" s="7" t="str">
        <f>HYPERLINK("http://kyu.snu.ac.kr/sdhj/index.jsp?type=hj/GK14726_00IH_0001_0018b.jpg","1870_하수남면_0018b")</f>
        <v>1870_하수남면_0018b</v>
      </c>
      <c r="B19" s="4">
        <v>1870</v>
      </c>
      <c r="C19" s="4" t="s">
        <v>6608</v>
      </c>
      <c r="D19" s="4" t="s">
        <v>6609</v>
      </c>
      <c r="E19" s="4">
        <v>18</v>
      </c>
      <c r="F19" s="3">
        <v>1</v>
      </c>
      <c r="G19" s="3" t="s">
        <v>5568</v>
      </c>
      <c r="H19" s="3" t="s">
        <v>5569</v>
      </c>
      <c r="I19" s="3">
        <v>1</v>
      </c>
      <c r="L19" s="3">
        <v>5</v>
      </c>
      <c r="M19" s="3" t="s">
        <v>6527</v>
      </c>
      <c r="N19" s="3" t="s">
        <v>6528</v>
      </c>
      <c r="S19" s="3" t="s">
        <v>77</v>
      </c>
      <c r="T19" s="3" t="s">
        <v>233</v>
      </c>
      <c r="Y19" s="3" t="s">
        <v>130</v>
      </c>
      <c r="Z19" s="3" t="s">
        <v>4036</v>
      </c>
      <c r="AA19" s="3" t="s">
        <v>131</v>
      </c>
      <c r="AB19" s="3" t="s">
        <v>3622</v>
      </c>
      <c r="AC19" s="3">
        <v>22</v>
      </c>
      <c r="AD19" s="3" t="s">
        <v>132</v>
      </c>
      <c r="AE19" s="3" t="s">
        <v>4122</v>
      </c>
    </row>
    <row r="20" spans="1:72" ht="13.5" customHeight="1">
      <c r="A20" s="7" t="str">
        <f>HYPERLINK("http://kyu.snu.ac.kr/sdhj/index.jsp?type=hj/GK14726_00IH_0001_0018b.jpg","1870_하수남면_0018b")</f>
        <v>1870_하수남면_0018b</v>
      </c>
      <c r="B20" s="4">
        <v>1870</v>
      </c>
      <c r="C20" s="4" t="s">
        <v>6608</v>
      </c>
      <c r="D20" s="4" t="s">
        <v>6609</v>
      </c>
      <c r="E20" s="4">
        <v>19</v>
      </c>
      <c r="F20" s="3">
        <v>1</v>
      </c>
      <c r="G20" s="3" t="s">
        <v>5568</v>
      </c>
      <c r="H20" s="3" t="s">
        <v>5569</v>
      </c>
      <c r="I20" s="3">
        <v>1</v>
      </c>
      <c r="L20" s="3">
        <v>5</v>
      </c>
      <c r="M20" s="3" t="s">
        <v>6527</v>
      </c>
      <c r="N20" s="3" t="s">
        <v>6528</v>
      </c>
      <c r="T20" s="3" t="s">
        <v>6610</v>
      </c>
      <c r="U20" s="3" t="s">
        <v>70</v>
      </c>
      <c r="V20" s="3" t="s">
        <v>3238</v>
      </c>
      <c r="Y20" s="3" t="s">
        <v>133</v>
      </c>
      <c r="Z20" s="3" t="s">
        <v>4035</v>
      </c>
      <c r="AC20" s="3">
        <v>20</v>
      </c>
      <c r="AD20" s="3" t="s">
        <v>81</v>
      </c>
      <c r="AE20" s="3" t="s">
        <v>4086</v>
      </c>
    </row>
    <row r="21" spans="1:72" ht="13.5" customHeight="1">
      <c r="A21" s="7" t="str">
        <f>HYPERLINK("http://kyu.snu.ac.kr/sdhj/index.jsp?type=hj/GK14726_00IH_0001_0018b.jpg","1870_하수남면_0018b")</f>
        <v>1870_하수남면_0018b</v>
      </c>
      <c r="B21" s="4">
        <v>1870</v>
      </c>
      <c r="C21" s="4" t="s">
        <v>6608</v>
      </c>
      <c r="D21" s="4" t="s">
        <v>6609</v>
      </c>
      <c r="E21" s="4">
        <v>20</v>
      </c>
      <c r="F21" s="3">
        <v>1</v>
      </c>
      <c r="G21" s="3" t="s">
        <v>5568</v>
      </c>
      <c r="H21" s="3" t="s">
        <v>5569</v>
      </c>
      <c r="I21" s="3">
        <v>2</v>
      </c>
      <c r="J21" s="3" t="s">
        <v>134</v>
      </c>
      <c r="K21" s="3" t="s">
        <v>3198</v>
      </c>
      <c r="L21" s="3">
        <v>1</v>
      </c>
      <c r="M21" s="3" t="s">
        <v>5876</v>
      </c>
      <c r="N21" s="3" t="s">
        <v>5877</v>
      </c>
      <c r="T21" s="3" t="s">
        <v>6597</v>
      </c>
      <c r="U21" s="3" t="s">
        <v>64</v>
      </c>
      <c r="V21" s="3" t="s">
        <v>3262</v>
      </c>
      <c r="W21" s="3" t="s">
        <v>82</v>
      </c>
      <c r="X21" s="3" t="s">
        <v>5855</v>
      </c>
      <c r="Y21" s="3" t="s">
        <v>135</v>
      </c>
      <c r="Z21" s="3" t="s">
        <v>4034</v>
      </c>
      <c r="AC21" s="3">
        <v>55</v>
      </c>
      <c r="AD21" s="3" t="s">
        <v>136</v>
      </c>
      <c r="AE21" s="3" t="s">
        <v>4098</v>
      </c>
      <c r="AJ21" s="3" t="s">
        <v>17</v>
      </c>
      <c r="AK21" s="3" t="s">
        <v>4147</v>
      </c>
      <c r="AL21" s="3" t="s">
        <v>50</v>
      </c>
      <c r="AM21" s="3" t="s">
        <v>4160</v>
      </c>
      <c r="AT21" s="3" t="s">
        <v>48</v>
      </c>
      <c r="AU21" s="3" t="s">
        <v>4217</v>
      </c>
      <c r="AV21" s="3" t="s">
        <v>105</v>
      </c>
      <c r="AW21" s="3" t="s">
        <v>4613</v>
      </c>
      <c r="BG21" s="3" t="s">
        <v>48</v>
      </c>
      <c r="BH21" s="3" t="s">
        <v>4217</v>
      </c>
      <c r="BI21" s="3" t="s">
        <v>106</v>
      </c>
      <c r="BJ21" s="3" t="s">
        <v>4948</v>
      </c>
      <c r="BK21" s="3" t="s">
        <v>48</v>
      </c>
      <c r="BL21" s="3" t="s">
        <v>4217</v>
      </c>
      <c r="BM21" s="3" t="s">
        <v>107</v>
      </c>
      <c r="BN21" s="3" t="s">
        <v>5138</v>
      </c>
      <c r="BO21" s="3" t="s">
        <v>48</v>
      </c>
      <c r="BP21" s="3" t="s">
        <v>4217</v>
      </c>
      <c r="BQ21" s="3" t="s">
        <v>137</v>
      </c>
      <c r="BR21" s="3" t="s">
        <v>5533</v>
      </c>
      <c r="BS21" s="3" t="s">
        <v>109</v>
      </c>
      <c r="BT21" s="3" t="s">
        <v>4153</v>
      </c>
    </row>
    <row r="22" spans="1:72" ht="13.5" customHeight="1">
      <c r="A22" s="7" t="str">
        <f>HYPERLINK("http://kyu.snu.ac.kr/sdhj/index.jsp?type=hj/GK14726_00IH_0001_0018b.jpg","1870_하수남면_0018b")</f>
        <v>1870_하수남면_0018b</v>
      </c>
      <c r="B22" s="4">
        <v>1870</v>
      </c>
      <c r="C22" s="4" t="s">
        <v>6611</v>
      </c>
      <c r="D22" s="4" t="s">
        <v>6612</v>
      </c>
      <c r="E22" s="4">
        <v>21</v>
      </c>
      <c r="F22" s="3">
        <v>1</v>
      </c>
      <c r="G22" s="3" t="s">
        <v>5568</v>
      </c>
      <c r="H22" s="3" t="s">
        <v>5569</v>
      </c>
      <c r="I22" s="3">
        <v>2</v>
      </c>
      <c r="L22" s="3">
        <v>1</v>
      </c>
      <c r="M22" s="3" t="s">
        <v>5876</v>
      </c>
      <c r="N22" s="3" t="s">
        <v>5877</v>
      </c>
      <c r="S22" s="3" t="s">
        <v>51</v>
      </c>
      <c r="T22" s="3" t="s">
        <v>3235</v>
      </c>
      <c r="W22" s="3" t="s">
        <v>128</v>
      </c>
      <c r="X22" s="3" t="s">
        <v>3281</v>
      </c>
      <c r="Y22" s="3" t="s">
        <v>53</v>
      </c>
      <c r="Z22" s="3" t="s">
        <v>3323</v>
      </c>
      <c r="AC22" s="3">
        <v>50</v>
      </c>
      <c r="AD22" s="3" t="s">
        <v>138</v>
      </c>
      <c r="AE22" s="3" t="s">
        <v>4101</v>
      </c>
      <c r="AJ22" s="3" t="s">
        <v>17</v>
      </c>
      <c r="AK22" s="3" t="s">
        <v>4147</v>
      </c>
      <c r="AL22" s="3" t="s">
        <v>97</v>
      </c>
      <c r="AM22" s="3" t="s">
        <v>4154</v>
      </c>
      <c r="AT22" s="3" t="s">
        <v>48</v>
      </c>
      <c r="AU22" s="3" t="s">
        <v>4217</v>
      </c>
      <c r="AV22" s="3" t="s">
        <v>139</v>
      </c>
      <c r="AW22" s="3" t="s">
        <v>3899</v>
      </c>
      <c r="BG22" s="3" t="s">
        <v>48</v>
      </c>
      <c r="BH22" s="3" t="s">
        <v>4217</v>
      </c>
      <c r="BI22" s="3" t="s">
        <v>140</v>
      </c>
      <c r="BJ22" s="3" t="s">
        <v>4284</v>
      </c>
      <c r="BK22" s="3" t="s">
        <v>48</v>
      </c>
      <c r="BL22" s="3" t="s">
        <v>4217</v>
      </c>
      <c r="BM22" s="3" t="s">
        <v>141</v>
      </c>
      <c r="BN22" s="3" t="s">
        <v>5260</v>
      </c>
      <c r="BO22" s="3" t="s">
        <v>58</v>
      </c>
      <c r="BP22" s="3" t="s">
        <v>4219</v>
      </c>
      <c r="BQ22" s="3" t="s">
        <v>142</v>
      </c>
      <c r="BR22" s="3" t="s">
        <v>5660</v>
      </c>
      <c r="BS22" s="3" t="s">
        <v>143</v>
      </c>
      <c r="BT22" s="3" t="s">
        <v>4156</v>
      </c>
    </row>
    <row r="23" spans="1:72" ht="13.5" customHeight="1">
      <c r="A23" s="7" t="str">
        <f>HYPERLINK("http://kyu.snu.ac.kr/sdhj/index.jsp?type=hj/GK14726_00IH_0001_0018b.jpg","1870_하수남면_0018b")</f>
        <v>1870_하수남면_0018b</v>
      </c>
      <c r="B23" s="4">
        <v>1870</v>
      </c>
      <c r="C23" s="4" t="s">
        <v>6613</v>
      </c>
      <c r="D23" s="4" t="s">
        <v>6614</v>
      </c>
      <c r="E23" s="4">
        <v>22</v>
      </c>
      <c r="F23" s="3">
        <v>1</v>
      </c>
      <c r="G23" s="3" t="s">
        <v>5568</v>
      </c>
      <c r="H23" s="3" t="s">
        <v>5569</v>
      </c>
      <c r="I23" s="3">
        <v>2</v>
      </c>
      <c r="L23" s="3">
        <v>1</v>
      </c>
      <c r="M23" s="3" t="s">
        <v>5876</v>
      </c>
      <c r="N23" s="3" t="s">
        <v>5877</v>
      </c>
      <c r="S23" s="3" t="s">
        <v>77</v>
      </c>
      <c r="T23" s="3" t="s">
        <v>233</v>
      </c>
      <c r="Y23" s="3" t="s">
        <v>144</v>
      </c>
      <c r="Z23" s="3" t="s">
        <v>4033</v>
      </c>
      <c r="AC23" s="3">
        <v>18</v>
      </c>
      <c r="AD23" s="3" t="s">
        <v>145</v>
      </c>
      <c r="AE23" s="3" t="s">
        <v>4115</v>
      </c>
    </row>
    <row r="24" spans="1:72" ht="13.5" customHeight="1">
      <c r="A24" s="7" t="str">
        <f>HYPERLINK("http://kyu.snu.ac.kr/sdhj/index.jsp?type=hj/GK14726_00IH_0001_0018b.jpg","1870_하수남면_0018b")</f>
        <v>1870_하수남면_0018b</v>
      </c>
      <c r="B24" s="4">
        <v>1870</v>
      </c>
      <c r="C24" s="4" t="s">
        <v>6603</v>
      </c>
      <c r="D24" s="4" t="s">
        <v>6604</v>
      </c>
      <c r="E24" s="4">
        <v>23</v>
      </c>
      <c r="F24" s="3">
        <v>1</v>
      </c>
      <c r="G24" s="3" t="s">
        <v>5568</v>
      </c>
      <c r="H24" s="3" t="s">
        <v>5569</v>
      </c>
      <c r="I24" s="3">
        <v>2</v>
      </c>
      <c r="L24" s="3">
        <v>1</v>
      </c>
      <c r="M24" s="3" t="s">
        <v>5876</v>
      </c>
      <c r="N24" s="3" t="s">
        <v>5877</v>
      </c>
      <c r="S24" s="3" t="s">
        <v>146</v>
      </c>
      <c r="T24" s="3" t="s">
        <v>3239</v>
      </c>
      <c r="W24" s="3" t="s">
        <v>68</v>
      </c>
      <c r="X24" s="3" t="s">
        <v>5854</v>
      </c>
      <c r="Y24" s="3" t="s">
        <v>53</v>
      </c>
      <c r="Z24" s="3" t="s">
        <v>3323</v>
      </c>
      <c r="AC24" s="3">
        <v>19</v>
      </c>
      <c r="AD24" s="3" t="s">
        <v>147</v>
      </c>
      <c r="AE24" s="3" t="s">
        <v>4118</v>
      </c>
    </row>
    <row r="25" spans="1:72" ht="13.5" customHeight="1">
      <c r="A25" s="7" t="str">
        <f>HYPERLINK("http://kyu.snu.ac.kr/sdhj/index.jsp?type=hj/GK14726_00IH_0001_0018b.jpg","1870_하수남면_0018b")</f>
        <v>1870_하수남면_0018b</v>
      </c>
      <c r="B25" s="4">
        <v>1870</v>
      </c>
      <c r="C25" s="4" t="s">
        <v>6603</v>
      </c>
      <c r="D25" s="4" t="s">
        <v>6604</v>
      </c>
      <c r="E25" s="4">
        <v>24</v>
      </c>
      <c r="F25" s="3">
        <v>1</v>
      </c>
      <c r="G25" s="3" t="s">
        <v>5568</v>
      </c>
      <c r="H25" s="3" t="s">
        <v>5569</v>
      </c>
      <c r="I25" s="3">
        <v>2</v>
      </c>
      <c r="L25" s="3">
        <v>1</v>
      </c>
      <c r="M25" s="3" t="s">
        <v>5876</v>
      </c>
      <c r="N25" s="3" t="s">
        <v>5877</v>
      </c>
      <c r="T25" s="3" t="s">
        <v>6602</v>
      </c>
      <c r="U25" s="3" t="s">
        <v>70</v>
      </c>
      <c r="V25" s="3" t="s">
        <v>3238</v>
      </c>
      <c r="Y25" s="3" t="s">
        <v>148</v>
      </c>
      <c r="Z25" s="3" t="s">
        <v>3828</v>
      </c>
      <c r="AC25" s="3">
        <v>60</v>
      </c>
    </row>
    <row r="26" spans="1:72" ht="13.5" customHeight="1">
      <c r="A26" s="7" t="str">
        <f>HYPERLINK("http://kyu.snu.ac.kr/sdhj/index.jsp?type=hj/GK14726_00IH_0001_0018b.jpg","1870_하수남면_0018b")</f>
        <v>1870_하수남면_0018b</v>
      </c>
      <c r="B26" s="4">
        <v>1870</v>
      </c>
      <c r="C26" s="4" t="s">
        <v>6603</v>
      </c>
      <c r="D26" s="4" t="s">
        <v>6604</v>
      </c>
      <c r="E26" s="4">
        <v>25</v>
      </c>
      <c r="F26" s="3">
        <v>1</v>
      </c>
      <c r="G26" s="3" t="s">
        <v>5568</v>
      </c>
      <c r="H26" s="3" t="s">
        <v>5569</v>
      </c>
      <c r="I26" s="3">
        <v>2</v>
      </c>
      <c r="L26" s="3">
        <v>2</v>
      </c>
      <c r="M26" s="3" t="s">
        <v>5878</v>
      </c>
      <c r="N26" s="3" t="s">
        <v>5879</v>
      </c>
      <c r="T26" s="3" t="s">
        <v>6615</v>
      </c>
      <c r="U26" s="3" t="s">
        <v>64</v>
      </c>
      <c r="V26" s="3" t="s">
        <v>3262</v>
      </c>
      <c r="W26" s="3" t="s">
        <v>82</v>
      </c>
      <c r="X26" s="3" t="s">
        <v>5855</v>
      </c>
      <c r="Y26" s="3" t="s">
        <v>149</v>
      </c>
      <c r="Z26" s="3" t="s">
        <v>3630</v>
      </c>
      <c r="AC26" s="3">
        <v>50</v>
      </c>
      <c r="AD26" s="3" t="s">
        <v>138</v>
      </c>
      <c r="AE26" s="3" t="s">
        <v>4101</v>
      </c>
      <c r="AJ26" s="3" t="s">
        <v>17</v>
      </c>
      <c r="AK26" s="3" t="s">
        <v>4147</v>
      </c>
      <c r="AL26" s="3" t="s">
        <v>50</v>
      </c>
      <c r="AM26" s="3" t="s">
        <v>4160</v>
      </c>
      <c r="AT26" s="3" t="s">
        <v>48</v>
      </c>
      <c r="AU26" s="3" t="s">
        <v>4217</v>
      </c>
      <c r="AV26" s="3" t="s">
        <v>86</v>
      </c>
      <c r="AW26" s="3" t="s">
        <v>4609</v>
      </c>
      <c r="BG26" s="3" t="s">
        <v>48</v>
      </c>
      <c r="BH26" s="3" t="s">
        <v>4217</v>
      </c>
      <c r="BI26" s="3" t="s">
        <v>124</v>
      </c>
      <c r="BJ26" s="3" t="s">
        <v>4946</v>
      </c>
      <c r="BK26" s="3" t="s">
        <v>48</v>
      </c>
      <c r="BL26" s="3" t="s">
        <v>4217</v>
      </c>
      <c r="BM26" s="3" t="s">
        <v>88</v>
      </c>
      <c r="BN26" s="3" t="s">
        <v>3933</v>
      </c>
      <c r="BQ26" s="3" t="s">
        <v>150</v>
      </c>
      <c r="BR26" s="3" t="s">
        <v>5629</v>
      </c>
      <c r="BS26" s="3" t="s">
        <v>62</v>
      </c>
      <c r="BT26" s="3" t="s">
        <v>5571</v>
      </c>
    </row>
    <row r="27" spans="1:72" ht="13.5" customHeight="1">
      <c r="A27" s="7" t="str">
        <f>HYPERLINK("http://kyu.snu.ac.kr/sdhj/index.jsp?type=hj/GK14726_00IH_0001_0018b.jpg","1870_하수남면_0018b")</f>
        <v>1870_하수남면_0018b</v>
      </c>
      <c r="B27" s="4">
        <v>1870</v>
      </c>
      <c r="C27" s="4" t="s">
        <v>6616</v>
      </c>
      <c r="D27" s="4" t="s">
        <v>6617</v>
      </c>
      <c r="E27" s="4">
        <v>26</v>
      </c>
      <c r="F27" s="3">
        <v>1</v>
      </c>
      <c r="G27" s="3" t="s">
        <v>5568</v>
      </c>
      <c r="H27" s="3" t="s">
        <v>5569</v>
      </c>
      <c r="I27" s="3">
        <v>2</v>
      </c>
      <c r="L27" s="3">
        <v>2</v>
      </c>
      <c r="M27" s="3" t="s">
        <v>5878</v>
      </c>
      <c r="N27" s="3" t="s">
        <v>5879</v>
      </c>
      <c r="S27" s="3" t="s">
        <v>51</v>
      </c>
      <c r="T27" s="3" t="s">
        <v>3235</v>
      </c>
      <c r="W27" s="3" t="s">
        <v>128</v>
      </c>
      <c r="X27" s="3" t="s">
        <v>3281</v>
      </c>
      <c r="Y27" s="3" t="s">
        <v>53</v>
      </c>
      <c r="Z27" s="3" t="s">
        <v>3323</v>
      </c>
      <c r="AC27" s="3">
        <v>48</v>
      </c>
      <c r="AD27" s="3" t="s">
        <v>84</v>
      </c>
      <c r="AE27" s="3" t="s">
        <v>4111</v>
      </c>
      <c r="AJ27" s="3" t="s">
        <v>17</v>
      </c>
      <c r="AK27" s="3" t="s">
        <v>4147</v>
      </c>
      <c r="AL27" s="3" t="s">
        <v>97</v>
      </c>
      <c r="AM27" s="3" t="s">
        <v>4154</v>
      </c>
      <c r="AT27" s="3" t="s">
        <v>48</v>
      </c>
      <c r="AU27" s="3" t="s">
        <v>4217</v>
      </c>
      <c r="AV27" s="3" t="s">
        <v>151</v>
      </c>
      <c r="AW27" s="3" t="s">
        <v>4612</v>
      </c>
      <c r="BG27" s="3" t="s">
        <v>58</v>
      </c>
      <c r="BH27" s="3" t="s">
        <v>4219</v>
      </c>
      <c r="BI27" s="3" t="s">
        <v>152</v>
      </c>
      <c r="BJ27" s="3" t="s">
        <v>3654</v>
      </c>
      <c r="BK27" s="3" t="s">
        <v>48</v>
      </c>
      <c r="BL27" s="3" t="s">
        <v>4217</v>
      </c>
      <c r="BM27" s="3" t="s">
        <v>153</v>
      </c>
      <c r="BN27" s="3" t="s">
        <v>5259</v>
      </c>
      <c r="BO27" s="3" t="s">
        <v>48</v>
      </c>
      <c r="BP27" s="3" t="s">
        <v>4217</v>
      </c>
      <c r="BQ27" s="3" t="s">
        <v>154</v>
      </c>
      <c r="BR27" s="3" t="s">
        <v>5640</v>
      </c>
      <c r="BS27" s="3" t="s">
        <v>62</v>
      </c>
      <c r="BT27" s="3" t="s">
        <v>5571</v>
      </c>
    </row>
    <row r="28" spans="1:72" ht="13.5" customHeight="1">
      <c r="A28" s="7" t="str">
        <f>HYPERLINK("http://kyu.snu.ac.kr/sdhj/index.jsp?type=hj/GK14726_00IH_0001_0018b.jpg","1870_하수남면_0018b")</f>
        <v>1870_하수남면_0018b</v>
      </c>
      <c r="B28" s="4">
        <v>1870</v>
      </c>
      <c r="C28" s="4" t="s">
        <v>6618</v>
      </c>
      <c r="D28" s="4" t="s">
        <v>6619</v>
      </c>
      <c r="E28" s="4">
        <v>27</v>
      </c>
      <c r="F28" s="3">
        <v>1</v>
      </c>
      <c r="G28" s="3" t="s">
        <v>5568</v>
      </c>
      <c r="H28" s="3" t="s">
        <v>5569</v>
      </c>
      <c r="I28" s="3">
        <v>2</v>
      </c>
      <c r="L28" s="3">
        <v>2</v>
      </c>
      <c r="M28" s="3" t="s">
        <v>5878</v>
      </c>
      <c r="N28" s="3" t="s">
        <v>5879</v>
      </c>
      <c r="S28" s="3" t="s">
        <v>155</v>
      </c>
      <c r="T28" s="3" t="s">
        <v>3246</v>
      </c>
      <c r="Y28" s="3" t="s">
        <v>156</v>
      </c>
      <c r="Z28" s="3" t="s">
        <v>3911</v>
      </c>
      <c r="AC28" s="3">
        <v>31</v>
      </c>
      <c r="AD28" s="3" t="s">
        <v>157</v>
      </c>
      <c r="AE28" s="3" t="s">
        <v>4121</v>
      </c>
    </row>
    <row r="29" spans="1:72" ht="13.5" customHeight="1">
      <c r="A29" s="7" t="str">
        <f>HYPERLINK("http://kyu.snu.ac.kr/sdhj/index.jsp?type=hj/GK14726_00IH_0001_0018b.jpg","1870_하수남면_0018b")</f>
        <v>1870_하수남면_0018b</v>
      </c>
      <c r="B29" s="4">
        <v>1870</v>
      </c>
      <c r="C29" s="4" t="s">
        <v>6606</v>
      </c>
      <c r="D29" s="4" t="s">
        <v>6607</v>
      </c>
      <c r="E29" s="4">
        <v>28</v>
      </c>
      <c r="F29" s="3">
        <v>1</v>
      </c>
      <c r="G29" s="3" t="s">
        <v>5568</v>
      </c>
      <c r="H29" s="3" t="s">
        <v>5569</v>
      </c>
      <c r="I29" s="3">
        <v>2</v>
      </c>
      <c r="L29" s="3">
        <v>2</v>
      </c>
      <c r="M29" s="3" t="s">
        <v>5878</v>
      </c>
      <c r="N29" s="3" t="s">
        <v>5879</v>
      </c>
      <c r="T29" s="3" t="s">
        <v>6620</v>
      </c>
      <c r="U29" s="3" t="s">
        <v>70</v>
      </c>
      <c r="V29" s="3" t="s">
        <v>3238</v>
      </c>
      <c r="Y29" s="3" t="s">
        <v>158</v>
      </c>
      <c r="Z29" s="3" t="s">
        <v>4032</v>
      </c>
      <c r="AC29" s="3">
        <v>29</v>
      </c>
      <c r="AD29" s="3" t="s">
        <v>159</v>
      </c>
      <c r="AE29" s="3" t="s">
        <v>4090</v>
      </c>
    </row>
    <row r="30" spans="1:72" ht="13.5" customHeight="1">
      <c r="A30" s="7" t="str">
        <f>HYPERLINK("http://kyu.snu.ac.kr/sdhj/index.jsp?type=hj/GK14726_00IH_0001_0018b.jpg","1870_하수남면_0018b")</f>
        <v>1870_하수남면_0018b</v>
      </c>
      <c r="B30" s="4">
        <v>1870</v>
      </c>
      <c r="C30" s="4" t="s">
        <v>6606</v>
      </c>
      <c r="D30" s="4" t="s">
        <v>6607</v>
      </c>
      <c r="E30" s="4">
        <v>29</v>
      </c>
      <c r="F30" s="3">
        <v>1</v>
      </c>
      <c r="G30" s="3" t="s">
        <v>5568</v>
      </c>
      <c r="H30" s="3" t="s">
        <v>5569</v>
      </c>
      <c r="I30" s="3">
        <v>2</v>
      </c>
      <c r="L30" s="3">
        <v>3</v>
      </c>
      <c r="M30" s="3" t="s">
        <v>5880</v>
      </c>
      <c r="N30" s="3" t="s">
        <v>5881</v>
      </c>
      <c r="T30" s="3" t="s">
        <v>6621</v>
      </c>
      <c r="U30" s="3" t="s">
        <v>64</v>
      </c>
      <c r="V30" s="3" t="s">
        <v>3262</v>
      </c>
      <c r="W30" s="3" t="s">
        <v>82</v>
      </c>
      <c r="X30" s="3" t="s">
        <v>5855</v>
      </c>
      <c r="Y30" s="3" t="s">
        <v>160</v>
      </c>
      <c r="Z30" s="3" t="s">
        <v>4028</v>
      </c>
      <c r="AC30" s="3">
        <v>75</v>
      </c>
      <c r="AD30" s="3" t="s">
        <v>161</v>
      </c>
      <c r="AE30" s="3" t="s">
        <v>4109</v>
      </c>
      <c r="AJ30" s="3" t="s">
        <v>17</v>
      </c>
      <c r="AK30" s="3" t="s">
        <v>4147</v>
      </c>
      <c r="AL30" s="3" t="s">
        <v>50</v>
      </c>
      <c r="AM30" s="3" t="s">
        <v>4160</v>
      </c>
      <c r="AT30" s="3" t="s">
        <v>121</v>
      </c>
      <c r="AU30" s="3" t="s">
        <v>4225</v>
      </c>
      <c r="AV30" s="3" t="s">
        <v>162</v>
      </c>
      <c r="AW30" s="3" t="s">
        <v>4611</v>
      </c>
      <c r="BG30" s="3" t="s">
        <v>48</v>
      </c>
      <c r="BH30" s="3" t="s">
        <v>4217</v>
      </c>
      <c r="BI30" s="3" t="s">
        <v>88</v>
      </c>
      <c r="BJ30" s="3" t="s">
        <v>3933</v>
      </c>
      <c r="BK30" s="3" t="s">
        <v>48</v>
      </c>
      <c r="BL30" s="3" t="s">
        <v>4217</v>
      </c>
      <c r="BM30" s="3" t="s">
        <v>107</v>
      </c>
      <c r="BN30" s="3" t="s">
        <v>5138</v>
      </c>
      <c r="BO30" s="3" t="s">
        <v>48</v>
      </c>
      <c r="BP30" s="3" t="s">
        <v>4217</v>
      </c>
      <c r="BQ30" s="3" t="s">
        <v>163</v>
      </c>
      <c r="BR30" s="3" t="s">
        <v>5532</v>
      </c>
      <c r="BS30" s="3" t="s">
        <v>164</v>
      </c>
      <c r="BT30" s="3" t="s">
        <v>4171</v>
      </c>
    </row>
    <row r="31" spans="1:72" ht="13.5" customHeight="1">
      <c r="A31" s="7" t="str">
        <f>HYPERLINK("http://kyu.snu.ac.kr/sdhj/index.jsp?type=hj/GK14726_00IH_0001_0018b.jpg","1870_하수남면_0018b")</f>
        <v>1870_하수남면_0018b</v>
      </c>
      <c r="B31" s="4">
        <v>1870</v>
      </c>
      <c r="C31" s="4" t="s">
        <v>6606</v>
      </c>
      <c r="D31" s="4" t="s">
        <v>6607</v>
      </c>
      <c r="E31" s="4">
        <v>30</v>
      </c>
      <c r="F31" s="3">
        <v>1</v>
      </c>
      <c r="G31" s="3" t="s">
        <v>5568</v>
      </c>
      <c r="H31" s="3" t="s">
        <v>5569</v>
      </c>
      <c r="I31" s="3">
        <v>2</v>
      </c>
      <c r="L31" s="3">
        <v>3</v>
      </c>
      <c r="M31" s="3" t="s">
        <v>5880</v>
      </c>
      <c r="N31" s="3" t="s">
        <v>5881</v>
      </c>
      <c r="S31" s="3" t="s">
        <v>51</v>
      </c>
      <c r="T31" s="3" t="s">
        <v>3235</v>
      </c>
      <c r="W31" s="3" t="s">
        <v>165</v>
      </c>
      <c r="X31" s="3" t="s">
        <v>3283</v>
      </c>
      <c r="Y31" s="3" t="s">
        <v>53</v>
      </c>
      <c r="Z31" s="3" t="s">
        <v>3323</v>
      </c>
      <c r="AC31" s="3">
        <v>67</v>
      </c>
      <c r="AD31" s="3" t="s">
        <v>166</v>
      </c>
      <c r="AE31" s="3" t="s">
        <v>4099</v>
      </c>
      <c r="AJ31" s="3" t="s">
        <v>17</v>
      </c>
      <c r="AK31" s="3" t="s">
        <v>4147</v>
      </c>
      <c r="AL31" s="3" t="s">
        <v>50</v>
      </c>
      <c r="AM31" s="3" t="s">
        <v>4160</v>
      </c>
      <c r="AT31" s="3" t="s">
        <v>48</v>
      </c>
      <c r="AU31" s="3" t="s">
        <v>4217</v>
      </c>
      <c r="AV31" s="3" t="s">
        <v>167</v>
      </c>
      <c r="AW31" s="3" t="s">
        <v>4610</v>
      </c>
      <c r="BG31" s="3" t="s">
        <v>48</v>
      </c>
      <c r="BH31" s="3" t="s">
        <v>4217</v>
      </c>
      <c r="BI31" s="3" t="s">
        <v>168</v>
      </c>
      <c r="BJ31" s="3" t="s">
        <v>4947</v>
      </c>
      <c r="BK31" s="3" t="s">
        <v>48</v>
      </c>
      <c r="BL31" s="3" t="s">
        <v>4217</v>
      </c>
      <c r="BM31" s="3" t="s">
        <v>169</v>
      </c>
      <c r="BN31" s="3" t="s">
        <v>5258</v>
      </c>
      <c r="BO31" s="3" t="s">
        <v>48</v>
      </c>
      <c r="BP31" s="3" t="s">
        <v>4217</v>
      </c>
      <c r="BQ31" s="3" t="s">
        <v>170</v>
      </c>
      <c r="BR31" s="3" t="s">
        <v>5700</v>
      </c>
      <c r="BS31" s="3" t="s">
        <v>171</v>
      </c>
      <c r="BT31" s="3" t="s">
        <v>4187</v>
      </c>
    </row>
    <row r="32" spans="1:72" ht="13.5" customHeight="1">
      <c r="A32" s="7" t="str">
        <f>HYPERLINK("http://kyu.snu.ac.kr/sdhj/index.jsp?type=hj/GK14726_00IH_0001_0018b.jpg","1870_하수남면_0018b")</f>
        <v>1870_하수남면_0018b</v>
      </c>
      <c r="B32" s="4">
        <v>1870</v>
      </c>
      <c r="C32" s="4" t="s">
        <v>6622</v>
      </c>
      <c r="D32" s="4" t="s">
        <v>6623</v>
      </c>
      <c r="E32" s="4">
        <v>31</v>
      </c>
      <c r="F32" s="3">
        <v>1</v>
      </c>
      <c r="G32" s="3" t="s">
        <v>5568</v>
      </c>
      <c r="H32" s="3" t="s">
        <v>5569</v>
      </c>
      <c r="I32" s="3">
        <v>2</v>
      </c>
      <c r="L32" s="3">
        <v>3</v>
      </c>
      <c r="M32" s="3" t="s">
        <v>5880</v>
      </c>
      <c r="N32" s="3" t="s">
        <v>5881</v>
      </c>
      <c r="S32" s="3" t="s">
        <v>77</v>
      </c>
      <c r="T32" s="3" t="s">
        <v>233</v>
      </c>
      <c r="Y32" s="3" t="s">
        <v>172</v>
      </c>
      <c r="Z32" s="3" t="s">
        <v>4031</v>
      </c>
      <c r="AC32" s="3">
        <v>41</v>
      </c>
      <c r="AD32" s="3" t="s">
        <v>173</v>
      </c>
      <c r="AE32" s="3" t="s">
        <v>4091</v>
      </c>
    </row>
    <row r="33" spans="1:72" ht="13.5" customHeight="1">
      <c r="A33" s="7" t="str">
        <f>HYPERLINK("http://kyu.snu.ac.kr/sdhj/index.jsp?type=hj/GK14726_00IH_0001_0018b.jpg","1870_하수남면_0018b")</f>
        <v>1870_하수남면_0018b</v>
      </c>
      <c r="B33" s="4">
        <v>1870</v>
      </c>
      <c r="C33" s="4" t="s">
        <v>6624</v>
      </c>
      <c r="D33" s="4" t="s">
        <v>6625</v>
      </c>
      <c r="E33" s="4">
        <v>32</v>
      </c>
      <c r="F33" s="3">
        <v>1</v>
      </c>
      <c r="G33" s="3" t="s">
        <v>5568</v>
      </c>
      <c r="H33" s="3" t="s">
        <v>5569</v>
      </c>
      <c r="I33" s="3">
        <v>2</v>
      </c>
      <c r="L33" s="3">
        <v>3</v>
      </c>
      <c r="M33" s="3" t="s">
        <v>5880</v>
      </c>
      <c r="N33" s="3" t="s">
        <v>5881</v>
      </c>
      <c r="S33" s="3" t="s">
        <v>146</v>
      </c>
      <c r="T33" s="3" t="s">
        <v>3239</v>
      </c>
      <c r="W33" s="3" t="s">
        <v>68</v>
      </c>
      <c r="X33" s="3" t="s">
        <v>5854</v>
      </c>
      <c r="Y33" s="3" t="s">
        <v>53</v>
      </c>
      <c r="Z33" s="3" t="s">
        <v>3323</v>
      </c>
      <c r="AC33" s="3">
        <v>38</v>
      </c>
      <c r="AD33" s="3" t="s">
        <v>174</v>
      </c>
      <c r="AE33" s="3" t="s">
        <v>4092</v>
      </c>
    </row>
    <row r="34" spans="1:72" ht="13.5" customHeight="1">
      <c r="A34" s="7" t="str">
        <f>HYPERLINK("http://kyu.snu.ac.kr/sdhj/index.jsp?type=hj/GK14726_00IH_0001_0018b.jpg","1870_하수남면_0018b")</f>
        <v>1870_하수남면_0018b</v>
      </c>
      <c r="B34" s="4">
        <v>1870</v>
      </c>
      <c r="C34" s="4" t="s">
        <v>6624</v>
      </c>
      <c r="D34" s="4" t="s">
        <v>6625</v>
      </c>
      <c r="E34" s="4">
        <v>33</v>
      </c>
      <c r="F34" s="3">
        <v>1</v>
      </c>
      <c r="G34" s="3" t="s">
        <v>5568</v>
      </c>
      <c r="H34" s="3" t="s">
        <v>5569</v>
      </c>
      <c r="I34" s="3">
        <v>2</v>
      </c>
      <c r="L34" s="3">
        <v>3</v>
      </c>
      <c r="M34" s="3" t="s">
        <v>5880</v>
      </c>
      <c r="N34" s="3" t="s">
        <v>5881</v>
      </c>
      <c r="S34" s="3" t="s">
        <v>146</v>
      </c>
      <c r="T34" s="3" t="s">
        <v>3239</v>
      </c>
      <c r="W34" s="3" t="s">
        <v>175</v>
      </c>
      <c r="X34" s="3" t="s">
        <v>3292</v>
      </c>
      <c r="Y34" s="3" t="s">
        <v>53</v>
      </c>
      <c r="Z34" s="3" t="s">
        <v>3323</v>
      </c>
      <c r="AC34" s="3">
        <v>38</v>
      </c>
      <c r="AD34" s="3" t="s">
        <v>176</v>
      </c>
      <c r="AE34" s="3" t="s">
        <v>4129</v>
      </c>
    </row>
    <row r="35" spans="1:72" ht="13.5" customHeight="1">
      <c r="A35" s="7" t="str">
        <f>HYPERLINK("http://kyu.snu.ac.kr/sdhj/index.jsp?type=hj/GK14726_00IH_0001_0018b.jpg","1870_하수남면_0018b")</f>
        <v>1870_하수남면_0018b</v>
      </c>
      <c r="B35" s="4">
        <v>1870</v>
      </c>
      <c r="C35" s="4" t="s">
        <v>6624</v>
      </c>
      <c r="D35" s="4" t="s">
        <v>6625</v>
      </c>
      <c r="E35" s="4">
        <v>34</v>
      </c>
      <c r="F35" s="3">
        <v>1</v>
      </c>
      <c r="G35" s="3" t="s">
        <v>5568</v>
      </c>
      <c r="H35" s="3" t="s">
        <v>5569</v>
      </c>
      <c r="I35" s="3">
        <v>2</v>
      </c>
      <c r="L35" s="3">
        <v>3</v>
      </c>
      <c r="M35" s="3" t="s">
        <v>5880</v>
      </c>
      <c r="N35" s="3" t="s">
        <v>5881</v>
      </c>
      <c r="T35" s="3" t="s">
        <v>6626</v>
      </c>
      <c r="U35" s="3" t="s">
        <v>70</v>
      </c>
      <c r="V35" s="3" t="s">
        <v>3238</v>
      </c>
      <c r="Y35" s="3" t="s">
        <v>177</v>
      </c>
      <c r="Z35" s="3" t="s">
        <v>3340</v>
      </c>
      <c r="AC35" s="3">
        <v>50</v>
      </c>
    </row>
    <row r="36" spans="1:72" ht="13.5" customHeight="1">
      <c r="A36" s="7" t="str">
        <f>HYPERLINK("http://kyu.snu.ac.kr/sdhj/index.jsp?type=hj/GK14726_00IH_0001_0018b.jpg","1870_하수남면_0018b")</f>
        <v>1870_하수남면_0018b</v>
      </c>
      <c r="B36" s="4">
        <v>1870</v>
      </c>
      <c r="C36" s="4" t="s">
        <v>6624</v>
      </c>
      <c r="D36" s="4" t="s">
        <v>6625</v>
      </c>
      <c r="E36" s="4">
        <v>35</v>
      </c>
      <c r="F36" s="3">
        <v>1</v>
      </c>
      <c r="G36" s="3" t="s">
        <v>5568</v>
      </c>
      <c r="H36" s="3" t="s">
        <v>5569</v>
      </c>
      <c r="I36" s="3">
        <v>2</v>
      </c>
      <c r="L36" s="3">
        <v>4</v>
      </c>
      <c r="M36" s="3" t="s">
        <v>5882</v>
      </c>
      <c r="N36" s="3" t="s">
        <v>5883</v>
      </c>
      <c r="T36" s="3" t="s">
        <v>6627</v>
      </c>
      <c r="U36" s="3" t="s">
        <v>64</v>
      </c>
      <c r="V36" s="3" t="s">
        <v>3262</v>
      </c>
      <c r="W36" s="3" t="s">
        <v>82</v>
      </c>
      <c r="X36" s="3" t="s">
        <v>5855</v>
      </c>
      <c r="Y36" s="3" t="s">
        <v>178</v>
      </c>
      <c r="Z36" s="3" t="s">
        <v>4030</v>
      </c>
      <c r="AC36" s="3">
        <v>56</v>
      </c>
      <c r="AD36" s="3" t="s">
        <v>179</v>
      </c>
      <c r="AE36" s="3" t="s">
        <v>4103</v>
      </c>
      <c r="AJ36" s="3" t="s">
        <v>17</v>
      </c>
      <c r="AK36" s="3" t="s">
        <v>4147</v>
      </c>
      <c r="AL36" s="3" t="s">
        <v>50</v>
      </c>
      <c r="AM36" s="3" t="s">
        <v>4160</v>
      </c>
      <c r="AT36" s="3" t="s">
        <v>48</v>
      </c>
      <c r="AU36" s="3" t="s">
        <v>4217</v>
      </c>
      <c r="AV36" s="3" t="s">
        <v>86</v>
      </c>
      <c r="AW36" s="3" t="s">
        <v>4609</v>
      </c>
      <c r="BG36" s="3" t="s">
        <v>48</v>
      </c>
      <c r="BH36" s="3" t="s">
        <v>4217</v>
      </c>
      <c r="BI36" s="3" t="s">
        <v>124</v>
      </c>
      <c r="BJ36" s="3" t="s">
        <v>4946</v>
      </c>
      <c r="BK36" s="3" t="s">
        <v>48</v>
      </c>
      <c r="BL36" s="3" t="s">
        <v>4217</v>
      </c>
      <c r="BM36" s="3" t="s">
        <v>88</v>
      </c>
      <c r="BN36" s="3" t="s">
        <v>3933</v>
      </c>
      <c r="BO36" s="3" t="s">
        <v>48</v>
      </c>
      <c r="BP36" s="3" t="s">
        <v>4217</v>
      </c>
      <c r="BQ36" s="3" t="s">
        <v>150</v>
      </c>
      <c r="BR36" s="3" t="s">
        <v>5629</v>
      </c>
      <c r="BS36" s="3" t="s">
        <v>62</v>
      </c>
      <c r="BT36" s="3" t="s">
        <v>5571</v>
      </c>
    </row>
    <row r="37" spans="1:72" ht="13.5" customHeight="1">
      <c r="A37" s="7" t="str">
        <f>HYPERLINK("http://kyu.snu.ac.kr/sdhj/index.jsp?type=hj/GK14726_00IH_0001_0018b.jpg","1870_하수남면_0018b")</f>
        <v>1870_하수남면_0018b</v>
      </c>
      <c r="B37" s="4">
        <v>1870</v>
      </c>
      <c r="C37" s="4" t="s">
        <v>6616</v>
      </c>
      <c r="D37" s="4" t="s">
        <v>6617</v>
      </c>
      <c r="E37" s="4">
        <v>36</v>
      </c>
      <c r="F37" s="3">
        <v>1</v>
      </c>
      <c r="G37" s="3" t="s">
        <v>5568</v>
      </c>
      <c r="H37" s="3" t="s">
        <v>5569</v>
      </c>
      <c r="I37" s="3">
        <v>2</v>
      </c>
      <c r="L37" s="3">
        <v>4</v>
      </c>
      <c r="M37" s="3" t="s">
        <v>5882</v>
      </c>
      <c r="N37" s="3" t="s">
        <v>5883</v>
      </c>
      <c r="S37" s="3" t="s">
        <v>51</v>
      </c>
      <c r="T37" s="3" t="s">
        <v>3235</v>
      </c>
      <c r="W37" s="3" t="s">
        <v>128</v>
      </c>
      <c r="X37" s="3" t="s">
        <v>3281</v>
      </c>
      <c r="Y37" s="3" t="s">
        <v>53</v>
      </c>
      <c r="Z37" s="3" t="s">
        <v>3323</v>
      </c>
      <c r="AC37" s="3">
        <v>52</v>
      </c>
      <c r="AJ37" s="3" t="s">
        <v>17</v>
      </c>
      <c r="AK37" s="3" t="s">
        <v>4147</v>
      </c>
      <c r="AL37" s="3" t="s">
        <v>97</v>
      </c>
      <c r="AM37" s="3" t="s">
        <v>4154</v>
      </c>
      <c r="AT37" s="3" t="s">
        <v>48</v>
      </c>
      <c r="AU37" s="3" t="s">
        <v>4217</v>
      </c>
      <c r="AV37" s="3" t="s">
        <v>180</v>
      </c>
      <c r="AW37" s="3" t="s">
        <v>4608</v>
      </c>
      <c r="BG37" s="3" t="s">
        <v>48</v>
      </c>
      <c r="BH37" s="3" t="s">
        <v>4217</v>
      </c>
      <c r="BI37" s="3" t="s">
        <v>181</v>
      </c>
      <c r="BJ37" s="3" t="s">
        <v>4945</v>
      </c>
      <c r="BK37" s="3" t="s">
        <v>48</v>
      </c>
      <c r="BL37" s="3" t="s">
        <v>4217</v>
      </c>
      <c r="BM37" s="3" t="s">
        <v>182</v>
      </c>
      <c r="BN37" s="3" t="s">
        <v>4928</v>
      </c>
      <c r="BO37" s="3" t="s">
        <v>48</v>
      </c>
      <c r="BP37" s="3" t="s">
        <v>4217</v>
      </c>
      <c r="BQ37" s="3" t="s">
        <v>183</v>
      </c>
      <c r="BR37" s="3" t="s">
        <v>5636</v>
      </c>
      <c r="BS37" s="3" t="s">
        <v>184</v>
      </c>
      <c r="BT37" s="3" t="s">
        <v>4157</v>
      </c>
    </row>
    <row r="38" spans="1:72" ht="13.5" customHeight="1">
      <c r="A38" s="7" t="str">
        <f>HYPERLINK("http://kyu.snu.ac.kr/sdhj/index.jsp?type=hj/GK14726_00IH_0001_0018b.jpg","1870_하수남면_0018b")</f>
        <v>1870_하수남면_0018b</v>
      </c>
      <c r="B38" s="4">
        <v>1870</v>
      </c>
      <c r="C38" s="4" t="s">
        <v>6628</v>
      </c>
      <c r="D38" s="4" t="s">
        <v>6629</v>
      </c>
      <c r="E38" s="4">
        <v>37</v>
      </c>
      <c r="F38" s="3">
        <v>1</v>
      </c>
      <c r="G38" s="3" t="s">
        <v>5568</v>
      </c>
      <c r="H38" s="3" t="s">
        <v>5569</v>
      </c>
      <c r="I38" s="3">
        <v>2</v>
      </c>
      <c r="L38" s="3">
        <v>4</v>
      </c>
      <c r="M38" s="3" t="s">
        <v>5882</v>
      </c>
      <c r="N38" s="3" t="s">
        <v>5883</v>
      </c>
      <c r="T38" s="3" t="s">
        <v>6630</v>
      </c>
      <c r="U38" s="3" t="s">
        <v>70</v>
      </c>
      <c r="V38" s="3" t="s">
        <v>3238</v>
      </c>
      <c r="Y38" s="3" t="s">
        <v>185</v>
      </c>
      <c r="Z38" s="3" t="s">
        <v>3454</v>
      </c>
      <c r="AC38" s="3">
        <v>58</v>
      </c>
      <c r="AD38" s="3" t="s">
        <v>84</v>
      </c>
      <c r="AE38" s="3" t="s">
        <v>4111</v>
      </c>
    </row>
    <row r="39" spans="1:72" ht="13.5" customHeight="1">
      <c r="A39" s="7" t="str">
        <f>HYPERLINK("http://kyu.snu.ac.kr/sdhj/index.jsp?type=hj/GK14726_00IH_0001_0019a.jpg","1870_하수남면_0019a")</f>
        <v>1870_하수남면_0019a</v>
      </c>
      <c r="B39" s="4">
        <v>1870</v>
      </c>
      <c r="C39" s="4" t="s">
        <v>6631</v>
      </c>
      <c r="D39" s="4" t="s">
        <v>6632</v>
      </c>
      <c r="E39" s="4">
        <v>38</v>
      </c>
      <c r="F39" s="3">
        <v>1</v>
      </c>
      <c r="G39" s="3" t="s">
        <v>5568</v>
      </c>
      <c r="H39" s="3" t="s">
        <v>5569</v>
      </c>
      <c r="I39" s="3">
        <v>2</v>
      </c>
      <c r="L39" s="3">
        <v>5</v>
      </c>
      <c r="M39" s="3" t="s">
        <v>6633</v>
      </c>
      <c r="N39" s="3" t="s">
        <v>5884</v>
      </c>
      <c r="T39" s="3" t="s">
        <v>6634</v>
      </c>
      <c r="U39" s="3" t="s">
        <v>64</v>
      </c>
      <c r="V39" s="3" t="s">
        <v>3262</v>
      </c>
      <c r="W39" s="3" t="s">
        <v>186</v>
      </c>
      <c r="X39" s="3" t="s">
        <v>3284</v>
      </c>
      <c r="Y39" s="3" t="s">
        <v>6635</v>
      </c>
      <c r="Z39" s="3" t="s">
        <v>4029</v>
      </c>
      <c r="AC39" s="3">
        <v>79</v>
      </c>
      <c r="AD39" s="3" t="s">
        <v>100</v>
      </c>
      <c r="AE39" s="3" t="s">
        <v>4093</v>
      </c>
      <c r="AL39" s="3" t="s">
        <v>187</v>
      </c>
      <c r="AM39" s="3" t="s">
        <v>4198</v>
      </c>
      <c r="AT39" s="3" t="s">
        <v>58</v>
      </c>
      <c r="AU39" s="3" t="s">
        <v>4219</v>
      </c>
      <c r="AV39" s="3" t="s">
        <v>188</v>
      </c>
      <c r="AW39" s="3" t="s">
        <v>4607</v>
      </c>
      <c r="BG39" s="3" t="s">
        <v>48</v>
      </c>
      <c r="BH39" s="3" t="s">
        <v>4217</v>
      </c>
      <c r="BI39" s="3" t="s">
        <v>189</v>
      </c>
      <c r="BJ39" s="3" t="s">
        <v>4944</v>
      </c>
      <c r="BK39" s="3" t="s">
        <v>48</v>
      </c>
      <c r="BL39" s="3" t="s">
        <v>4217</v>
      </c>
      <c r="BM39" s="3" t="s">
        <v>190</v>
      </c>
      <c r="BN39" s="3" t="s">
        <v>5257</v>
      </c>
      <c r="BO39" s="3" t="s">
        <v>48</v>
      </c>
      <c r="BP39" s="3" t="s">
        <v>4217</v>
      </c>
      <c r="BQ39" s="3" t="s">
        <v>191</v>
      </c>
      <c r="BR39" s="3" t="s">
        <v>5781</v>
      </c>
      <c r="BS39" s="3" t="s">
        <v>184</v>
      </c>
      <c r="BT39" s="3" t="s">
        <v>4157</v>
      </c>
    </row>
    <row r="40" spans="1:72" ht="13.5" customHeight="1">
      <c r="A40" s="7" t="str">
        <f>HYPERLINK("http://kyu.snu.ac.kr/sdhj/index.jsp?type=hj/GK14726_00IH_0001_0019a.jpg","1870_하수남면_0019a")</f>
        <v>1870_하수남면_0019a</v>
      </c>
      <c r="B40" s="4">
        <v>1870</v>
      </c>
      <c r="C40" s="4" t="s">
        <v>6636</v>
      </c>
      <c r="D40" s="4" t="s">
        <v>6637</v>
      </c>
      <c r="E40" s="4">
        <v>39</v>
      </c>
      <c r="F40" s="3">
        <v>1</v>
      </c>
      <c r="G40" s="3" t="s">
        <v>5568</v>
      </c>
      <c r="H40" s="3" t="s">
        <v>5569</v>
      </c>
      <c r="I40" s="3">
        <v>2</v>
      </c>
      <c r="L40" s="3">
        <v>5</v>
      </c>
      <c r="M40" s="3" t="s">
        <v>6633</v>
      </c>
      <c r="N40" s="3" t="s">
        <v>5884</v>
      </c>
      <c r="S40" s="3" t="s">
        <v>51</v>
      </c>
      <c r="T40" s="3" t="s">
        <v>3235</v>
      </c>
      <c r="W40" s="3" t="s">
        <v>192</v>
      </c>
      <c r="X40" s="3" t="s">
        <v>3280</v>
      </c>
      <c r="Y40" s="3" t="s">
        <v>53</v>
      </c>
      <c r="Z40" s="3" t="s">
        <v>3323</v>
      </c>
      <c r="AC40" s="3">
        <v>68</v>
      </c>
      <c r="AD40" s="3" t="s">
        <v>129</v>
      </c>
      <c r="AE40" s="3" t="s">
        <v>4140</v>
      </c>
      <c r="AJ40" s="3" t="s">
        <v>17</v>
      </c>
      <c r="AK40" s="3" t="s">
        <v>4147</v>
      </c>
      <c r="AL40" s="3" t="s">
        <v>193</v>
      </c>
      <c r="AM40" s="3" t="s">
        <v>4204</v>
      </c>
      <c r="AT40" s="3" t="s">
        <v>58</v>
      </c>
      <c r="AU40" s="3" t="s">
        <v>4219</v>
      </c>
      <c r="AV40" s="3" t="s">
        <v>194</v>
      </c>
      <c r="AW40" s="3" t="s">
        <v>4606</v>
      </c>
      <c r="BG40" s="3" t="s">
        <v>48</v>
      </c>
      <c r="BH40" s="3" t="s">
        <v>4217</v>
      </c>
      <c r="BI40" s="3" t="s">
        <v>195</v>
      </c>
      <c r="BJ40" s="3" t="s">
        <v>4943</v>
      </c>
      <c r="BK40" s="3" t="s">
        <v>196</v>
      </c>
      <c r="BL40" s="3" t="s">
        <v>4966</v>
      </c>
      <c r="BM40" s="3" t="s">
        <v>197</v>
      </c>
      <c r="BN40" s="3" t="s">
        <v>5256</v>
      </c>
      <c r="BO40" s="3" t="s">
        <v>48</v>
      </c>
      <c r="BP40" s="3" t="s">
        <v>4217</v>
      </c>
      <c r="BQ40" s="3" t="s">
        <v>198</v>
      </c>
      <c r="BR40" s="3" t="s">
        <v>5531</v>
      </c>
      <c r="BS40" s="3" t="s">
        <v>97</v>
      </c>
      <c r="BT40" s="3" t="s">
        <v>4154</v>
      </c>
    </row>
    <row r="41" spans="1:72" ht="13.5" customHeight="1">
      <c r="A41" s="7" t="str">
        <f>HYPERLINK("http://kyu.snu.ac.kr/sdhj/index.jsp?type=hj/GK14726_00IH_0001_0019a.jpg","1870_하수남면_0019a")</f>
        <v>1870_하수남면_0019a</v>
      </c>
      <c r="B41" s="4">
        <v>1870</v>
      </c>
      <c r="C41" s="4" t="s">
        <v>6638</v>
      </c>
      <c r="D41" s="4" t="s">
        <v>6639</v>
      </c>
      <c r="E41" s="4">
        <v>40</v>
      </c>
      <c r="F41" s="3">
        <v>1</v>
      </c>
      <c r="G41" s="3" t="s">
        <v>5568</v>
      </c>
      <c r="H41" s="3" t="s">
        <v>5569</v>
      </c>
      <c r="I41" s="3">
        <v>2</v>
      </c>
      <c r="L41" s="3">
        <v>5</v>
      </c>
      <c r="M41" s="3" t="s">
        <v>6633</v>
      </c>
      <c r="N41" s="3" t="s">
        <v>5884</v>
      </c>
      <c r="S41" s="3" t="s">
        <v>77</v>
      </c>
      <c r="T41" s="3" t="s">
        <v>233</v>
      </c>
      <c r="Y41" s="3" t="s">
        <v>160</v>
      </c>
      <c r="Z41" s="3" t="s">
        <v>4028</v>
      </c>
      <c r="AC41" s="3">
        <v>23</v>
      </c>
      <c r="AD41" s="3" t="s">
        <v>199</v>
      </c>
      <c r="AE41" s="3" t="s">
        <v>4096</v>
      </c>
    </row>
    <row r="42" spans="1:72" ht="13.5" customHeight="1">
      <c r="A42" s="7" t="str">
        <f>HYPERLINK("http://kyu.snu.ac.kr/sdhj/index.jsp?type=hj/GK14726_00IH_0001_0019a.jpg","1870_하수남면_0019a")</f>
        <v>1870_하수남면_0019a</v>
      </c>
      <c r="B42" s="4">
        <v>1870</v>
      </c>
      <c r="C42" s="4" t="s">
        <v>6640</v>
      </c>
      <c r="D42" s="4" t="s">
        <v>6641</v>
      </c>
      <c r="E42" s="4">
        <v>41</v>
      </c>
      <c r="F42" s="3">
        <v>1</v>
      </c>
      <c r="G42" s="3" t="s">
        <v>5568</v>
      </c>
      <c r="H42" s="3" t="s">
        <v>5569</v>
      </c>
      <c r="I42" s="3">
        <v>2</v>
      </c>
      <c r="L42" s="3">
        <v>5</v>
      </c>
      <c r="M42" s="3" t="s">
        <v>6633</v>
      </c>
      <c r="N42" s="3" t="s">
        <v>5884</v>
      </c>
      <c r="S42" s="3" t="s">
        <v>146</v>
      </c>
      <c r="T42" s="3" t="s">
        <v>3239</v>
      </c>
      <c r="W42" s="3" t="s">
        <v>200</v>
      </c>
      <c r="X42" s="3" t="s">
        <v>3285</v>
      </c>
      <c r="Y42" s="3" t="s">
        <v>53</v>
      </c>
      <c r="Z42" s="3" t="s">
        <v>3323</v>
      </c>
      <c r="AC42" s="3">
        <v>29</v>
      </c>
      <c r="AD42" s="3" t="s">
        <v>159</v>
      </c>
      <c r="AE42" s="3" t="s">
        <v>4090</v>
      </c>
    </row>
    <row r="43" spans="1:72" ht="13.5" customHeight="1">
      <c r="A43" s="7" t="str">
        <f>HYPERLINK("http://kyu.snu.ac.kr/sdhj/index.jsp?type=hj/GK14726_00IH_0001_0019a.jpg","1870_하수남면_0019a")</f>
        <v>1870_하수남면_0019a</v>
      </c>
      <c r="B43" s="4">
        <v>1870</v>
      </c>
      <c r="C43" s="4" t="s">
        <v>6640</v>
      </c>
      <c r="D43" s="4" t="s">
        <v>6641</v>
      </c>
      <c r="E43" s="4">
        <v>42</v>
      </c>
      <c r="F43" s="3">
        <v>1</v>
      </c>
      <c r="G43" s="3" t="s">
        <v>5568</v>
      </c>
      <c r="H43" s="3" t="s">
        <v>5569</v>
      </c>
      <c r="I43" s="3">
        <v>2</v>
      </c>
      <c r="L43" s="3">
        <v>5</v>
      </c>
      <c r="M43" s="3" t="s">
        <v>6633</v>
      </c>
      <c r="N43" s="3" t="s">
        <v>5884</v>
      </c>
      <c r="T43" s="3" t="s">
        <v>6642</v>
      </c>
      <c r="U43" s="3" t="s">
        <v>70</v>
      </c>
      <c r="V43" s="3" t="s">
        <v>3238</v>
      </c>
      <c r="Y43" s="3" t="s">
        <v>201</v>
      </c>
      <c r="Z43" s="3" t="s">
        <v>4027</v>
      </c>
      <c r="AC43" s="3">
        <v>70</v>
      </c>
    </row>
    <row r="44" spans="1:72" ht="13.5" customHeight="1">
      <c r="A44" s="7" t="str">
        <f>HYPERLINK("http://kyu.snu.ac.kr/sdhj/index.jsp?type=hj/GK14726_00IH_0001_0019a.jpg","1870_하수남면_0019a")</f>
        <v>1870_하수남면_0019a</v>
      </c>
      <c r="B44" s="4">
        <v>1870</v>
      </c>
      <c r="C44" s="4" t="s">
        <v>6640</v>
      </c>
      <c r="D44" s="4" t="s">
        <v>6641</v>
      </c>
      <c r="E44" s="4">
        <v>43</v>
      </c>
      <c r="F44" s="3">
        <v>1</v>
      </c>
      <c r="G44" s="3" t="s">
        <v>5568</v>
      </c>
      <c r="H44" s="3" t="s">
        <v>5569</v>
      </c>
      <c r="I44" s="3">
        <v>2</v>
      </c>
      <c r="L44" s="3">
        <v>5</v>
      </c>
      <c r="M44" s="3" t="s">
        <v>6633</v>
      </c>
      <c r="N44" s="3" t="s">
        <v>5884</v>
      </c>
      <c r="T44" s="3" t="s">
        <v>6642</v>
      </c>
      <c r="U44" s="3" t="s">
        <v>101</v>
      </c>
      <c r="V44" s="3" t="s">
        <v>3259</v>
      </c>
      <c r="Y44" s="3" t="s">
        <v>202</v>
      </c>
      <c r="Z44" s="3" t="s">
        <v>3475</v>
      </c>
      <c r="AC44" s="3">
        <v>52</v>
      </c>
    </row>
    <row r="45" spans="1:72" ht="13.5" customHeight="1">
      <c r="A45" s="7" t="str">
        <f>HYPERLINK("http://kyu.snu.ac.kr/sdhj/index.jsp?type=hj/GK14726_00IH_0001_0019a.jpg","1870_하수남면_0019a")</f>
        <v>1870_하수남면_0019a</v>
      </c>
      <c r="B45" s="4">
        <v>1870</v>
      </c>
      <c r="C45" s="4" t="s">
        <v>6640</v>
      </c>
      <c r="D45" s="4" t="s">
        <v>6641</v>
      </c>
      <c r="E45" s="4">
        <v>44</v>
      </c>
      <c r="F45" s="3">
        <v>1</v>
      </c>
      <c r="G45" s="3" t="s">
        <v>5568</v>
      </c>
      <c r="H45" s="3" t="s">
        <v>5569</v>
      </c>
      <c r="I45" s="3">
        <v>3</v>
      </c>
      <c r="J45" s="3" t="s">
        <v>203</v>
      </c>
      <c r="K45" s="3" t="s">
        <v>3197</v>
      </c>
      <c r="L45" s="3">
        <v>1</v>
      </c>
      <c r="M45" s="3" t="s">
        <v>5885</v>
      </c>
      <c r="N45" s="3" t="s">
        <v>5886</v>
      </c>
      <c r="T45" s="3" t="s">
        <v>6643</v>
      </c>
      <c r="U45" s="3" t="s">
        <v>64</v>
      </c>
      <c r="V45" s="3" t="s">
        <v>3262</v>
      </c>
      <c r="W45" s="3" t="s">
        <v>204</v>
      </c>
      <c r="X45" s="3" t="s">
        <v>3291</v>
      </c>
      <c r="Y45" s="3" t="s">
        <v>205</v>
      </c>
      <c r="Z45" s="3" t="s">
        <v>4026</v>
      </c>
      <c r="AC45" s="3">
        <v>50</v>
      </c>
      <c r="AD45" s="3" t="s">
        <v>138</v>
      </c>
      <c r="AE45" s="3" t="s">
        <v>4101</v>
      </c>
      <c r="AJ45" s="3" t="s">
        <v>17</v>
      </c>
      <c r="AK45" s="3" t="s">
        <v>4147</v>
      </c>
      <c r="AL45" s="3" t="s">
        <v>206</v>
      </c>
      <c r="AM45" s="3" t="s">
        <v>4213</v>
      </c>
      <c r="AT45" s="3" t="s">
        <v>48</v>
      </c>
      <c r="AU45" s="3" t="s">
        <v>4217</v>
      </c>
      <c r="AV45" s="3" t="s">
        <v>207</v>
      </c>
      <c r="AW45" s="3" t="s">
        <v>4605</v>
      </c>
      <c r="AX45" s="3" t="s">
        <v>48</v>
      </c>
      <c r="AY45" s="3" t="s">
        <v>4217</v>
      </c>
      <c r="AZ45" s="3" t="s">
        <v>208</v>
      </c>
      <c r="BA45" s="3" t="s">
        <v>4626</v>
      </c>
      <c r="BG45" s="3" t="s">
        <v>48</v>
      </c>
      <c r="BH45" s="3" t="s">
        <v>4217</v>
      </c>
      <c r="BI45" s="3" t="s">
        <v>209</v>
      </c>
      <c r="BJ45" s="3" t="s">
        <v>5572</v>
      </c>
      <c r="BK45" s="3" t="s">
        <v>210</v>
      </c>
      <c r="BL45" s="3" t="s">
        <v>4957</v>
      </c>
      <c r="BM45" s="3" t="s">
        <v>211</v>
      </c>
      <c r="BN45" s="3" t="s">
        <v>5255</v>
      </c>
      <c r="BO45" s="3" t="s">
        <v>48</v>
      </c>
      <c r="BP45" s="3" t="s">
        <v>4217</v>
      </c>
      <c r="BQ45" s="3" t="s">
        <v>212</v>
      </c>
      <c r="BR45" s="3" t="s">
        <v>5691</v>
      </c>
      <c r="BS45" s="3" t="s">
        <v>171</v>
      </c>
      <c r="BT45" s="3" t="s">
        <v>4187</v>
      </c>
    </row>
    <row r="46" spans="1:72" ht="13.5" customHeight="1">
      <c r="A46" s="7" t="str">
        <f>HYPERLINK("http://kyu.snu.ac.kr/sdhj/index.jsp?type=hj/GK14726_00IH_0001_0019a.jpg","1870_하수남면_0019a")</f>
        <v>1870_하수남면_0019a</v>
      </c>
      <c r="B46" s="4">
        <v>1870</v>
      </c>
      <c r="C46" s="4" t="s">
        <v>6624</v>
      </c>
      <c r="D46" s="4" t="s">
        <v>6625</v>
      </c>
      <c r="E46" s="4">
        <v>45</v>
      </c>
      <c r="F46" s="3">
        <v>1</v>
      </c>
      <c r="G46" s="3" t="s">
        <v>5568</v>
      </c>
      <c r="H46" s="3" t="s">
        <v>5569</v>
      </c>
      <c r="I46" s="3">
        <v>3</v>
      </c>
      <c r="L46" s="3">
        <v>1</v>
      </c>
      <c r="M46" s="3" t="s">
        <v>5885</v>
      </c>
      <c r="N46" s="3" t="s">
        <v>5886</v>
      </c>
      <c r="S46" s="3" t="s">
        <v>51</v>
      </c>
      <c r="T46" s="3" t="s">
        <v>3235</v>
      </c>
      <c r="W46" s="3" t="s">
        <v>68</v>
      </c>
      <c r="X46" s="3" t="s">
        <v>5854</v>
      </c>
      <c r="Y46" s="3" t="s">
        <v>53</v>
      </c>
      <c r="Z46" s="3" t="s">
        <v>3323</v>
      </c>
      <c r="AC46" s="3">
        <v>52</v>
      </c>
      <c r="AD46" s="3" t="s">
        <v>213</v>
      </c>
      <c r="AE46" s="3" t="s">
        <v>4107</v>
      </c>
      <c r="AJ46" s="3" t="s">
        <v>17</v>
      </c>
      <c r="AK46" s="3" t="s">
        <v>4147</v>
      </c>
      <c r="AL46" s="3" t="s">
        <v>214</v>
      </c>
      <c r="AM46" s="3" t="s">
        <v>4189</v>
      </c>
      <c r="AT46" s="3" t="s">
        <v>64</v>
      </c>
      <c r="AU46" s="3" t="s">
        <v>3262</v>
      </c>
      <c r="AV46" s="3" t="s">
        <v>215</v>
      </c>
      <c r="AW46" s="3" t="s">
        <v>4604</v>
      </c>
      <c r="BG46" s="3" t="s">
        <v>48</v>
      </c>
      <c r="BH46" s="3" t="s">
        <v>4217</v>
      </c>
      <c r="BI46" s="3" t="s">
        <v>216</v>
      </c>
      <c r="BJ46" s="3" t="s">
        <v>4942</v>
      </c>
      <c r="BK46" s="3" t="s">
        <v>48</v>
      </c>
      <c r="BL46" s="3" t="s">
        <v>4217</v>
      </c>
      <c r="BM46" s="3" t="s">
        <v>217</v>
      </c>
      <c r="BN46" s="3" t="s">
        <v>5254</v>
      </c>
      <c r="BO46" s="3" t="s">
        <v>48</v>
      </c>
      <c r="BP46" s="3" t="s">
        <v>4217</v>
      </c>
      <c r="BQ46" s="3" t="s">
        <v>218</v>
      </c>
      <c r="BR46" s="3" t="s">
        <v>5530</v>
      </c>
      <c r="BS46" s="3" t="s">
        <v>219</v>
      </c>
      <c r="BT46" s="3" t="s">
        <v>4164</v>
      </c>
    </row>
    <row r="47" spans="1:72" ht="13.5" customHeight="1">
      <c r="A47" s="7" t="str">
        <f>HYPERLINK("http://kyu.snu.ac.kr/sdhj/index.jsp?type=hj/GK14726_00IH_0001_0019a.jpg","1870_하수남면_0019a")</f>
        <v>1870_하수남면_0019a</v>
      </c>
      <c r="B47" s="4">
        <v>1870</v>
      </c>
      <c r="C47" s="4" t="s">
        <v>6644</v>
      </c>
      <c r="D47" s="4" t="s">
        <v>6645</v>
      </c>
      <c r="E47" s="4">
        <v>46</v>
      </c>
      <c r="F47" s="3">
        <v>1</v>
      </c>
      <c r="G47" s="3" t="s">
        <v>5568</v>
      </c>
      <c r="H47" s="3" t="s">
        <v>5569</v>
      </c>
      <c r="I47" s="3">
        <v>3</v>
      </c>
      <c r="L47" s="3">
        <v>1</v>
      </c>
      <c r="M47" s="3" t="s">
        <v>5885</v>
      </c>
      <c r="N47" s="3" t="s">
        <v>5886</v>
      </c>
      <c r="S47" s="3" t="s">
        <v>77</v>
      </c>
      <c r="T47" s="3" t="s">
        <v>233</v>
      </c>
      <c r="Y47" s="3" t="s">
        <v>220</v>
      </c>
      <c r="Z47" s="3" t="s">
        <v>4025</v>
      </c>
      <c r="AC47" s="3">
        <v>35</v>
      </c>
      <c r="AD47" s="3" t="s">
        <v>221</v>
      </c>
      <c r="AE47" s="3" t="s">
        <v>4095</v>
      </c>
    </row>
    <row r="48" spans="1:72" ht="13.5" customHeight="1">
      <c r="A48" s="7" t="str">
        <f>HYPERLINK("http://kyu.snu.ac.kr/sdhj/index.jsp?type=hj/GK14726_00IH_0001_0019a.jpg","1870_하수남면_0019a")</f>
        <v>1870_하수남면_0019a</v>
      </c>
      <c r="B48" s="4">
        <v>1870</v>
      </c>
      <c r="C48" s="4" t="s">
        <v>6646</v>
      </c>
      <c r="D48" s="4" t="s">
        <v>6647</v>
      </c>
      <c r="E48" s="4">
        <v>47</v>
      </c>
      <c r="F48" s="3">
        <v>1</v>
      </c>
      <c r="G48" s="3" t="s">
        <v>5568</v>
      </c>
      <c r="H48" s="3" t="s">
        <v>5569</v>
      </c>
      <c r="I48" s="3">
        <v>3</v>
      </c>
      <c r="L48" s="3">
        <v>1</v>
      </c>
      <c r="M48" s="3" t="s">
        <v>5885</v>
      </c>
      <c r="N48" s="3" t="s">
        <v>5886</v>
      </c>
      <c r="S48" s="3" t="s">
        <v>146</v>
      </c>
      <c r="T48" s="3" t="s">
        <v>3239</v>
      </c>
      <c r="W48" s="3" t="s">
        <v>68</v>
      </c>
      <c r="X48" s="3" t="s">
        <v>5854</v>
      </c>
      <c r="Y48" s="3" t="s">
        <v>53</v>
      </c>
      <c r="Z48" s="3" t="s">
        <v>3323</v>
      </c>
      <c r="AC48" s="3">
        <v>26</v>
      </c>
      <c r="AD48" s="3" t="s">
        <v>79</v>
      </c>
      <c r="AE48" s="3" t="s">
        <v>4102</v>
      </c>
    </row>
    <row r="49" spans="1:72" ht="13.5" customHeight="1">
      <c r="A49" s="7" t="str">
        <f>HYPERLINK("http://kyu.snu.ac.kr/sdhj/index.jsp?type=hj/GK14726_00IH_0001_0019a.jpg","1870_하수남면_0019a")</f>
        <v>1870_하수남면_0019a</v>
      </c>
      <c r="B49" s="4">
        <v>1870</v>
      </c>
      <c r="C49" s="4" t="s">
        <v>6646</v>
      </c>
      <c r="D49" s="4" t="s">
        <v>6647</v>
      </c>
      <c r="E49" s="4">
        <v>48</v>
      </c>
      <c r="F49" s="3">
        <v>1</v>
      </c>
      <c r="G49" s="3" t="s">
        <v>5568</v>
      </c>
      <c r="H49" s="3" t="s">
        <v>5569</v>
      </c>
      <c r="I49" s="3">
        <v>3</v>
      </c>
      <c r="L49" s="3">
        <v>1</v>
      </c>
      <c r="M49" s="3" t="s">
        <v>5885</v>
      </c>
      <c r="N49" s="3" t="s">
        <v>5886</v>
      </c>
      <c r="S49" s="3" t="s">
        <v>77</v>
      </c>
      <c r="T49" s="3" t="s">
        <v>233</v>
      </c>
      <c r="Y49" s="3" t="s">
        <v>222</v>
      </c>
      <c r="Z49" s="3" t="s">
        <v>3651</v>
      </c>
      <c r="AC49" s="3">
        <v>16</v>
      </c>
      <c r="AD49" s="3" t="s">
        <v>223</v>
      </c>
      <c r="AE49" s="3" t="s">
        <v>4085</v>
      </c>
    </row>
    <row r="50" spans="1:72" ht="13.5" customHeight="1">
      <c r="A50" s="7" t="str">
        <f>HYPERLINK("http://kyu.snu.ac.kr/sdhj/index.jsp?type=hj/GK14726_00IH_0001_0019a.jpg","1870_하수남면_0019a")</f>
        <v>1870_하수남면_0019a</v>
      </c>
      <c r="B50" s="4">
        <v>1870</v>
      </c>
      <c r="C50" s="4" t="s">
        <v>6646</v>
      </c>
      <c r="D50" s="4" t="s">
        <v>6647</v>
      </c>
      <c r="E50" s="4">
        <v>49</v>
      </c>
      <c r="F50" s="3">
        <v>1</v>
      </c>
      <c r="G50" s="3" t="s">
        <v>5568</v>
      </c>
      <c r="H50" s="3" t="s">
        <v>5569</v>
      </c>
      <c r="I50" s="3">
        <v>3</v>
      </c>
      <c r="L50" s="3">
        <v>1</v>
      </c>
      <c r="M50" s="3" t="s">
        <v>5885</v>
      </c>
      <c r="N50" s="3" t="s">
        <v>5886</v>
      </c>
      <c r="T50" s="3" t="s">
        <v>6648</v>
      </c>
      <c r="U50" s="3" t="s">
        <v>70</v>
      </c>
      <c r="V50" s="3" t="s">
        <v>3238</v>
      </c>
      <c r="Y50" s="3" t="s">
        <v>224</v>
      </c>
      <c r="Z50" s="3" t="s">
        <v>4024</v>
      </c>
      <c r="AC50" s="3">
        <v>25</v>
      </c>
    </row>
    <row r="51" spans="1:72" ht="13.5" customHeight="1">
      <c r="A51" s="7" t="str">
        <f>HYPERLINK("http://kyu.snu.ac.kr/sdhj/index.jsp?type=hj/GK14726_00IH_0001_0019a.jpg","1870_하수남면_0019a")</f>
        <v>1870_하수남면_0019a</v>
      </c>
      <c r="B51" s="4">
        <v>1870</v>
      </c>
      <c r="C51" s="4" t="s">
        <v>6646</v>
      </c>
      <c r="D51" s="4" t="s">
        <v>6647</v>
      </c>
      <c r="E51" s="4">
        <v>50</v>
      </c>
      <c r="F51" s="3">
        <v>1</v>
      </c>
      <c r="G51" s="3" t="s">
        <v>5568</v>
      </c>
      <c r="H51" s="3" t="s">
        <v>5569</v>
      </c>
      <c r="I51" s="3">
        <v>3</v>
      </c>
      <c r="L51" s="3">
        <v>2</v>
      </c>
      <c r="M51" s="3" t="s">
        <v>5887</v>
      </c>
      <c r="N51" s="3" t="s">
        <v>5888</v>
      </c>
      <c r="T51" s="3" t="s">
        <v>6649</v>
      </c>
      <c r="U51" s="3" t="s">
        <v>64</v>
      </c>
      <c r="V51" s="3" t="s">
        <v>3262</v>
      </c>
      <c r="W51" s="3" t="s">
        <v>186</v>
      </c>
      <c r="X51" s="3" t="s">
        <v>3284</v>
      </c>
      <c r="Y51" s="3" t="s">
        <v>225</v>
      </c>
      <c r="Z51" s="3" t="s">
        <v>4023</v>
      </c>
      <c r="AC51" s="3">
        <v>49</v>
      </c>
      <c r="AD51" s="3" t="s">
        <v>69</v>
      </c>
      <c r="AE51" s="3" t="s">
        <v>4097</v>
      </c>
      <c r="AJ51" s="3" t="s">
        <v>17</v>
      </c>
      <c r="AK51" s="3" t="s">
        <v>4147</v>
      </c>
      <c r="AL51" s="3" t="s">
        <v>187</v>
      </c>
      <c r="AM51" s="3" t="s">
        <v>4198</v>
      </c>
      <c r="AT51" s="3" t="s">
        <v>48</v>
      </c>
      <c r="AU51" s="3" t="s">
        <v>4217</v>
      </c>
      <c r="AV51" s="3" t="s">
        <v>3060</v>
      </c>
      <c r="AW51" s="3" t="s">
        <v>4603</v>
      </c>
      <c r="AX51" s="3" t="s">
        <v>48</v>
      </c>
      <c r="AY51" s="3" t="s">
        <v>4217</v>
      </c>
      <c r="AZ51" s="3" t="s">
        <v>3061</v>
      </c>
      <c r="BA51" s="3" t="s">
        <v>4625</v>
      </c>
      <c r="BG51" s="3" t="s">
        <v>48</v>
      </c>
      <c r="BH51" s="3" t="s">
        <v>4217</v>
      </c>
      <c r="BI51" s="3" t="s">
        <v>188</v>
      </c>
      <c r="BJ51" s="3" t="s">
        <v>4607</v>
      </c>
      <c r="BK51" s="3" t="s">
        <v>48</v>
      </c>
      <c r="BL51" s="3" t="s">
        <v>4217</v>
      </c>
      <c r="BM51" s="3" t="s">
        <v>189</v>
      </c>
      <c r="BN51" s="3" t="s">
        <v>4944</v>
      </c>
      <c r="BO51" s="3" t="s">
        <v>48</v>
      </c>
      <c r="BP51" s="3" t="s">
        <v>4217</v>
      </c>
      <c r="BQ51" s="3" t="s">
        <v>226</v>
      </c>
      <c r="BR51" s="3" t="s">
        <v>5684</v>
      </c>
      <c r="BS51" s="3" t="s">
        <v>143</v>
      </c>
      <c r="BT51" s="3" t="s">
        <v>4156</v>
      </c>
    </row>
    <row r="52" spans="1:72" ht="13.5" customHeight="1">
      <c r="A52" s="7" t="str">
        <f>HYPERLINK("http://kyu.snu.ac.kr/sdhj/index.jsp?type=hj/GK14726_00IH_0001_0019a.jpg","1870_하수남면_0019a")</f>
        <v>1870_하수남면_0019a</v>
      </c>
      <c r="B52" s="4">
        <v>1870</v>
      </c>
      <c r="C52" s="4" t="s">
        <v>6650</v>
      </c>
      <c r="D52" s="4" t="s">
        <v>6651</v>
      </c>
      <c r="E52" s="4">
        <v>51</v>
      </c>
      <c r="F52" s="3">
        <v>1</v>
      </c>
      <c r="G52" s="3" t="s">
        <v>5568</v>
      </c>
      <c r="H52" s="3" t="s">
        <v>5569</v>
      </c>
      <c r="I52" s="3">
        <v>3</v>
      </c>
      <c r="L52" s="3">
        <v>2</v>
      </c>
      <c r="M52" s="3" t="s">
        <v>5887</v>
      </c>
      <c r="N52" s="3" t="s">
        <v>5888</v>
      </c>
      <c r="S52" s="3" t="s">
        <v>51</v>
      </c>
      <c r="T52" s="3" t="s">
        <v>3235</v>
      </c>
      <c r="W52" s="3" t="s">
        <v>227</v>
      </c>
      <c r="X52" s="3" t="s">
        <v>3278</v>
      </c>
      <c r="Y52" s="3" t="s">
        <v>53</v>
      </c>
      <c r="Z52" s="3" t="s">
        <v>3323</v>
      </c>
      <c r="AC52" s="3">
        <v>42</v>
      </c>
      <c r="AD52" s="3" t="s">
        <v>103</v>
      </c>
      <c r="AE52" s="3" t="s">
        <v>4128</v>
      </c>
      <c r="AJ52" s="3" t="s">
        <v>17</v>
      </c>
      <c r="AK52" s="3" t="s">
        <v>4147</v>
      </c>
      <c r="AL52" s="3" t="s">
        <v>228</v>
      </c>
      <c r="AM52" s="3" t="s">
        <v>4188</v>
      </c>
      <c r="AT52" s="3" t="s">
        <v>48</v>
      </c>
      <c r="AU52" s="3" t="s">
        <v>4217</v>
      </c>
      <c r="AV52" s="3" t="s">
        <v>229</v>
      </c>
      <c r="AW52" s="3" t="s">
        <v>4602</v>
      </c>
      <c r="BG52" s="3" t="s">
        <v>48</v>
      </c>
      <c r="BH52" s="3" t="s">
        <v>4217</v>
      </c>
      <c r="BI52" s="3" t="s">
        <v>230</v>
      </c>
      <c r="BJ52" s="3" t="s">
        <v>4941</v>
      </c>
      <c r="BK52" s="3" t="s">
        <v>48</v>
      </c>
      <c r="BL52" s="3" t="s">
        <v>4217</v>
      </c>
      <c r="BM52" s="3" t="s">
        <v>231</v>
      </c>
      <c r="BN52" s="3" t="s">
        <v>6652</v>
      </c>
      <c r="BO52" s="3" t="s">
        <v>48</v>
      </c>
      <c r="BP52" s="3" t="s">
        <v>4217</v>
      </c>
      <c r="BQ52" s="3" t="s">
        <v>232</v>
      </c>
      <c r="BR52" s="3" t="s">
        <v>5529</v>
      </c>
      <c r="BS52" s="3" t="s">
        <v>193</v>
      </c>
      <c r="BT52" s="3" t="s">
        <v>4204</v>
      </c>
    </row>
    <row r="53" spans="1:72" ht="13.5" customHeight="1">
      <c r="A53" s="7" t="str">
        <f>HYPERLINK("http://kyu.snu.ac.kr/sdhj/index.jsp?type=hj/GK14726_00IH_0001_0019a.jpg","1870_하수남면_0019a")</f>
        <v>1870_하수남면_0019a</v>
      </c>
      <c r="B53" s="4">
        <v>1870</v>
      </c>
      <c r="C53" s="4" t="s">
        <v>6653</v>
      </c>
      <c r="D53" s="4" t="s">
        <v>6654</v>
      </c>
      <c r="E53" s="4">
        <v>52</v>
      </c>
      <c r="F53" s="3">
        <v>1</v>
      </c>
      <c r="G53" s="3" t="s">
        <v>5568</v>
      </c>
      <c r="H53" s="3" t="s">
        <v>5569</v>
      </c>
      <c r="I53" s="3">
        <v>3</v>
      </c>
      <c r="L53" s="3">
        <v>2</v>
      </c>
      <c r="M53" s="3" t="s">
        <v>5887</v>
      </c>
      <c r="N53" s="3" t="s">
        <v>5888</v>
      </c>
      <c r="S53" s="3" t="s">
        <v>127</v>
      </c>
      <c r="T53" s="3" t="s">
        <v>3237</v>
      </c>
      <c r="W53" s="3" t="s">
        <v>68</v>
      </c>
      <c r="X53" s="3" t="s">
        <v>5854</v>
      </c>
      <c r="Y53" s="3" t="s">
        <v>53</v>
      </c>
      <c r="Z53" s="3" t="s">
        <v>3323</v>
      </c>
      <c r="AC53" s="3">
        <v>67</v>
      </c>
      <c r="AD53" s="3" t="s">
        <v>166</v>
      </c>
      <c r="AE53" s="3" t="s">
        <v>4099</v>
      </c>
    </row>
    <row r="54" spans="1:72" ht="13.5" customHeight="1">
      <c r="A54" s="7" t="str">
        <f>HYPERLINK("http://kyu.snu.ac.kr/sdhj/index.jsp?type=hj/GK14726_00IH_0001_0019a.jpg","1870_하수남면_0019a")</f>
        <v>1870_하수남면_0019a</v>
      </c>
      <c r="B54" s="4">
        <v>1870</v>
      </c>
      <c r="C54" s="4" t="s">
        <v>6655</v>
      </c>
      <c r="D54" s="4" t="s">
        <v>6656</v>
      </c>
      <c r="E54" s="4">
        <v>53</v>
      </c>
      <c r="F54" s="3">
        <v>1</v>
      </c>
      <c r="G54" s="3" t="s">
        <v>5568</v>
      </c>
      <c r="H54" s="3" t="s">
        <v>5569</v>
      </c>
      <c r="I54" s="3">
        <v>3</v>
      </c>
      <c r="L54" s="3">
        <v>2</v>
      </c>
      <c r="M54" s="3" t="s">
        <v>5887</v>
      </c>
      <c r="N54" s="3" t="s">
        <v>5888</v>
      </c>
      <c r="T54" s="3" t="s">
        <v>233</v>
      </c>
      <c r="Y54" s="3" t="s">
        <v>234</v>
      </c>
      <c r="Z54" s="3" t="s">
        <v>4022</v>
      </c>
      <c r="AC54" s="3">
        <v>24</v>
      </c>
      <c r="AD54" s="3" t="s">
        <v>235</v>
      </c>
      <c r="AE54" s="3" t="s">
        <v>4138</v>
      </c>
    </row>
    <row r="55" spans="1:72" ht="13.5" customHeight="1">
      <c r="A55" s="7" t="str">
        <f>HYPERLINK("http://kyu.snu.ac.kr/sdhj/index.jsp?type=hj/GK14726_00IH_0001_0019a.jpg","1870_하수남면_0019a")</f>
        <v>1870_하수남면_0019a</v>
      </c>
      <c r="B55" s="4">
        <v>1870</v>
      </c>
      <c r="C55" s="4" t="s">
        <v>6655</v>
      </c>
      <c r="D55" s="4" t="s">
        <v>6656</v>
      </c>
      <c r="E55" s="4">
        <v>54</v>
      </c>
      <c r="F55" s="3">
        <v>1</v>
      </c>
      <c r="G55" s="3" t="s">
        <v>5568</v>
      </c>
      <c r="H55" s="3" t="s">
        <v>5569</v>
      </c>
      <c r="I55" s="3">
        <v>3</v>
      </c>
      <c r="L55" s="3">
        <v>2</v>
      </c>
      <c r="M55" s="3" t="s">
        <v>5887</v>
      </c>
      <c r="N55" s="3" t="s">
        <v>5888</v>
      </c>
      <c r="S55" s="3" t="s">
        <v>146</v>
      </c>
      <c r="T55" s="3" t="s">
        <v>3239</v>
      </c>
      <c r="W55" s="3" t="s">
        <v>68</v>
      </c>
      <c r="X55" s="3" t="s">
        <v>5854</v>
      </c>
      <c r="Y55" s="3" t="s">
        <v>53</v>
      </c>
      <c r="Z55" s="3" t="s">
        <v>3323</v>
      </c>
      <c r="AC55" s="3">
        <v>27</v>
      </c>
    </row>
    <row r="56" spans="1:72" ht="13.5" customHeight="1">
      <c r="A56" s="7" t="str">
        <f>HYPERLINK("http://kyu.snu.ac.kr/sdhj/index.jsp?type=hj/GK14726_00IH_0001_0019a.jpg","1870_하수남면_0019a")</f>
        <v>1870_하수남면_0019a</v>
      </c>
      <c r="B56" s="4">
        <v>1870</v>
      </c>
      <c r="C56" s="4" t="s">
        <v>6655</v>
      </c>
      <c r="D56" s="4" t="s">
        <v>6656</v>
      </c>
      <c r="E56" s="4">
        <v>55</v>
      </c>
      <c r="F56" s="3">
        <v>1</v>
      </c>
      <c r="G56" s="3" t="s">
        <v>5568</v>
      </c>
      <c r="H56" s="3" t="s">
        <v>5569</v>
      </c>
      <c r="I56" s="3">
        <v>3</v>
      </c>
      <c r="L56" s="3">
        <v>2</v>
      </c>
      <c r="M56" s="3" t="s">
        <v>5887</v>
      </c>
      <c r="N56" s="3" t="s">
        <v>5888</v>
      </c>
      <c r="T56" s="3" t="s">
        <v>6657</v>
      </c>
      <c r="U56" s="3" t="s">
        <v>70</v>
      </c>
      <c r="V56" s="3" t="s">
        <v>3238</v>
      </c>
      <c r="Y56" s="3" t="s">
        <v>236</v>
      </c>
      <c r="Z56" s="3" t="s">
        <v>4021</v>
      </c>
      <c r="AC56" s="3">
        <v>77</v>
      </c>
    </row>
    <row r="57" spans="1:72" ht="13.5" customHeight="1">
      <c r="A57" s="7" t="str">
        <f>HYPERLINK("http://kyu.snu.ac.kr/sdhj/index.jsp?type=hj/GK14726_00IH_0001_0019a.jpg","1870_하수남면_0019a")</f>
        <v>1870_하수남면_0019a</v>
      </c>
      <c r="B57" s="4">
        <v>1870</v>
      </c>
      <c r="C57" s="4" t="s">
        <v>6655</v>
      </c>
      <c r="D57" s="4" t="s">
        <v>6656</v>
      </c>
      <c r="E57" s="4">
        <v>56</v>
      </c>
      <c r="F57" s="3">
        <v>1</v>
      </c>
      <c r="G57" s="3" t="s">
        <v>5568</v>
      </c>
      <c r="H57" s="3" t="s">
        <v>5569</v>
      </c>
      <c r="I57" s="3">
        <v>3</v>
      </c>
      <c r="L57" s="3">
        <v>3</v>
      </c>
      <c r="M57" s="3" t="s">
        <v>5889</v>
      </c>
      <c r="N57" s="3" t="s">
        <v>5890</v>
      </c>
      <c r="T57" s="3" t="s">
        <v>6658</v>
      </c>
      <c r="U57" s="3" t="s">
        <v>64</v>
      </c>
      <c r="V57" s="3" t="s">
        <v>3262</v>
      </c>
      <c r="W57" s="3" t="s">
        <v>128</v>
      </c>
      <c r="X57" s="3" t="s">
        <v>3281</v>
      </c>
      <c r="Y57" s="3" t="s">
        <v>237</v>
      </c>
      <c r="Z57" s="3" t="s">
        <v>4020</v>
      </c>
      <c r="AC57" s="3">
        <v>65</v>
      </c>
      <c r="AD57" s="3" t="s">
        <v>238</v>
      </c>
      <c r="AE57" s="3" t="s">
        <v>4106</v>
      </c>
      <c r="AJ57" s="3" t="s">
        <v>17</v>
      </c>
      <c r="AK57" s="3" t="s">
        <v>4147</v>
      </c>
      <c r="AL57" s="3" t="s">
        <v>97</v>
      </c>
      <c r="AM57" s="3" t="s">
        <v>4154</v>
      </c>
      <c r="AT57" s="3" t="s">
        <v>48</v>
      </c>
      <c r="AU57" s="3" t="s">
        <v>4217</v>
      </c>
      <c r="AV57" s="3" t="s">
        <v>239</v>
      </c>
      <c r="AW57" s="3" t="s">
        <v>5833</v>
      </c>
      <c r="BG57" s="3" t="s">
        <v>58</v>
      </c>
      <c r="BH57" s="3" t="s">
        <v>4219</v>
      </c>
      <c r="BI57" s="3" t="s">
        <v>240</v>
      </c>
      <c r="BJ57" s="3" t="s">
        <v>4927</v>
      </c>
      <c r="BK57" s="3" t="s">
        <v>48</v>
      </c>
      <c r="BL57" s="3" t="s">
        <v>4217</v>
      </c>
      <c r="BM57" s="3" t="s">
        <v>241</v>
      </c>
      <c r="BN57" s="3" t="s">
        <v>4922</v>
      </c>
      <c r="BQ57" s="3" t="s">
        <v>242</v>
      </c>
      <c r="BR57" s="3" t="s">
        <v>5528</v>
      </c>
      <c r="BS57" s="3" t="s">
        <v>219</v>
      </c>
      <c r="BT57" s="3" t="s">
        <v>4164</v>
      </c>
    </row>
    <row r="58" spans="1:72" ht="13.5" customHeight="1">
      <c r="A58" s="7" t="str">
        <f>HYPERLINK("http://kyu.snu.ac.kr/sdhj/index.jsp?type=hj/GK14726_00IH_0001_0019a.jpg","1870_하수남면_0019a")</f>
        <v>1870_하수남면_0019a</v>
      </c>
      <c r="B58" s="4">
        <v>1870</v>
      </c>
      <c r="C58" s="4" t="s">
        <v>6659</v>
      </c>
      <c r="D58" s="4" t="s">
        <v>6660</v>
      </c>
      <c r="E58" s="4">
        <v>57</v>
      </c>
      <c r="F58" s="3">
        <v>1</v>
      </c>
      <c r="G58" s="3" t="s">
        <v>5568</v>
      </c>
      <c r="H58" s="3" t="s">
        <v>5569</v>
      </c>
      <c r="I58" s="3">
        <v>3</v>
      </c>
      <c r="L58" s="3">
        <v>3</v>
      </c>
      <c r="M58" s="3" t="s">
        <v>5889</v>
      </c>
      <c r="N58" s="3" t="s">
        <v>5890</v>
      </c>
      <c r="S58" s="3" t="s">
        <v>51</v>
      </c>
      <c r="T58" s="3" t="s">
        <v>3235</v>
      </c>
      <c r="W58" s="3" t="s">
        <v>68</v>
      </c>
      <c r="X58" s="3" t="s">
        <v>5854</v>
      </c>
      <c r="Y58" s="3" t="s">
        <v>53</v>
      </c>
      <c r="Z58" s="3" t="s">
        <v>3323</v>
      </c>
      <c r="AC58" s="3">
        <v>69</v>
      </c>
      <c r="AD58" s="3" t="s">
        <v>159</v>
      </c>
      <c r="AE58" s="3" t="s">
        <v>4090</v>
      </c>
      <c r="AJ58" s="3" t="s">
        <v>17</v>
      </c>
      <c r="AK58" s="3" t="s">
        <v>4147</v>
      </c>
      <c r="AL58" s="3" t="s">
        <v>62</v>
      </c>
      <c r="AM58" s="3" t="s">
        <v>5571</v>
      </c>
      <c r="AT58" s="3" t="s">
        <v>48</v>
      </c>
      <c r="AU58" s="3" t="s">
        <v>4217</v>
      </c>
      <c r="AV58" s="3" t="s">
        <v>243</v>
      </c>
      <c r="AW58" s="3" t="s">
        <v>4601</v>
      </c>
      <c r="BG58" s="3" t="s">
        <v>48</v>
      </c>
      <c r="BH58" s="3" t="s">
        <v>4217</v>
      </c>
      <c r="BI58" s="3" t="s">
        <v>244</v>
      </c>
      <c r="BJ58" s="3" t="s">
        <v>5835</v>
      </c>
      <c r="BK58" s="3" t="s">
        <v>48</v>
      </c>
      <c r="BL58" s="3" t="s">
        <v>4217</v>
      </c>
      <c r="BM58" s="3" t="s">
        <v>245</v>
      </c>
      <c r="BN58" s="3" t="s">
        <v>5253</v>
      </c>
      <c r="BO58" s="3" t="s">
        <v>48</v>
      </c>
      <c r="BP58" s="3" t="s">
        <v>4217</v>
      </c>
      <c r="BQ58" s="3" t="s">
        <v>246</v>
      </c>
      <c r="BR58" s="3" t="s">
        <v>5744</v>
      </c>
      <c r="BS58" s="3" t="s">
        <v>184</v>
      </c>
      <c r="BT58" s="3" t="s">
        <v>4157</v>
      </c>
    </row>
    <row r="59" spans="1:72" ht="13.5" customHeight="1">
      <c r="A59" s="7" t="str">
        <f>HYPERLINK("http://kyu.snu.ac.kr/sdhj/index.jsp?type=hj/GK14726_00IH_0001_0019a.jpg","1870_하수남면_0019a")</f>
        <v>1870_하수남면_0019a</v>
      </c>
      <c r="B59" s="4">
        <v>1870</v>
      </c>
      <c r="C59" s="4" t="s">
        <v>6661</v>
      </c>
      <c r="D59" s="4" t="s">
        <v>6662</v>
      </c>
      <c r="E59" s="4">
        <v>58</v>
      </c>
      <c r="F59" s="3">
        <v>1</v>
      </c>
      <c r="G59" s="3" t="s">
        <v>5568</v>
      </c>
      <c r="H59" s="3" t="s">
        <v>5569</v>
      </c>
      <c r="I59" s="3">
        <v>3</v>
      </c>
      <c r="L59" s="3">
        <v>3</v>
      </c>
      <c r="M59" s="3" t="s">
        <v>5889</v>
      </c>
      <c r="N59" s="3" t="s">
        <v>5890</v>
      </c>
      <c r="S59" s="3" t="s">
        <v>247</v>
      </c>
      <c r="T59" s="3" t="s">
        <v>3241</v>
      </c>
      <c r="Y59" s="3" t="s">
        <v>248</v>
      </c>
      <c r="Z59" s="3" t="s">
        <v>3900</v>
      </c>
      <c r="AC59" s="3">
        <v>27</v>
      </c>
      <c r="AD59" s="3" t="s">
        <v>249</v>
      </c>
      <c r="AE59" s="3" t="s">
        <v>3344</v>
      </c>
    </row>
    <row r="60" spans="1:72" ht="13.5" customHeight="1">
      <c r="A60" s="7" t="str">
        <f>HYPERLINK("http://kyu.snu.ac.kr/sdhj/index.jsp?type=hj/GK14726_00IH_0001_0019a.jpg","1870_하수남면_0019a")</f>
        <v>1870_하수남면_0019a</v>
      </c>
      <c r="B60" s="4">
        <v>1870</v>
      </c>
      <c r="C60" s="4" t="s">
        <v>6586</v>
      </c>
      <c r="D60" s="4" t="s">
        <v>6587</v>
      </c>
      <c r="E60" s="4">
        <v>59</v>
      </c>
      <c r="F60" s="3">
        <v>1</v>
      </c>
      <c r="G60" s="3" t="s">
        <v>5568</v>
      </c>
      <c r="H60" s="3" t="s">
        <v>5569</v>
      </c>
      <c r="I60" s="3">
        <v>3</v>
      </c>
      <c r="L60" s="3">
        <v>3</v>
      </c>
      <c r="M60" s="3" t="s">
        <v>5889</v>
      </c>
      <c r="N60" s="3" t="s">
        <v>5890</v>
      </c>
      <c r="T60" s="3" t="s">
        <v>6663</v>
      </c>
      <c r="U60" s="3" t="s">
        <v>70</v>
      </c>
      <c r="V60" s="3" t="s">
        <v>3238</v>
      </c>
      <c r="Y60" s="3" t="s">
        <v>250</v>
      </c>
      <c r="Z60" s="3" t="s">
        <v>3628</v>
      </c>
      <c r="AC60" s="3">
        <v>70</v>
      </c>
    </row>
    <row r="61" spans="1:72" ht="13.5" customHeight="1">
      <c r="A61" s="7" t="str">
        <f>HYPERLINK("http://kyu.snu.ac.kr/sdhj/index.jsp?type=hj/GK14726_00IH_0001_0019b.jpg","1870_하수남면_0019b")</f>
        <v>1870_하수남면_0019b</v>
      </c>
      <c r="B61" s="4">
        <v>1870</v>
      </c>
      <c r="C61" s="4" t="s">
        <v>6586</v>
      </c>
      <c r="D61" s="4" t="s">
        <v>6587</v>
      </c>
      <c r="E61" s="4">
        <v>60</v>
      </c>
      <c r="F61" s="3">
        <v>1</v>
      </c>
      <c r="G61" s="3" t="s">
        <v>5568</v>
      </c>
      <c r="H61" s="3" t="s">
        <v>5569</v>
      </c>
      <c r="I61" s="3">
        <v>3</v>
      </c>
      <c r="L61" s="3">
        <v>4</v>
      </c>
      <c r="M61" s="3" t="s">
        <v>5891</v>
      </c>
      <c r="N61" s="3" t="s">
        <v>5892</v>
      </c>
      <c r="T61" s="3" t="s">
        <v>6664</v>
      </c>
      <c r="U61" s="3" t="s">
        <v>64</v>
      </c>
      <c r="V61" s="3" t="s">
        <v>3262</v>
      </c>
      <c r="W61" s="3" t="s">
        <v>38</v>
      </c>
      <c r="X61" s="3" t="s">
        <v>3288</v>
      </c>
      <c r="Y61" s="3" t="s">
        <v>251</v>
      </c>
      <c r="Z61" s="3" t="s">
        <v>6665</v>
      </c>
      <c r="AC61" s="3">
        <v>52</v>
      </c>
      <c r="AD61" s="3" t="s">
        <v>213</v>
      </c>
      <c r="AE61" s="3" t="s">
        <v>4107</v>
      </c>
      <c r="AJ61" s="3" t="s">
        <v>17</v>
      </c>
      <c r="AK61" s="3" t="s">
        <v>4147</v>
      </c>
      <c r="AL61" s="3" t="s">
        <v>41</v>
      </c>
      <c r="AM61" s="3" t="s">
        <v>4162</v>
      </c>
      <c r="AT61" s="3" t="s">
        <v>48</v>
      </c>
      <c r="AU61" s="3" t="s">
        <v>4217</v>
      </c>
      <c r="AV61" s="3" t="s">
        <v>252</v>
      </c>
      <c r="AW61" s="3" t="s">
        <v>4600</v>
      </c>
      <c r="BG61" s="3" t="s">
        <v>48</v>
      </c>
      <c r="BH61" s="3" t="s">
        <v>4217</v>
      </c>
      <c r="BI61" s="3" t="s">
        <v>253</v>
      </c>
      <c r="BJ61" s="3" t="s">
        <v>4940</v>
      </c>
      <c r="BK61" s="3" t="s">
        <v>48</v>
      </c>
      <c r="BL61" s="3" t="s">
        <v>4217</v>
      </c>
      <c r="BM61" s="3" t="s">
        <v>254</v>
      </c>
      <c r="BN61" s="3" t="s">
        <v>5252</v>
      </c>
      <c r="BO61" s="3" t="s">
        <v>48</v>
      </c>
      <c r="BP61" s="3" t="s">
        <v>4217</v>
      </c>
      <c r="BQ61" s="3" t="s">
        <v>255</v>
      </c>
      <c r="BR61" s="3" t="s">
        <v>5754</v>
      </c>
      <c r="BS61" s="3" t="s">
        <v>50</v>
      </c>
      <c r="BT61" s="3" t="s">
        <v>4160</v>
      </c>
    </row>
    <row r="62" spans="1:72" ht="13.5" customHeight="1">
      <c r="A62" s="7" t="str">
        <f>HYPERLINK("http://kyu.snu.ac.kr/sdhj/index.jsp?type=hj/GK14726_00IH_0001_0019b.jpg","1870_하수남면_0019b")</f>
        <v>1870_하수남면_0019b</v>
      </c>
      <c r="B62" s="4">
        <v>1870</v>
      </c>
      <c r="C62" s="4" t="s">
        <v>6582</v>
      </c>
      <c r="D62" s="4" t="s">
        <v>6583</v>
      </c>
      <c r="E62" s="4">
        <v>61</v>
      </c>
      <c r="F62" s="3">
        <v>1</v>
      </c>
      <c r="G62" s="3" t="s">
        <v>5568</v>
      </c>
      <c r="H62" s="3" t="s">
        <v>5569</v>
      </c>
      <c r="I62" s="3">
        <v>3</v>
      </c>
      <c r="L62" s="3">
        <v>4</v>
      </c>
      <c r="M62" s="3" t="s">
        <v>5891</v>
      </c>
      <c r="N62" s="3" t="s">
        <v>5892</v>
      </c>
      <c r="S62" s="3" t="s">
        <v>77</v>
      </c>
      <c r="T62" s="3" t="s">
        <v>233</v>
      </c>
      <c r="Y62" s="3" t="s">
        <v>256</v>
      </c>
      <c r="Z62" s="3" t="s">
        <v>4019</v>
      </c>
      <c r="AC62" s="3">
        <v>27</v>
      </c>
      <c r="AD62" s="3" t="s">
        <v>249</v>
      </c>
      <c r="AE62" s="3" t="s">
        <v>3344</v>
      </c>
    </row>
    <row r="63" spans="1:72" ht="13.5" customHeight="1">
      <c r="A63" s="7" t="str">
        <f>HYPERLINK("http://kyu.snu.ac.kr/sdhj/index.jsp?type=hj/GK14726_00IH_0001_0019b.jpg","1870_하수남면_0019b")</f>
        <v>1870_하수남면_0019b</v>
      </c>
      <c r="B63" s="4">
        <v>1870</v>
      </c>
      <c r="C63" s="4" t="s">
        <v>6666</v>
      </c>
      <c r="D63" s="4" t="s">
        <v>6667</v>
      </c>
      <c r="E63" s="4">
        <v>62</v>
      </c>
      <c r="F63" s="3">
        <v>1</v>
      </c>
      <c r="G63" s="3" t="s">
        <v>5568</v>
      </c>
      <c r="H63" s="3" t="s">
        <v>5569</v>
      </c>
      <c r="I63" s="3">
        <v>3</v>
      </c>
      <c r="L63" s="3">
        <v>4</v>
      </c>
      <c r="M63" s="3" t="s">
        <v>5891</v>
      </c>
      <c r="N63" s="3" t="s">
        <v>5892</v>
      </c>
      <c r="S63" s="3" t="s">
        <v>146</v>
      </c>
      <c r="T63" s="3" t="s">
        <v>3239</v>
      </c>
      <c r="W63" s="3" t="s">
        <v>128</v>
      </c>
      <c r="X63" s="3" t="s">
        <v>3281</v>
      </c>
      <c r="Y63" s="3" t="s">
        <v>53</v>
      </c>
      <c r="Z63" s="3" t="s">
        <v>3323</v>
      </c>
      <c r="AC63" s="3">
        <v>28</v>
      </c>
      <c r="AD63" s="3" t="s">
        <v>257</v>
      </c>
      <c r="AE63" s="3" t="s">
        <v>4136</v>
      </c>
    </row>
    <row r="64" spans="1:72" ht="13.5" customHeight="1">
      <c r="A64" s="7" t="str">
        <f>HYPERLINK("http://kyu.snu.ac.kr/sdhj/index.jsp?type=hj/GK14726_00IH_0001_0019b.jpg","1870_하수남면_0019b")</f>
        <v>1870_하수남면_0019b</v>
      </c>
      <c r="B64" s="4">
        <v>1870</v>
      </c>
      <c r="C64" s="4" t="s">
        <v>6666</v>
      </c>
      <c r="D64" s="4" t="s">
        <v>6667</v>
      </c>
      <c r="E64" s="4">
        <v>63</v>
      </c>
      <c r="F64" s="3">
        <v>1</v>
      </c>
      <c r="G64" s="3" t="s">
        <v>5568</v>
      </c>
      <c r="H64" s="3" t="s">
        <v>5569</v>
      </c>
      <c r="I64" s="3">
        <v>3</v>
      </c>
      <c r="L64" s="3">
        <v>4</v>
      </c>
      <c r="M64" s="3" t="s">
        <v>5891</v>
      </c>
      <c r="N64" s="3" t="s">
        <v>5892</v>
      </c>
      <c r="T64" s="3" t="s">
        <v>6668</v>
      </c>
      <c r="U64" s="3" t="s">
        <v>70</v>
      </c>
      <c r="V64" s="3" t="s">
        <v>3238</v>
      </c>
      <c r="Y64" s="3" t="s">
        <v>258</v>
      </c>
      <c r="Z64" s="3" t="s">
        <v>3506</v>
      </c>
      <c r="AD64" s="3" t="s">
        <v>136</v>
      </c>
      <c r="AE64" s="3" t="s">
        <v>4098</v>
      </c>
    </row>
    <row r="65" spans="1:72" ht="13.5" customHeight="1">
      <c r="A65" s="7" t="str">
        <f>HYPERLINK("http://kyu.snu.ac.kr/sdhj/index.jsp?type=hj/GK14726_00IH_0001_0019b.jpg","1870_하수남면_0019b")</f>
        <v>1870_하수남면_0019b</v>
      </c>
      <c r="B65" s="4">
        <v>1870</v>
      </c>
      <c r="C65" s="4" t="s">
        <v>6666</v>
      </c>
      <c r="D65" s="4" t="s">
        <v>6667</v>
      </c>
      <c r="E65" s="4">
        <v>64</v>
      </c>
      <c r="F65" s="3">
        <v>1</v>
      </c>
      <c r="G65" s="3" t="s">
        <v>5568</v>
      </c>
      <c r="H65" s="3" t="s">
        <v>5569</v>
      </c>
      <c r="I65" s="3">
        <v>3</v>
      </c>
      <c r="L65" s="3">
        <v>5</v>
      </c>
      <c r="M65" s="3" t="s">
        <v>5893</v>
      </c>
      <c r="N65" s="3" t="s">
        <v>5894</v>
      </c>
      <c r="T65" s="3" t="s">
        <v>6669</v>
      </c>
      <c r="U65" s="3" t="s">
        <v>64</v>
      </c>
      <c r="V65" s="3" t="s">
        <v>3262</v>
      </c>
      <c r="W65" s="3" t="s">
        <v>259</v>
      </c>
      <c r="X65" s="3" t="s">
        <v>3319</v>
      </c>
      <c r="Y65" s="3" t="s">
        <v>260</v>
      </c>
      <c r="Z65" s="3" t="s">
        <v>4018</v>
      </c>
      <c r="AC65" s="3">
        <v>37</v>
      </c>
      <c r="AD65" s="3" t="s">
        <v>261</v>
      </c>
      <c r="AE65" s="3" t="s">
        <v>4108</v>
      </c>
      <c r="AJ65" s="3" t="s">
        <v>17</v>
      </c>
      <c r="AK65" s="3" t="s">
        <v>4147</v>
      </c>
      <c r="AL65" s="3" t="s">
        <v>41</v>
      </c>
      <c r="AM65" s="3" t="s">
        <v>4162</v>
      </c>
      <c r="AT65" s="3" t="s">
        <v>48</v>
      </c>
      <c r="AU65" s="3" t="s">
        <v>4217</v>
      </c>
      <c r="AV65" s="3" t="s">
        <v>262</v>
      </c>
      <c r="AW65" s="3" t="s">
        <v>4599</v>
      </c>
      <c r="BG65" s="3" t="s">
        <v>48</v>
      </c>
      <c r="BH65" s="3" t="s">
        <v>4217</v>
      </c>
      <c r="BI65" s="3" t="s">
        <v>263</v>
      </c>
      <c r="BJ65" s="3" t="s">
        <v>4939</v>
      </c>
      <c r="BK65" s="3" t="s">
        <v>48</v>
      </c>
      <c r="BL65" s="3" t="s">
        <v>4217</v>
      </c>
      <c r="BM65" s="3" t="s">
        <v>6670</v>
      </c>
      <c r="BN65" s="3" t="s">
        <v>5251</v>
      </c>
      <c r="BO65" s="3" t="s">
        <v>48</v>
      </c>
      <c r="BP65" s="3" t="s">
        <v>4217</v>
      </c>
      <c r="BQ65" s="3" t="s">
        <v>264</v>
      </c>
      <c r="BR65" s="3" t="s">
        <v>5527</v>
      </c>
      <c r="BS65" s="3" t="s">
        <v>265</v>
      </c>
      <c r="BT65" s="3" t="s">
        <v>4202</v>
      </c>
    </row>
    <row r="66" spans="1:72" ht="13.5" customHeight="1">
      <c r="A66" s="7" t="str">
        <f>HYPERLINK("http://kyu.snu.ac.kr/sdhj/index.jsp?type=hj/GK14726_00IH_0001_0019b.jpg","1870_하수남면_0019b")</f>
        <v>1870_하수남면_0019b</v>
      </c>
      <c r="B66" s="4">
        <v>1870</v>
      </c>
      <c r="C66" s="4" t="s">
        <v>6671</v>
      </c>
      <c r="D66" s="4" t="s">
        <v>6672</v>
      </c>
      <c r="E66" s="4">
        <v>65</v>
      </c>
      <c r="F66" s="3">
        <v>1</v>
      </c>
      <c r="G66" s="3" t="s">
        <v>5568</v>
      </c>
      <c r="H66" s="3" t="s">
        <v>5569</v>
      </c>
      <c r="I66" s="3">
        <v>3</v>
      </c>
      <c r="L66" s="3">
        <v>5</v>
      </c>
      <c r="M66" s="3" t="s">
        <v>5893</v>
      </c>
      <c r="N66" s="3" t="s">
        <v>5894</v>
      </c>
      <c r="S66" s="3" t="s">
        <v>51</v>
      </c>
      <c r="T66" s="3" t="s">
        <v>3235</v>
      </c>
      <c r="W66" s="3" t="s">
        <v>200</v>
      </c>
      <c r="X66" s="3" t="s">
        <v>3285</v>
      </c>
      <c r="Y66" s="3" t="s">
        <v>53</v>
      </c>
      <c r="Z66" s="3" t="s">
        <v>3323</v>
      </c>
      <c r="AC66" s="3">
        <v>18</v>
      </c>
      <c r="AD66" s="3" t="s">
        <v>100</v>
      </c>
      <c r="AE66" s="3" t="s">
        <v>4093</v>
      </c>
      <c r="AJ66" s="3" t="s">
        <v>17</v>
      </c>
      <c r="AK66" s="3" t="s">
        <v>4147</v>
      </c>
      <c r="AL66" s="3" t="s">
        <v>266</v>
      </c>
      <c r="AM66" s="3" t="s">
        <v>5598</v>
      </c>
      <c r="AT66" s="3" t="s">
        <v>48</v>
      </c>
      <c r="AU66" s="3" t="s">
        <v>4217</v>
      </c>
      <c r="AV66" s="3" t="s">
        <v>267</v>
      </c>
      <c r="AW66" s="3" t="s">
        <v>6673</v>
      </c>
      <c r="BG66" s="3" t="s">
        <v>48</v>
      </c>
      <c r="BH66" s="3" t="s">
        <v>4217</v>
      </c>
      <c r="BI66" s="3" t="s">
        <v>268</v>
      </c>
      <c r="BJ66" s="3" t="s">
        <v>3951</v>
      </c>
      <c r="BK66" s="3" t="s">
        <v>48</v>
      </c>
      <c r="BL66" s="3" t="s">
        <v>4217</v>
      </c>
      <c r="BM66" s="3" t="s">
        <v>269</v>
      </c>
      <c r="BN66" s="3" t="s">
        <v>5250</v>
      </c>
      <c r="BO66" s="3" t="s">
        <v>48</v>
      </c>
      <c r="BP66" s="3" t="s">
        <v>4217</v>
      </c>
      <c r="BQ66" s="3" t="s">
        <v>270</v>
      </c>
      <c r="BR66" s="3" t="s">
        <v>5526</v>
      </c>
      <c r="BS66" s="3" t="s">
        <v>271</v>
      </c>
      <c r="BT66" s="3" t="s">
        <v>5603</v>
      </c>
    </row>
    <row r="67" spans="1:72" ht="13.5" customHeight="1">
      <c r="A67" s="7" t="str">
        <f>HYPERLINK("http://kyu.snu.ac.kr/sdhj/index.jsp?type=hj/GK14726_00IH_0001_0019b.jpg","1870_하수남면_0019b")</f>
        <v>1870_하수남면_0019b</v>
      </c>
      <c r="B67" s="4">
        <v>1870</v>
      </c>
      <c r="C67" s="4" t="s">
        <v>6638</v>
      </c>
      <c r="D67" s="4" t="s">
        <v>6639</v>
      </c>
      <c r="E67" s="4">
        <v>66</v>
      </c>
      <c r="F67" s="3">
        <v>1</v>
      </c>
      <c r="G67" s="3" t="s">
        <v>5568</v>
      </c>
      <c r="H67" s="3" t="s">
        <v>5569</v>
      </c>
      <c r="I67" s="3">
        <v>3</v>
      </c>
      <c r="L67" s="3">
        <v>5</v>
      </c>
      <c r="M67" s="3" t="s">
        <v>5893</v>
      </c>
      <c r="N67" s="3" t="s">
        <v>5894</v>
      </c>
      <c r="T67" s="3" t="s">
        <v>6674</v>
      </c>
      <c r="U67" s="3" t="s">
        <v>70</v>
      </c>
      <c r="V67" s="3" t="s">
        <v>3238</v>
      </c>
      <c r="Y67" s="3" t="s">
        <v>272</v>
      </c>
      <c r="Z67" s="3" t="s">
        <v>4017</v>
      </c>
      <c r="AC67" s="3">
        <v>99</v>
      </c>
    </row>
    <row r="68" spans="1:72" ht="13.5" customHeight="1">
      <c r="A68" s="7" t="str">
        <f>HYPERLINK("http://kyu.snu.ac.kr/sdhj/index.jsp?type=hj/GK14726_00IH_0001_0019b.jpg","1870_하수남면_0019b")</f>
        <v>1870_하수남면_0019b</v>
      </c>
      <c r="B68" s="4">
        <v>1870</v>
      </c>
      <c r="C68" s="4" t="s">
        <v>6675</v>
      </c>
      <c r="D68" s="4" t="s">
        <v>6676</v>
      </c>
      <c r="E68" s="4">
        <v>67</v>
      </c>
      <c r="F68" s="3">
        <v>1</v>
      </c>
      <c r="G68" s="3" t="s">
        <v>5568</v>
      </c>
      <c r="H68" s="3" t="s">
        <v>5569</v>
      </c>
      <c r="I68" s="3">
        <v>4</v>
      </c>
      <c r="J68" s="3" t="s">
        <v>273</v>
      </c>
      <c r="K68" s="3" t="s">
        <v>3196</v>
      </c>
      <c r="L68" s="3">
        <v>1</v>
      </c>
      <c r="M68" s="3" t="s">
        <v>5895</v>
      </c>
      <c r="N68" s="3" t="s">
        <v>5896</v>
      </c>
      <c r="Q68" s="3" t="s">
        <v>274</v>
      </c>
      <c r="R68" s="3" t="s">
        <v>6677</v>
      </c>
      <c r="T68" s="3" t="s">
        <v>6678</v>
      </c>
      <c r="W68" s="3" t="s">
        <v>68</v>
      </c>
      <c r="X68" s="3" t="s">
        <v>5854</v>
      </c>
      <c r="Y68" s="3" t="s">
        <v>53</v>
      </c>
      <c r="Z68" s="3" t="s">
        <v>3323</v>
      </c>
      <c r="AC68" s="3">
        <v>49</v>
      </c>
      <c r="AD68" s="3" t="s">
        <v>69</v>
      </c>
      <c r="AE68" s="3" t="s">
        <v>4097</v>
      </c>
      <c r="AJ68" s="3" t="s">
        <v>17</v>
      </c>
      <c r="AK68" s="3" t="s">
        <v>4147</v>
      </c>
      <c r="AL68" s="3" t="s">
        <v>143</v>
      </c>
      <c r="AM68" s="3" t="s">
        <v>4156</v>
      </c>
      <c r="AT68" s="3" t="s">
        <v>48</v>
      </c>
      <c r="AU68" s="3" t="s">
        <v>4217</v>
      </c>
      <c r="AV68" s="3" t="s">
        <v>275</v>
      </c>
      <c r="AW68" s="3" t="s">
        <v>4598</v>
      </c>
      <c r="BG68" s="3" t="s">
        <v>48</v>
      </c>
      <c r="BH68" s="3" t="s">
        <v>4217</v>
      </c>
      <c r="BI68" s="3" t="s">
        <v>276</v>
      </c>
      <c r="BJ68" s="3" t="s">
        <v>4709</v>
      </c>
      <c r="BK68" s="3" t="s">
        <v>48</v>
      </c>
      <c r="BL68" s="3" t="s">
        <v>4217</v>
      </c>
      <c r="BM68" s="3" t="s">
        <v>277</v>
      </c>
      <c r="BN68" s="3" t="s">
        <v>5249</v>
      </c>
      <c r="BO68" s="3" t="s">
        <v>48</v>
      </c>
      <c r="BP68" s="3" t="s">
        <v>4217</v>
      </c>
      <c r="BQ68" s="3" t="s">
        <v>278</v>
      </c>
      <c r="BR68" s="3" t="s">
        <v>5295</v>
      </c>
      <c r="BS68" s="3" t="s">
        <v>97</v>
      </c>
      <c r="BT68" s="3" t="s">
        <v>4154</v>
      </c>
    </row>
    <row r="69" spans="1:72" ht="13.5" customHeight="1">
      <c r="A69" s="7" t="str">
        <f>HYPERLINK("http://kyu.snu.ac.kr/sdhj/index.jsp?type=hj/GK14726_00IH_0001_0019b.jpg","1870_하수남면_0019b")</f>
        <v>1870_하수남면_0019b</v>
      </c>
      <c r="B69" s="4">
        <v>1870</v>
      </c>
      <c r="C69" s="4" t="s">
        <v>6679</v>
      </c>
      <c r="D69" s="4" t="s">
        <v>6680</v>
      </c>
      <c r="E69" s="4">
        <v>68</v>
      </c>
      <c r="F69" s="3">
        <v>1</v>
      </c>
      <c r="G69" s="3" t="s">
        <v>5568</v>
      </c>
      <c r="H69" s="3" t="s">
        <v>5569</v>
      </c>
      <c r="I69" s="3">
        <v>4</v>
      </c>
      <c r="L69" s="3">
        <v>1</v>
      </c>
      <c r="M69" s="3" t="s">
        <v>5895</v>
      </c>
      <c r="N69" s="3" t="s">
        <v>5896</v>
      </c>
      <c r="T69" s="3" t="s">
        <v>6681</v>
      </c>
      <c r="U69" s="3" t="s">
        <v>70</v>
      </c>
      <c r="V69" s="3" t="s">
        <v>3238</v>
      </c>
      <c r="Y69" s="3" t="s">
        <v>279</v>
      </c>
      <c r="Z69" s="3" t="s">
        <v>4016</v>
      </c>
      <c r="AD69" s="3" t="s">
        <v>118</v>
      </c>
      <c r="AE69" s="3" t="s">
        <v>4131</v>
      </c>
    </row>
    <row r="70" spans="1:72" ht="13.5" customHeight="1">
      <c r="A70" s="7" t="str">
        <f>HYPERLINK("http://kyu.snu.ac.kr/sdhj/index.jsp?type=hj/GK14726_00IH_0001_0019b.jpg","1870_하수남면_0019b")</f>
        <v>1870_하수남면_0019b</v>
      </c>
      <c r="B70" s="4">
        <v>1870</v>
      </c>
      <c r="C70" s="4" t="s">
        <v>6682</v>
      </c>
      <c r="D70" s="4" t="s">
        <v>6683</v>
      </c>
      <c r="E70" s="4">
        <v>69</v>
      </c>
      <c r="F70" s="3">
        <v>1</v>
      </c>
      <c r="G70" s="3" t="s">
        <v>5568</v>
      </c>
      <c r="H70" s="3" t="s">
        <v>5569</v>
      </c>
      <c r="I70" s="3">
        <v>4</v>
      </c>
      <c r="L70" s="3">
        <v>2</v>
      </c>
      <c r="M70" s="3" t="s">
        <v>5897</v>
      </c>
      <c r="N70" s="3" t="s">
        <v>5898</v>
      </c>
      <c r="Q70" s="3" t="s">
        <v>6684</v>
      </c>
      <c r="R70" s="3" t="s">
        <v>3233</v>
      </c>
      <c r="T70" s="3" t="s">
        <v>6685</v>
      </c>
      <c r="W70" s="3" t="s">
        <v>6686</v>
      </c>
      <c r="X70" s="3" t="s">
        <v>6687</v>
      </c>
      <c r="Y70" s="3" t="s">
        <v>280</v>
      </c>
      <c r="Z70" s="3" t="s">
        <v>4015</v>
      </c>
      <c r="AC70" s="3">
        <v>23</v>
      </c>
      <c r="AD70" s="3" t="s">
        <v>40</v>
      </c>
      <c r="AE70" s="3" t="s">
        <v>4126</v>
      </c>
      <c r="AJ70" s="3" t="s">
        <v>17</v>
      </c>
      <c r="AK70" s="3" t="s">
        <v>4147</v>
      </c>
      <c r="AL70" s="3" t="s">
        <v>97</v>
      </c>
      <c r="AM70" s="3" t="s">
        <v>4154</v>
      </c>
      <c r="AT70" s="3" t="s">
        <v>48</v>
      </c>
      <c r="AU70" s="3" t="s">
        <v>4217</v>
      </c>
      <c r="AV70" s="3" t="s">
        <v>281</v>
      </c>
      <c r="AW70" s="3" t="s">
        <v>4597</v>
      </c>
      <c r="BG70" s="3" t="s">
        <v>48</v>
      </c>
      <c r="BH70" s="3" t="s">
        <v>4217</v>
      </c>
      <c r="BI70" s="3" t="s">
        <v>282</v>
      </c>
      <c r="BJ70" s="3" t="s">
        <v>4497</v>
      </c>
      <c r="BK70" s="3" t="s">
        <v>48</v>
      </c>
      <c r="BL70" s="3" t="s">
        <v>4217</v>
      </c>
      <c r="BM70" s="3" t="s">
        <v>283</v>
      </c>
      <c r="BN70" s="3" t="s">
        <v>5248</v>
      </c>
      <c r="BO70" s="3" t="s">
        <v>48</v>
      </c>
      <c r="BP70" s="3" t="s">
        <v>4217</v>
      </c>
      <c r="BQ70" s="3" t="s">
        <v>284</v>
      </c>
      <c r="BR70" s="3" t="s">
        <v>5525</v>
      </c>
      <c r="BS70" s="3" t="s">
        <v>206</v>
      </c>
      <c r="BT70" s="3" t="s">
        <v>4213</v>
      </c>
    </row>
    <row r="71" spans="1:72" ht="13.5" customHeight="1">
      <c r="A71" s="7" t="str">
        <f>HYPERLINK("http://kyu.snu.ac.kr/sdhj/index.jsp?type=hj/GK14726_00IH_0001_0019b.jpg","1870_하수남면_0019b")</f>
        <v>1870_하수남면_0019b</v>
      </c>
      <c r="B71" s="4">
        <v>1870</v>
      </c>
      <c r="C71" s="4" t="s">
        <v>6688</v>
      </c>
      <c r="D71" s="4" t="s">
        <v>6689</v>
      </c>
      <c r="E71" s="4">
        <v>70</v>
      </c>
      <c r="F71" s="3">
        <v>1</v>
      </c>
      <c r="G71" s="3" t="s">
        <v>5568</v>
      </c>
      <c r="H71" s="3" t="s">
        <v>5569</v>
      </c>
      <c r="I71" s="3">
        <v>4</v>
      </c>
      <c r="L71" s="3">
        <v>2</v>
      </c>
      <c r="M71" s="3" t="s">
        <v>5897</v>
      </c>
      <c r="N71" s="3" t="s">
        <v>5898</v>
      </c>
      <c r="S71" s="3" t="s">
        <v>127</v>
      </c>
      <c r="T71" s="3" t="s">
        <v>3237</v>
      </c>
      <c r="W71" s="3" t="s">
        <v>204</v>
      </c>
      <c r="X71" s="3" t="s">
        <v>3291</v>
      </c>
      <c r="Y71" s="3" t="s">
        <v>53</v>
      </c>
      <c r="Z71" s="3" t="s">
        <v>3323</v>
      </c>
      <c r="AC71" s="3">
        <v>51</v>
      </c>
      <c r="AD71" s="3" t="s">
        <v>213</v>
      </c>
      <c r="AE71" s="3" t="s">
        <v>4107</v>
      </c>
    </row>
    <row r="72" spans="1:72" ht="13.5" customHeight="1">
      <c r="A72" s="7" t="str">
        <f>HYPERLINK("http://kyu.snu.ac.kr/sdhj/index.jsp?type=hj/GK14726_00IH_0001_0019b.jpg","1870_하수남면_0019b")</f>
        <v>1870_하수남면_0019b</v>
      </c>
      <c r="B72" s="4">
        <v>1870</v>
      </c>
      <c r="C72" s="4" t="s">
        <v>6644</v>
      </c>
      <c r="D72" s="4" t="s">
        <v>6645</v>
      </c>
      <c r="E72" s="4">
        <v>71</v>
      </c>
      <c r="F72" s="3">
        <v>1</v>
      </c>
      <c r="G72" s="3" t="s">
        <v>5568</v>
      </c>
      <c r="H72" s="3" t="s">
        <v>5569</v>
      </c>
      <c r="I72" s="3">
        <v>4</v>
      </c>
      <c r="L72" s="3">
        <v>2</v>
      </c>
      <c r="M72" s="3" t="s">
        <v>5897</v>
      </c>
      <c r="N72" s="3" t="s">
        <v>5898</v>
      </c>
      <c r="T72" s="3" t="s">
        <v>6690</v>
      </c>
      <c r="U72" s="3" t="s">
        <v>70</v>
      </c>
      <c r="V72" s="3" t="s">
        <v>3238</v>
      </c>
      <c r="Y72" s="3" t="s">
        <v>285</v>
      </c>
      <c r="Z72" s="3" t="s">
        <v>4014</v>
      </c>
      <c r="AD72" s="3" t="s">
        <v>286</v>
      </c>
      <c r="AE72" s="3" t="s">
        <v>4100</v>
      </c>
    </row>
    <row r="73" spans="1:72" ht="13.5" customHeight="1">
      <c r="A73" s="7" t="str">
        <f>HYPERLINK("http://kyu.snu.ac.kr/sdhj/index.jsp?type=hj/GK14726_00IH_0001_0019b.jpg","1870_하수남면_0019b")</f>
        <v>1870_하수남면_0019b</v>
      </c>
      <c r="B73" s="4">
        <v>1870</v>
      </c>
      <c r="C73" s="4" t="s">
        <v>6644</v>
      </c>
      <c r="D73" s="4" t="s">
        <v>6645</v>
      </c>
      <c r="E73" s="4">
        <v>72</v>
      </c>
      <c r="F73" s="3">
        <v>1</v>
      </c>
      <c r="G73" s="3" t="s">
        <v>5568</v>
      </c>
      <c r="H73" s="3" t="s">
        <v>5569</v>
      </c>
      <c r="I73" s="3">
        <v>4</v>
      </c>
      <c r="L73" s="3">
        <v>3</v>
      </c>
      <c r="M73" s="3" t="s">
        <v>5899</v>
      </c>
      <c r="N73" s="3" t="s">
        <v>5900</v>
      </c>
      <c r="T73" s="3" t="s">
        <v>6605</v>
      </c>
      <c r="U73" s="3" t="s">
        <v>64</v>
      </c>
      <c r="V73" s="3" t="s">
        <v>3262</v>
      </c>
      <c r="W73" s="3" t="s">
        <v>287</v>
      </c>
      <c r="X73" s="3" t="s">
        <v>3289</v>
      </c>
      <c r="Y73" s="3" t="s">
        <v>288</v>
      </c>
      <c r="Z73" s="3" t="s">
        <v>4013</v>
      </c>
      <c r="AC73" s="3">
        <v>43</v>
      </c>
      <c r="AD73" s="3" t="s">
        <v>91</v>
      </c>
      <c r="AE73" s="3" t="s">
        <v>4105</v>
      </c>
      <c r="AJ73" s="3" t="s">
        <v>17</v>
      </c>
      <c r="AK73" s="3" t="s">
        <v>4147</v>
      </c>
      <c r="AL73" s="3" t="s">
        <v>219</v>
      </c>
      <c r="AM73" s="3" t="s">
        <v>4164</v>
      </c>
      <c r="AT73" s="3" t="s">
        <v>48</v>
      </c>
      <c r="AU73" s="3" t="s">
        <v>4217</v>
      </c>
      <c r="AV73" s="3" t="s">
        <v>289</v>
      </c>
      <c r="AW73" s="3" t="s">
        <v>4503</v>
      </c>
      <c r="BG73" s="3" t="s">
        <v>48</v>
      </c>
      <c r="BH73" s="3" t="s">
        <v>4217</v>
      </c>
      <c r="BI73" s="3" t="s">
        <v>290</v>
      </c>
      <c r="BJ73" s="3" t="s">
        <v>4861</v>
      </c>
      <c r="BK73" s="3" t="s">
        <v>48</v>
      </c>
      <c r="BL73" s="3" t="s">
        <v>4217</v>
      </c>
      <c r="BM73" s="3" t="s">
        <v>291</v>
      </c>
      <c r="BN73" s="3" t="s">
        <v>5181</v>
      </c>
      <c r="BO73" s="3" t="s">
        <v>48</v>
      </c>
      <c r="BP73" s="3" t="s">
        <v>4217</v>
      </c>
      <c r="BQ73" s="3" t="s">
        <v>6691</v>
      </c>
      <c r="BR73" s="3" t="s">
        <v>6692</v>
      </c>
      <c r="BS73" s="3" t="s">
        <v>292</v>
      </c>
      <c r="BT73" s="3" t="s">
        <v>3949</v>
      </c>
    </row>
    <row r="74" spans="1:72" ht="13.5" customHeight="1">
      <c r="A74" s="7" t="str">
        <f>HYPERLINK("http://kyu.snu.ac.kr/sdhj/index.jsp?type=hj/GK14726_00IH_0001_0019b.jpg","1870_하수남면_0019b")</f>
        <v>1870_하수남면_0019b</v>
      </c>
      <c r="B74" s="4">
        <v>1870</v>
      </c>
      <c r="C74" s="4" t="s">
        <v>6608</v>
      </c>
      <c r="D74" s="4" t="s">
        <v>6609</v>
      </c>
      <c r="E74" s="4">
        <v>73</v>
      </c>
      <c r="F74" s="3">
        <v>1</v>
      </c>
      <c r="G74" s="3" t="s">
        <v>5568</v>
      </c>
      <c r="H74" s="3" t="s">
        <v>5569</v>
      </c>
      <c r="I74" s="3">
        <v>4</v>
      </c>
      <c r="L74" s="3">
        <v>3</v>
      </c>
      <c r="M74" s="3" t="s">
        <v>5899</v>
      </c>
      <c r="N74" s="3" t="s">
        <v>5900</v>
      </c>
      <c r="S74" s="3" t="s">
        <v>51</v>
      </c>
      <c r="T74" s="3" t="s">
        <v>3235</v>
      </c>
      <c r="W74" s="3" t="s">
        <v>293</v>
      </c>
      <c r="X74" s="3" t="s">
        <v>3297</v>
      </c>
      <c r="Y74" s="3" t="s">
        <v>53</v>
      </c>
      <c r="Z74" s="3" t="s">
        <v>3323</v>
      </c>
      <c r="AC74" s="3">
        <v>42</v>
      </c>
      <c r="AD74" s="3" t="s">
        <v>103</v>
      </c>
      <c r="AE74" s="3" t="s">
        <v>4128</v>
      </c>
      <c r="AJ74" s="3" t="s">
        <v>17</v>
      </c>
      <c r="AK74" s="3" t="s">
        <v>4147</v>
      </c>
      <c r="AL74" s="3" t="s">
        <v>164</v>
      </c>
      <c r="AM74" s="3" t="s">
        <v>4171</v>
      </c>
      <c r="AT74" s="3" t="s">
        <v>48</v>
      </c>
      <c r="AU74" s="3" t="s">
        <v>4217</v>
      </c>
      <c r="AV74" s="3" t="s">
        <v>294</v>
      </c>
      <c r="AW74" s="3" t="s">
        <v>4596</v>
      </c>
      <c r="BG74" s="3" t="s">
        <v>48</v>
      </c>
      <c r="BH74" s="3" t="s">
        <v>4217</v>
      </c>
      <c r="BI74" s="3" t="s">
        <v>295</v>
      </c>
      <c r="BJ74" s="3" t="s">
        <v>4938</v>
      </c>
      <c r="BK74" s="3" t="s">
        <v>48</v>
      </c>
      <c r="BL74" s="3" t="s">
        <v>4217</v>
      </c>
      <c r="BM74" s="3" t="s">
        <v>296</v>
      </c>
      <c r="BN74" s="3" t="s">
        <v>4851</v>
      </c>
      <c r="BO74" s="3" t="s">
        <v>48</v>
      </c>
      <c r="BP74" s="3" t="s">
        <v>4217</v>
      </c>
      <c r="BQ74" s="3" t="s">
        <v>297</v>
      </c>
      <c r="BR74" s="3" t="s">
        <v>5524</v>
      </c>
      <c r="BS74" s="3" t="s">
        <v>298</v>
      </c>
      <c r="BT74" s="3" t="s">
        <v>4161</v>
      </c>
    </row>
    <row r="75" spans="1:72" ht="13.5" customHeight="1">
      <c r="A75" s="7" t="str">
        <f>HYPERLINK("http://kyu.snu.ac.kr/sdhj/index.jsp?type=hj/GK14726_00IH_0001_0019b.jpg","1870_하수남면_0019b")</f>
        <v>1870_하수남면_0019b</v>
      </c>
      <c r="B75" s="4">
        <v>1870</v>
      </c>
      <c r="C75" s="4" t="s">
        <v>6693</v>
      </c>
      <c r="D75" s="4" t="s">
        <v>6694</v>
      </c>
      <c r="E75" s="4">
        <v>74</v>
      </c>
      <c r="F75" s="3">
        <v>1</v>
      </c>
      <c r="G75" s="3" t="s">
        <v>5568</v>
      </c>
      <c r="H75" s="3" t="s">
        <v>5569</v>
      </c>
      <c r="I75" s="3">
        <v>4</v>
      </c>
      <c r="L75" s="3">
        <v>3</v>
      </c>
      <c r="M75" s="3" t="s">
        <v>5899</v>
      </c>
      <c r="N75" s="3" t="s">
        <v>5900</v>
      </c>
      <c r="S75" s="3" t="s">
        <v>77</v>
      </c>
      <c r="T75" s="3" t="s">
        <v>233</v>
      </c>
      <c r="Y75" s="3" t="s">
        <v>299</v>
      </c>
      <c r="Z75" s="3" t="s">
        <v>4012</v>
      </c>
      <c r="AC75" s="3">
        <v>26</v>
      </c>
      <c r="AD75" s="3" t="s">
        <v>79</v>
      </c>
      <c r="AE75" s="3" t="s">
        <v>4102</v>
      </c>
    </row>
    <row r="76" spans="1:72" ht="13.5" customHeight="1">
      <c r="A76" s="7" t="str">
        <f>HYPERLINK("http://kyu.snu.ac.kr/sdhj/index.jsp?type=hj/GK14726_00IH_0001_0019b.jpg","1870_하수남면_0019b")</f>
        <v>1870_하수남면_0019b</v>
      </c>
      <c r="B76" s="4">
        <v>1870</v>
      </c>
      <c r="C76" s="4" t="s">
        <v>6608</v>
      </c>
      <c r="D76" s="4" t="s">
        <v>6609</v>
      </c>
      <c r="E76" s="4">
        <v>75</v>
      </c>
      <c r="F76" s="3">
        <v>1</v>
      </c>
      <c r="G76" s="3" t="s">
        <v>5568</v>
      </c>
      <c r="H76" s="3" t="s">
        <v>5569</v>
      </c>
      <c r="I76" s="3">
        <v>4</v>
      </c>
      <c r="L76" s="3">
        <v>3</v>
      </c>
      <c r="M76" s="3" t="s">
        <v>5899</v>
      </c>
      <c r="N76" s="3" t="s">
        <v>5900</v>
      </c>
      <c r="S76" s="3" t="s">
        <v>146</v>
      </c>
      <c r="T76" s="3" t="s">
        <v>3239</v>
      </c>
      <c r="W76" s="3" t="s">
        <v>68</v>
      </c>
      <c r="X76" s="3" t="s">
        <v>5854</v>
      </c>
      <c r="Y76" s="3" t="s">
        <v>53</v>
      </c>
      <c r="Z76" s="3" t="s">
        <v>3323</v>
      </c>
      <c r="AC76" s="3">
        <v>20</v>
      </c>
      <c r="AD76" s="3" t="s">
        <v>199</v>
      </c>
      <c r="AE76" s="3" t="s">
        <v>4096</v>
      </c>
    </row>
    <row r="77" spans="1:72" ht="13.5" customHeight="1">
      <c r="A77" s="7" t="str">
        <f>HYPERLINK("http://kyu.snu.ac.kr/sdhj/index.jsp?type=hj/GK14726_00IH_0001_0019b.jpg","1870_하수남면_0019b")</f>
        <v>1870_하수남면_0019b</v>
      </c>
      <c r="B77" s="4">
        <v>1870</v>
      </c>
      <c r="C77" s="4" t="s">
        <v>6608</v>
      </c>
      <c r="D77" s="4" t="s">
        <v>6609</v>
      </c>
      <c r="E77" s="4">
        <v>76</v>
      </c>
      <c r="F77" s="3">
        <v>1</v>
      </c>
      <c r="G77" s="3" t="s">
        <v>5568</v>
      </c>
      <c r="H77" s="3" t="s">
        <v>5569</v>
      </c>
      <c r="I77" s="3">
        <v>4</v>
      </c>
      <c r="L77" s="3">
        <v>3</v>
      </c>
      <c r="M77" s="3" t="s">
        <v>5899</v>
      </c>
      <c r="N77" s="3" t="s">
        <v>5900</v>
      </c>
      <c r="T77" s="3" t="s">
        <v>6610</v>
      </c>
      <c r="U77" s="3" t="s">
        <v>70</v>
      </c>
      <c r="V77" s="3" t="s">
        <v>3238</v>
      </c>
      <c r="Y77" s="3" t="s">
        <v>300</v>
      </c>
      <c r="Z77" s="3" t="s">
        <v>3792</v>
      </c>
      <c r="AD77" s="3" t="s">
        <v>261</v>
      </c>
      <c r="AE77" s="3" t="s">
        <v>4108</v>
      </c>
    </row>
    <row r="78" spans="1:72" ht="13.5" customHeight="1">
      <c r="A78" s="7" t="str">
        <f>HYPERLINK("http://kyu.snu.ac.kr/sdhj/index.jsp?type=hj/GK14726_00IH_0001_0020a.jpg","1870_하수남면_0020a")</f>
        <v>1870_하수남면_0020a</v>
      </c>
      <c r="B78" s="4">
        <v>1870</v>
      </c>
      <c r="C78" s="4" t="s">
        <v>6608</v>
      </c>
      <c r="D78" s="4" t="s">
        <v>6609</v>
      </c>
      <c r="E78" s="4">
        <v>77</v>
      </c>
      <c r="F78" s="3">
        <v>1</v>
      </c>
      <c r="G78" s="3" t="s">
        <v>5568</v>
      </c>
      <c r="H78" s="3" t="s">
        <v>5569</v>
      </c>
      <c r="I78" s="3">
        <v>4</v>
      </c>
      <c r="L78" s="3">
        <v>4</v>
      </c>
      <c r="M78" s="3" t="s">
        <v>5901</v>
      </c>
      <c r="N78" s="3" t="s">
        <v>5902</v>
      </c>
      <c r="Q78" s="3" t="s">
        <v>6695</v>
      </c>
      <c r="R78" s="3" t="s">
        <v>3232</v>
      </c>
      <c r="T78" s="3" t="s">
        <v>6696</v>
      </c>
      <c r="W78" s="3" t="s">
        <v>6697</v>
      </c>
      <c r="X78" s="3" t="s">
        <v>6698</v>
      </c>
      <c r="Y78" s="3" t="s">
        <v>301</v>
      </c>
      <c r="Z78" s="3" t="s">
        <v>4011</v>
      </c>
      <c r="AC78" s="3">
        <v>30</v>
      </c>
      <c r="AD78" s="3" t="s">
        <v>221</v>
      </c>
      <c r="AE78" s="3" t="s">
        <v>4095</v>
      </c>
      <c r="AJ78" s="3" t="s">
        <v>17</v>
      </c>
      <c r="AK78" s="3" t="s">
        <v>4147</v>
      </c>
      <c r="AL78" s="3" t="s">
        <v>41</v>
      </c>
      <c r="AM78" s="3" t="s">
        <v>4162</v>
      </c>
      <c r="AT78" s="3" t="s">
        <v>48</v>
      </c>
      <c r="AU78" s="3" t="s">
        <v>4217</v>
      </c>
      <c r="AV78" s="3" t="s">
        <v>302</v>
      </c>
      <c r="AW78" s="3" t="s">
        <v>4595</v>
      </c>
      <c r="BG78" s="3" t="s">
        <v>48</v>
      </c>
      <c r="BH78" s="3" t="s">
        <v>4217</v>
      </c>
      <c r="BI78" s="3" t="s">
        <v>303</v>
      </c>
      <c r="BJ78" s="3" t="s">
        <v>4937</v>
      </c>
      <c r="BK78" s="3" t="s">
        <v>48</v>
      </c>
      <c r="BL78" s="3" t="s">
        <v>4217</v>
      </c>
      <c r="BM78" s="3" t="s">
        <v>304</v>
      </c>
      <c r="BN78" s="3" t="s">
        <v>5247</v>
      </c>
      <c r="BO78" s="3" t="s">
        <v>48</v>
      </c>
      <c r="BP78" s="3" t="s">
        <v>4217</v>
      </c>
      <c r="BQ78" s="3" t="s">
        <v>305</v>
      </c>
      <c r="BR78" s="3" t="s">
        <v>5710</v>
      </c>
      <c r="BS78" s="3" t="s">
        <v>62</v>
      </c>
      <c r="BT78" s="3" t="s">
        <v>5571</v>
      </c>
    </row>
    <row r="79" spans="1:72" ht="13.5" customHeight="1">
      <c r="A79" s="7" t="str">
        <f>HYPERLINK("http://kyu.snu.ac.kr/sdhj/index.jsp?type=hj/GK14726_00IH_0001_0020a.jpg","1870_하수남면_0020a")</f>
        <v>1870_하수남면_0020a</v>
      </c>
      <c r="B79" s="4">
        <v>1870</v>
      </c>
      <c r="C79" s="4" t="s">
        <v>6699</v>
      </c>
      <c r="D79" s="4" t="s">
        <v>6700</v>
      </c>
      <c r="E79" s="4">
        <v>78</v>
      </c>
      <c r="F79" s="3">
        <v>1</v>
      </c>
      <c r="G79" s="3" t="s">
        <v>5568</v>
      </c>
      <c r="H79" s="3" t="s">
        <v>5569</v>
      </c>
      <c r="I79" s="3">
        <v>4</v>
      </c>
      <c r="L79" s="3">
        <v>4</v>
      </c>
      <c r="M79" s="3" t="s">
        <v>5901</v>
      </c>
      <c r="N79" s="3" t="s">
        <v>5902</v>
      </c>
      <c r="S79" s="3" t="s">
        <v>51</v>
      </c>
      <c r="T79" s="3" t="s">
        <v>3235</v>
      </c>
      <c r="W79" s="3" t="s">
        <v>287</v>
      </c>
      <c r="X79" s="3" t="s">
        <v>3289</v>
      </c>
      <c r="Y79" s="3" t="s">
        <v>53</v>
      </c>
      <c r="Z79" s="3" t="s">
        <v>3323</v>
      </c>
      <c r="AC79" s="3">
        <v>25</v>
      </c>
      <c r="AD79" s="3" t="s">
        <v>306</v>
      </c>
      <c r="AE79" s="3" t="s">
        <v>4089</v>
      </c>
      <c r="AJ79" s="3" t="s">
        <v>17</v>
      </c>
      <c r="AK79" s="3" t="s">
        <v>4147</v>
      </c>
      <c r="AL79" s="3" t="s">
        <v>219</v>
      </c>
      <c r="AM79" s="3" t="s">
        <v>4164</v>
      </c>
      <c r="AT79" s="3" t="s">
        <v>48</v>
      </c>
      <c r="AU79" s="3" t="s">
        <v>4217</v>
      </c>
      <c r="AV79" s="3" t="s">
        <v>307</v>
      </c>
      <c r="AW79" s="3" t="s">
        <v>4594</v>
      </c>
      <c r="BG79" s="3" t="s">
        <v>48</v>
      </c>
      <c r="BH79" s="3" t="s">
        <v>4217</v>
      </c>
      <c r="BI79" s="3" t="s">
        <v>6701</v>
      </c>
      <c r="BJ79" s="3" t="s">
        <v>4936</v>
      </c>
      <c r="BK79" s="3" t="s">
        <v>48</v>
      </c>
      <c r="BL79" s="3" t="s">
        <v>4217</v>
      </c>
      <c r="BM79" s="3" t="s">
        <v>3116</v>
      </c>
      <c r="BN79" s="3" t="s">
        <v>3286</v>
      </c>
      <c r="BO79" s="3" t="s">
        <v>48</v>
      </c>
      <c r="BP79" s="3" t="s">
        <v>4217</v>
      </c>
      <c r="BQ79" s="3" t="s">
        <v>308</v>
      </c>
      <c r="BR79" s="3" t="s">
        <v>5808</v>
      </c>
      <c r="BS79" s="3" t="s">
        <v>309</v>
      </c>
      <c r="BT79" s="3" t="s">
        <v>5565</v>
      </c>
    </row>
    <row r="80" spans="1:72" ht="13.5" customHeight="1">
      <c r="A80" s="7" t="str">
        <f>HYPERLINK("http://kyu.snu.ac.kr/sdhj/index.jsp?type=hj/GK14726_00IH_0001_0020a.jpg","1870_하수남면_0020a")</f>
        <v>1870_하수남면_0020a</v>
      </c>
      <c r="B80" s="4">
        <v>1870</v>
      </c>
      <c r="C80" s="4" t="s">
        <v>6702</v>
      </c>
      <c r="D80" s="4" t="s">
        <v>6703</v>
      </c>
      <c r="E80" s="4">
        <v>79</v>
      </c>
      <c r="F80" s="3">
        <v>1</v>
      </c>
      <c r="G80" s="3" t="s">
        <v>5568</v>
      </c>
      <c r="H80" s="3" t="s">
        <v>5569</v>
      </c>
      <c r="I80" s="3">
        <v>4</v>
      </c>
      <c r="L80" s="3">
        <v>4</v>
      </c>
      <c r="M80" s="3" t="s">
        <v>5901</v>
      </c>
      <c r="N80" s="3" t="s">
        <v>5902</v>
      </c>
      <c r="S80" s="3" t="s">
        <v>310</v>
      </c>
      <c r="T80" s="3" t="s">
        <v>3248</v>
      </c>
      <c r="W80" s="3" t="s">
        <v>311</v>
      </c>
      <c r="X80" s="3" t="s">
        <v>3294</v>
      </c>
      <c r="Y80" s="3" t="s">
        <v>53</v>
      </c>
      <c r="Z80" s="3" t="s">
        <v>3323</v>
      </c>
      <c r="AC80" s="3">
        <v>48</v>
      </c>
      <c r="AD80" s="3" t="s">
        <v>84</v>
      </c>
      <c r="AE80" s="3" t="s">
        <v>4111</v>
      </c>
    </row>
    <row r="81" spans="1:72" ht="13.5" customHeight="1">
      <c r="A81" s="7" t="str">
        <f>HYPERLINK("http://kyu.snu.ac.kr/sdhj/index.jsp?type=hj/GK14726_00IH_0001_0020a.jpg","1870_하수남면_0020a")</f>
        <v>1870_하수남면_0020a</v>
      </c>
      <c r="B81" s="4">
        <v>1870</v>
      </c>
      <c r="C81" s="4" t="s">
        <v>6704</v>
      </c>
      <c r="D81" s="4" t="s">
        <v>6705</v>
      </c>
      <c r="E81" s="4">
        <v>80</v>
      </c>
      <c r="F81" s="3">
        <v>1</v>
      </c>
      <c r="G81" s="3" t="s">
        <v>5568</v>
      </c>
      <c r="H81" s="3" t="s">
        <v>5569</v>
      </c>
      <c r="I81" s="3">
        <v>4</v>
      </c>
      <c r="L81" s="3">
        <v>4</v>
      </c>
      <c r="M81" s="3" t="s">
        <v>5901</v>
      </c>
      <c r="N81" s="3" t="s">
        <v>5902</v>
      </c>
      <c r="S81" s="3" t="s">
        <v>63</v>
      </c>
      <c r="T81" s="3" t="s">
        <v>3252</v>
      </c>
      <c r="AC81" s="3">
        <v>19</v>
      </c>
      <c r="AD81" s="3" t="s">
        <v>81</v>
      </c>
      <c r="AE81" s="3" t="s">
        <v>4086</v>
      </c>
    </row>
    <row r="82" spans="1:72" ht="13.5" customHeight="1">
      <c r="A82" s="7" t="str">
        <f>HYPERLINK("http://kyu.snu.ac.kr/sdhj/index.jsp?type=hj/GK14726_00IH_0001_0020a.jpg","1870_하수남면_0020a")</f>
        <v>1870_하수남면_0020a</v>
      </c>
      <c r="B82" s="4">
        <v>1870</v>
      </c>
      <c r="C82" s="4" t="s">
        <v>6704</v>
      </c>
      <c r="D82" s="4" t="s">
        <v>6705</v>
      </c>
      <c r="E82" s="4">
        <v>81</v>
      </c>
      <c r="F82" s="3">
        <v>1</v>
      </c>
      <c r="G82" s="3" t="s">
        <v>5568</v>
      </c>
      <c r="H82" s="3" t="s">
        <v>5569</v>
      </c>
      <c r="I82" s="3">
        <v>4</v>
      </c>
      <c r="L82" s="3">
        <v>5</v>
      </c>
      <c r="M82" s="3" t="s">
        <v>5903</v>
      </c>
      <c r="N82" s="3" t="s">
        <v>5904</v>
      </c>
      <c r="Q82" s="3" t="s">
        <v>312</v>
      </c>
      <c r="R82" s="3" t="s">
        <v>3231</v>
      </c>
      <c r="T82" s="3" t="s">
        <v>6706</v>
      </c>
      <c r="W82" s="3" t="s">
        <v>6707</v>
      </c>
      <c r="X82" s="3" t="s">
        <v>6708</v>
      </c>
      <c r="Y82" s="3" t="s">
        <v>6709</v>
      </c>
      <c r="Z82" s="3" t="s">
        <v>4010</v>
      </c>
      <c r="AC82" s="3">
        <v>22</v>
      </c>
      <c r="AD82" s="3" t="s">
        <v>132</v>
      </c>
      <c r="AE82" s="3" t="s">
        <v>4122</v>
      </c>
      <c r="AJ82" s="3" t="s">
        <v>17</v>
      </c>
      <c r="AK82" s="3" t="s">
        <v>4147</v>
      </c>
      <c r="AL82" s="3" t="s">
        <v>41</v>
      </c>
      <c r="AM82" s="3" t="s">
        <v>4162</v>
      </c>
      <c r="AT82" s="3" t="s">
        <v>48</v>
      </c>
      <c r="AU82" s="3" t="s">
        <v>4217</v>
      </c>
      <c r="AV82" s="3" t="s">
        <v>313</v>
      </c>
      <c r="AW82" s="3" t="s">
        <v>4593</v>
      </c>
      <c r="BG82" s="3" t="s">
        <v>48</v>
      </c>
      <c r="BH82" s="3" t="s">
        <v>4217</v>
      </c>
      <c r="BI82" s="3" t="s">
        <v>314</v>
      </c>
      <c r="BJ82" s="3" t="s">
        <v>4935</v>
      </c>
      <c r="BK82" s="3" t="s">
        <v>48</v>
      </c>
      <c r="BL82" s="3" t="s">
        <v>4217</v>
      </c>
      <c r="BM82" s="3" t="s">
        <v>215</v>
      </c>
      <c r="BN82" s="3" t="s">
        <v>4604</v>
      </c>
      <c r="BO82" s="3" t="s">
        <v>48</v>
      </c>
      <c r="BP82" s="3" t="s">
        <v>4217</v>
      </c>
      <c r="BQ82" s="3" t="s">
        <v>315</v>
      </c>
      <c r="BR82" s="3" t="s">
        <v>5679</v>
      </c>
      <c r="BS82" s="3" t="s">
        <v>62</v>
      </c>
      <c r="BT82" s="3" t="s">
        <v>5571</v>
      </c>
    </row>
    <row r="83" spans="1:72" ht="13.5" customHeight="1">
      <c r="A83" s="7" t="str">
        <f>HYPERLINK("http://kyu.snu.ac.kr/sdhj/index.jsp?type=hj/GK14726_00IH_0001_0020a.jpg","1870_하수남면_0020a")</f>
        <v>1870_하수남면_0020a</v>
      </c>
      <c r="B83" s="4">
        <v>1870</v>
      </c>
      <c r="C83" s="4" t="s">
        <v>6699</v>
      </c>
      <c r="D83" s="4" t="s">
        <v>6700</v>
      </c>
      <c r="E83" s="4">
        <v>82</v>
      </c>
      <c r="F83" s="3">
        <v>1</v>
      </c>
      <c r="G83" s="3" t="s">
        <v>5568</v>
      </c>
      <c r="H83" s="3" t="s">
        <v>5569</v>
      </c>
      <c r="I83" s="3">
        <v>4</v>
      </c>
      <c r="L83" s="3">
        <v>5</v>
      </c>
      <c r="M83" s="3" t="s">
        <v>5903</v>
      </c>
      <c r="N83" s="3" t="s">
        <v>5904</v>
      </c>
      <c r="S83" s="3" t="s">
        <v>51</v>
      </c>
      <c r="T83" s="3" t="s">
        <v>3235</v>
      </c>
      <c r="W83" s="3" t="s">
        <v>128</v>
      </c>
      <c r="X83" s="3" t="s">
        <v>3281</v>
      </c>
      <c r="Y83" s="3" t="s">
        <v>53</v>
      </c>
      <c r="Z83" s="3" t="s">
        <v>3323</v>
      </c>
      <c r="AC83" s="3">
        <v>20</v>
      </c>
      <c r="AD83" s="3" t="s">
        <v>81</v>
      </c>
      <c r="AE83" s="3" t="s">
        <v>4086</v>
      </c>
      <c r="AJ83" s="3" t="s">
        <v>17</v>
      </c>
      <c r="AK83" s="3" t="s">
        <v>4147</v>
      </c>
      <c r="AL83" s="3" t="s">
        <v>97</v>
      </c>
      <c r="AM83" s="3" t="s">
        <v>4154</v>
      </c>
      <c r="AT83" s="3" t="s">
        <v>48</v>
      </c>
      <c r="AU83" s="3" t="s">
        <v>4217</v>
      </c>
      <c r="AV83" s="3" t="s">
        <v>316</v>
      </c>
      <c r="AW83" s="3" t="s">
        <v>4267</v>
      </c>
      <c r="BG83" s="3" t="s">
        <v>48</v>
      </c>
      <c r="BH83" s="3" t="s">
        <v>4217</v>
      </c>
      <c r="BI83" s="3" t="s">
        <v>317</v>
      </c>
      <c r="BJ83" s="3" t="s">
        <v>4039</v>
      </c>
      <c r="BK83" s="3" t="s">
        <v>48</v>
      </c>
      <c r="BL83" s="3" t="s">
        <v>4217</v>
      </c>
      <c r="BM83" s="3" t="s">
        <v>318</v>
      </c>
      <c r="BN83" s="3" t="s">
        <v>5246</v>
      </c>
      <c r="BO83" s="3" t="s">
        <v>48</v>
      </c>
      <c r="BP83" s="3" t="s">
        <v>4217</v>
      </c>
      <c r="BQ83" s="3" t="s">
        <v>319</v>
      </c>
      <c r="BR83" s="3" t="s">
        <v>5643</v>
      </c>
      <c r="BS83" s="3" t="s">
        <v>62</v>
      </c>
      <c r="BT83" s="3" t="s">
        <v>5571</v>
      </c>
    </row>
    <row r="84" spans="1:72" ht="13.5" customHeight="1">
      <c r="A84" s="7" t="str">
        <f>HYPERLINK("http://kyu.snu.ac.kr/sdhj/index.jsp?type=hj/GK14726_00IH_0001_0020a.jpg","1870_하수남면_0020a")</f>
        <v>1870_하수남면_0020a</v>
      </c>
      <c r="B84" s="4">
        <v>1870</v>
      </c>
      <c r="C84" s="4" t="s">
        <v>6710</v>
      </c>
      <c r="D84" s="4" t="s">
        <v>6711</v>
      </c>
      <c r="E84" s="4">
        <v>83</v>
      </c>
      <c r="F84" s="3">
        <v>1</v>
      </c>
      <c r="G84" s="3" t="s">
        <v>5568</v>
      </c>
      <c r="H84" s="3" t="s">
        <v>5569</v>
      </c>
      <c r="I84" s="3">
        <v>4</v>
      </c>
      <c r="L84" s="3">
        <v>5</v>
      </c>
      <c r="M84" s="3" t="s">
        <v>5903</v>
      </c>
      <c r="N84" s="3" t="s">
        <v>5904</v>
      </c>
      <c r="T84" s="3" t="s">
        <v>6712</v>
      </c>
      <c r="U84" s="3" t="s">
        <v>70</v>
      </c>
      <c r="V84" s="3" t="s">
        <v>3238</v>
      </c>
      <c r="Y84" s="3" t="s">
        <v>320</v>
      </c>
      <c r="Z84" s="3" t="s">
        <v>4009</v>
      </c>
      <c r="AD84" s="3" t="s">
        <v>157</v>
      </c>
      <c r="AE84" s="3" t="s">
        <v>4121</v>
      </c>
    </row>
    <row r="85" spans="1:72" ht="13.5" customHeight="1">
      <c r="A85" s="7" t="str">
        <f>HYPERLINK("http://kyu.snu.ac.kr/sdhj/index.jsp?type=hj/GK14726_00IH_0001_0020a.jpg","1870_하수남면_0020a")</f>
        <v>1870_하수남면_0020a</v>
      </c>
      <c r="B85" s="4">
        <v>1870</v>
      </c>
      <c r="C85" s="4" t="s">
        <v>6713</v>
      </c>
      <c r="D85" s="4" t="s">
        <v>6714</v>
      </c>
      <c r="E85" s="4">
        <v>84</v>
      </c>
      <c r="F85" s="3">
        <v>1</v>
      </c>
      <c r="G85" s="3" t="s">
        <v>5568</v>
      </c>
      <c r="H85" s="3" t="s">
        <v>5569</v>
      </c>
      <c r="I85" s="3">
        <v>5</v>
      </c>
      <c r="J85" s="3" t="s">
        <v>6715</v>
      </c>
      <c r="K85" s="3" t="s">
        <v>6716</v>
      </c>
      <c r="L85" s="3">
        <v>1</v>
      </c>
      <c r="M85" s="3" t="s">
        <v>6717</v>
      </c>
      <c r="N85" s="3" t="s">
        <v>5906</v>
      </c>
      <c r="T85" s="3" t="s">
        <v>6585</v>
      </c>
      <c r="U85" s="3" t="s">
        <v>64</v>
      </c>
      <c r="V85" s="3" t="s">
        <v>3262</v>
      </c>
      <c r="W85" s="3" t="s">
        <v>38</v>
      </c>
      <c r="X85" s="3" t="s">
        <v>3288</v>
      </c>
      <c r="Y85" s="3" t="s">
        <v>321</v>
      </c>
      <c r="Z85" s="3" t="s">
        <v>4008</v>
      </c>
      <c r="AC85" s="3">
        <v>44</v>
      </c>
      <c r="AD85" s="3" t="s">
        <v>322</v>
      </c>
      <c r="AE85" s="3" t="s">
        <v>4087</v>
      </c>
      <c r="AJ85" s="3" t="s">
        <v>17</v>
      </c>
      <c r="AK85" s="3" t="s">
        <v>4147</v>
      </c>
      <c r="AL85" s="3" t="s">
        <v>41</v>
      </c>
      <c r="AM85" s="3" t="s">
        <v>4162</v>
      </c>
      <c r="AT85" s="3" t="s">
        <v>48</v>
      </c>
      <c r="AU85" s="3" t="s">
        <v>4217</v>
      </c>
      <c r="AV85" s="3" t="s">
        <v>323</v>
      </c>
      <c r="AW85" s="3" t="s">
        <v>4592</v>
      </c>
      <c r="BG85" s="3" t="s">
        <v>48</v>
      </c>
      <c r="BH85" s="3" t="s">
        <v>4217</v>
      </c>
      <c r="BI85" s="3" t="s">
        <v>324</v>
      </c>
      <c r="BJ85" s="3" t="s">
        <v>4934</v>
      </c>
      <c r="BK85" s="3" t="s">
        <v>48</v>
      </c>
      <c r="BL85" s="3" t="s">
        <v>4217</v>
      </c>
      <c r="BM85" s="3" t="s">
        <v>325</v>
      </c>
      <c r="BN85" s="3" t="s">
        <v>4987</v>
      </c>
      <c r="BO85" s="3" t="s">
        <v>48</v>
      </c>
      <c r="BP85" s="3" t="s">
        <v>4217</v>
      </c>
      <c r="BQ85" s="3" t="s">
        <v>326</v>
      </c>
      <c r="BR85" s="3" t="s">
        <v>5621</v>
      </c>
      <c r="BS85" s="3" t="s">
        <v>143</v>
      </c>
      <c r="BT85" s="3" t="s">
        <v>4156</v>
      </c>
    </row>
    <row r="86" spans="1:72" ht="13.5" customHeight="1">
      <c r="A86" s="7" t="str">
        <f>HYPERLINK("http://kyu.snu.ac.kr/sdhj/index.jsp?type=hj/GK14726_00IH_0001_0020a.jpg","1870_하수남면_0020a")</f>
        <v>1870_하수남면_0020a</v>
      </c>
      <c r="B86" s="4">
        <v>1870</v>
      </c>
      <c r="C86" s="4" t="s">
        <v>6718</v>
      </c>
      <c r="D86" s="4" t="s">
        <v>6719</v>
      </c>
      <c r="E86" s="4">
        <v>85</v>
      </c>
      <c r="F86" s="3">
        <v>1</v>
      </c>
      <c r="G86" s="3" t="s">
        <v>5568</v>
      </c>
      <c r="H86" s="3" t="s">
        <v>5569</v>
      </c>
      <c r="I86" s="3">
        <v>5</v>
      </c>
      <c r="L86" s="3">
        <v>1</v>
      </c>
      <c r="M86" s="3" t="s">
        <v>5905</v>
      </c>
      <c r="N86" s="3" t="s">
        <v>5906</v>
      </c>
      <c r="S86" s="3" t="s">
        <v>51</v>
      </c>
      <c r="T86" s="3" t="s">
        <v>3235</v>
      </c>
      <c r="W86" s="3" t="s">
        <v>128</v>
      </c>
      <c r="X86" s="3" t="s">
        <v>3281</v>
      </c>
      <c r="Y86" s="3" t="s">
        <v>53</v>
      </c>
      <c r="Z86" s="3" t="s">
        <v>3323</v>
      </c>
      <c r="AC86" s="3">
        <v>44</v>
      </c>
      <c r="AD86" s="3" t="s">
        <v>322</v>
      </c>
      <c r="AE86" s="3" t="s">
        <v>4087</v>
      </c>
      <c r="AJ86" s="3" t="s">
        <v>17</v>
      </c>
      <c r="AK86" s="3" t="s">
        <v>4147</v>
      </c>
      <c r="AL86" s="3" t="s">
        <v>97</v>
      </c>
      <c r="AM86" s="3" t="s">
        <v>4154</v>
      </c>
      <c r="AT86" s="3" t="s">
        <v>48</v>
      </c>
      <c r="AU86" s="3" t="s">
        <v>4217</v>
      </c>
      <c r="AV86" s="3" t="s">
        <v>327</v>
      </c>
      <c r="AW86" s="3" t="s">
        <v>4284</v>
      </c>
      <c r="BG86" s="3" t="s">
        <v>48</v>
      </c>
      <c r="BH86" s="3" t="s">
        <v>4217</v>
      </c>
      <c r="BI86" s="3" t="s">
        <v>328</v>
      </c>
      <c r="BJ86" s="3" t="s">
        <v>4933</v>
      </c>
      <c r="BK86" s="3" t="s">
        <v>48</v>
      </c>
      <c r="BL86" s="3" t="s">
        <v>4217</v>
      </c>
      <c r="BM86" s="3" t="s">
        <v>329</v>
      </c>
      <c r="BN86" s="3" t="s">
        <v>5245</v>
      </c>
      <c r="BO86" s="3" t="s">
        <v>48</v>
      </c>
      <c r="BP86" s="3" t="s">
        <v>4217</v>
      </c>
      <c r="BQ86" s="3" t="s">
        <v>330</v>
      </c>
      <c r="BR86" s="3" t="s">
        <v>5677</v>
      </c>
      <c r="BS86" s="3" t="s">
        <v>62</v>
      </c>
      <c r="BT86" s="3" t="s">
        <v>5571</v>
      </c>
    </row>
    <row r="87" spans="1:72" ht="13.5" customHeight="1">
      <c r="A87" s="7" t="str">
        <f>HYPERLINK("http://kyu.snu.ac.kr/sdhj/index.jsp?type=hj/GK14726_00IH_0001_0020a.jpg","1870_하수남면_0020a")</f>
        <v>1870_하수남면_0020a</v>
      </c>
      <c r="B87" s="4">
        <v>1870</v>
      </c>
      <c r="C87" s="4" t="s">
        <v>6720</v>
      </c>
      <c r="D87" s="4" t="s">
        <v>6721</v>
      </c>
      <c r="E87" s="4">
        <v>86</v>
      </c>
      <c r="F87" s="3">
        <v>1</v>
      </c>
      <c r="G87" s="3" t="s">
        <v>5568</v>
      </c>
      <c r="H87" s="3" t="s">
        <v>5569</v>
      </c>
      <c r="I87" s="3">
        <v>5</v>
      </c>
      <c r="L87" s="3">
        <v>1</v>
      </c>
      <c r="M87" s="3" t="s">
        <v>5905</v>
      </c>
      <c r="N87" s="3" t="s">
        <v>5906</v>
      </c>
      <c r="T87" s="3" t="s">
        <v>6588</v>
      </c>
      <c r="U87" s="3" t="s">
        <v>70</v>
      </c>
      <c r="V87" s="3" t="s">
        <v>3238</v>
      </c>
      <c r="Y87" s="3" t="s">
        <v>331</v>
      </c>
      <c r="Z87" s="3" t="s">
        <v>3870</v>
      </c>
      <c r="AD87" s="3" t="s">
        <v>91</v>
      </c>
      <c r="AE87" s="3" t="s">
        <v>4105</v>
      </c>
    </row>
    <row r="88" spans="1:72" ht="13.5" customHeight="1">
      <c r="A88" s="7" t="str">
        <f>HYPERLINK("http://kyu.snu.ac.kr/sdhj/index.jsp?type=hj/GK14726_00IH_0001_0020a.jpg","1870_하수남면_0020a")</f>
        <v>1870_하수남면_0020a</v>
      </c>
      <c r="B88" s="4">
        <v>1870</v>
      </c>
      <c r="C88" s="4" t="s">
        <v>6573</v>
      </c>
      <c r="D88" s="4" t="s">
        <v>6574</v>
      </c>
      <c r="E88" s="4">
        <v>87</v>
      </c>
      <c r="F88" s="3">
        <v>1</v>
      </c>
      <c r="G88" s="3" t="s">
        <v>5568</v>
      </c>
      <c r="H88" s="3" t="s">
        <v>5569</v>
      </c>
      <c r="I88" s="3">
        <v>5</v>
      </c>
      <c r="L88" s="3">
        <v>2</v>
      </c>
      <c r="M88" s="3" t="s">
        <v>5907</v>
      </c>
      <c r="N88" s="3" t="s">
        <v>5908</v>
      </c>
      <c r="T88" s="3" t="s">
        <v>6585</v>
      </c>
      <c r="U88" s="3" t="s">
        <v>64</v>
      </c>
      <c r="V88" s="3" t="s">
        <v>3262</v>
      </c>
      <c r="W88" s="3" t="s">
        <v>38</v>
      </c>
      <c r="X88" s="3" t="s">
        <v>3288</v>
      </c>
      <c r="Y88" s="3" t="s">
        <v>332</v>
      </c>
      <c r="Z88" s="3" t="s">
        <v>3891</v>
      </c>
      <c r="AC88" s="3">
        <v>87</v>
      </c>
      <c r="AD88" s="3" t="s">
        <v>249</v>
      </c>
      <c r="AE88" s="3" t="s">
        <v>3344</v>
      </c>
      <c r="AJ88" s="3" t="s">
        <v>17</v>
      </c>
      <c r="AK88" s="3" t="s">
        <v>4147</v>
      </c>
      <c r="AL88" s="3" t="s">
        <v>41</v>
      </c>
      <c r="AM88" s="3" t="s">
        <v>4162</v>
      </c>
      <c r="AT88" s="3" t="s">
        <v>48</v>
      </c>
      <c r="AU88" s="3" t="s">
        <v>4217</v>
      </c>
      <c r="AV88" s="3" t="s">
        <v>333</v>
      </c>
      <c r="AW88" s="3" t="s">
        <v>4300</v>
      </c>
      <c r="BG88" s="3" t="s">
        <v>48</v>
      </c>
      <c r="BH88" s="3" t="s">
        <v>4217</v>
      </c>
      <c r="BI88" s="3" t="s">
        <v>334</v>
      </c>
      <c r="BJ88" s="3" t="s">
        <v>6722</v>
      </c>
      <c r="BK88" s="3" t="s">
        <v>48</v>
      </c>
      <c r="BL88" s="3" t="s">
        <v>4217</v>
      </c>
      <c r="BM88" s="3" t="s">
        <v>325</v>
      </c>
      <c r="BN88" s="3" t="s">
        <v>4987</v>
      </c>
      <c r="BO88" s="3" t="s">
        <v>48</v>
      </c>
      <c r="BP88" s="3" t="s">
        <v>4217</v>
      </c>
      <c r="BQ88" s="3" t="s">
        <v>335</v>
      </c>
      <c r="BR88" s="3" t="s">
        <v>5523</v>
      </c>
      <c r="BS88" s="3" t="s">
        <v>336</v>
      </c>
      <c r="BT88" s="3" t="s">
        <v>4193</v>
      </c>
    </row>
    <row r="89" spans="1:72" ht="13.5" customHeight="1">
      <c r="A89" s="7" t="str">
        <f>HYPERLINK("http://kyu.snu.ac.kr/sdhj/index.jsp?type=hj/GK14726_00IH_0001_0020a.jpg","1870_하수남면_0020a")</f>
        <v>1870_하수남면_0020a</v>
      </c>
      <c r="B89" s="4">
        <v>1870</v>
      </c>
      <c r="C89" s="4" t="s">
        <v>6723</v>
      </c>
      <c r="D89" s="4" t="s">
        <v>6724</v>
      </c>
      <c r="E89" s="4">
        <v>88</v>
      </c>
      <c r="F89" s="3">
        <v>1</v>
      </c>
      <c r="G89" s="3" t="s">
        <v>5568</v>
      </c>
      <c r="H89" s="3" t="s">
        <v>5569</v>
      </c>
      <c r="I89" s="3">
        <v>5</v>
      </c>
      <c r="L89" s="3">
        <v>2</v>
      </c>
      <c r="M89" s="3" t="s">
        <v>5907</v>
      </c>
      <c r="N89" s="3" t="s">
        <v>5908</v>
      </c>
      <c r="T89" s="3" t="s">
        <v>6588</v>
      </c>
      <c r="U89" s="3" t="s">
        <v>70</v>
      </c>
      <c r="V89" s="3" t="s">
        <v>3238</v>
      </c>
      <c r="Y89" s="3" t="s">
        <v>6725</v>
      </c>
      <c r="Z89" s="3" t="s">
        <v>4007</v>
      </c>
      <c r="AD89" s="3" t="s">
        <v>132</v>
      </c>
      <c r="AE89" s="3" t="s">
        <v>4122</v>
      </c>
      <c r="AF89" s="3" t="s">
        <v>337</v>
      </c>
      <c r="AG89" s="3" t="s">
        <v>3303</v>
      </c>
    </row>
    <row r="90" spans="1:72" ht="13.5" customHeight="1">
      <c r="A90" s="7" t="str">
        <f>HYPERLINK("http://kyu.snu.ac.kr/sdhj/index.jsp?type=hj/GK14726_00IH_0001_0020b.jpg","1870_하수남면_0020b")</f>
        <v>1870_하수남면_0020b</v>
      </c>
      <c r="B90" s="4">
        <v>1870</v>
      </c>
      <c r="C90" s="4" t="s">
        <v>6573</v>
      </c>
      <c r="D90" s="4" t="s">
        <v>6574</v>
      </c>
      <c r="E90" s="4">
        <v>89</v>
      </c>
      <c r="F90" s="3">
        <v>2</v>
      </c>
      <c r="G90" s="3" t="s">
        <v>338</v>
      </c>
      <c r="H90" s="3" t="s">
        <v>3145</v>
      </c>
      <c r="I90" s="3">
        <v>1</v>
      </c>
      <c r="J90" s="3" t="s">
        <v>339</v>
      </c>
      <c r="K90" s="3" t="s">
        <v>3195</v>
      </c>
      <c r="L90" s="3">
        <v>1</v>
      </c>
      <c r="M90" s="3" t="s">
        <v>5909</v>
      </c>
      <c r="N90" s="3" t="s">
        <v>5910</v>
      </c>
      <c r="T90" s="3" t="s">
        <v>6726</v>
      </c>
      <c r="U90" s="3" t="s">
        <v>64</v>
      </c>
      <c r="V90" s="3" t="s">
        <v>3262</v>
      </c>
      <c r="W90" s="3" t="s">
        <v>68</v>
      </c>
      <c r="X90" s="3" t="s">
        <v>5854</v>
      </c>
      <c r="Y90" s="3" t="s">
        <v>340</v>
      </c>
      <c r="Z90" s="3" t="s">
        <v>4006</v>
      </c>
      <c r="AC90" s="3">
        <v>34</v>
      </c>
      <c r="AD90" s="3" t="s">
        <v>341</v>
      </c>
      <c r="AE90" s="3" t="s">
        <v>4084</v>
      </c>
      <c r="AJ90" s="3" t="s">
        <v>17</v>
      </c>
      <c r="AK90" s="3" t="s">
        <v>4147</v>
      </c>
      <c r="AL90" s="3" t="s">
        <v>62</v>
      </c>
      <c r="AM90" s="3" t="s">
        <v>5571</v>
      </c>
      <c r="AT90" s="3" t="s">
        <v>48</v>
      </c>
      <c r="AU90" s="3" t="s">
        <v>4217</v>
      </c>
      <c r="AV90" s="3" t="s">
        <v>342</v>
      </c>
      <c r="AW90" s="3" t="s">
        <v>4591</v>
      </c>
      <c r="BG90" s="3" t="s">
        <v>48</v>
      </c>
      <c r="BH90" s="3" t="s">
        <v>4217</v>
      </c>
      <c r="BI90" s="3" t="s">
        <v>3062</v>
      </c>
      <c r="BJ90" s="3" t="s">
        <v>4582</v>
      </c>
      <c r="BK90" s="3" t="s">
        <v>48</v>
      </c>
      <c r="BL90" s="3" t="s">
        <v>4217</v>
      </c>
      <c r="BM90" s="3" t="s">
        <v>343</v>
      </c>
      <c r="BN90" s="3" t="s">
        <v>4921</v>
      </c>
      <c r="BO90" s="3" t="s">
        <v>48</v>
      </c>
      <c r="BP90" s="3" t="s">
        <v>4217</v>
      </c>
      <c r="BQ90" s="3" t="s">
        <v>3063</v>
      </c>
      <c r="BR90" s="3" t="s">
        <v>5631</v>
      </c>
      <c r="BS90" s="3" t="s">
        <v>171</v>
      </c>
      <c r="BT90" s="3" t="s">
        <v>4187</v>
      </c>
    </row>
    <row r="91" spans="1:72" ht="13.5" customHeight="1">
      <c r="A91" s="7" t="str">
        <f>HYPERLINK("http://kyu.snu.ac.kr/sdhj/index.jsp?type=hj/GK14726_00IH_0001_0020b.jpg","1870_하수남면_0020b")</f>
        <v>1870_하수남면_0020b</v>
      </c>
      <c r="B91" s="4">
        <v>1870</v>
      </c>
      <c r="C91" s="4" t="s">
        <v>6622</v>
      </c>
      <c r="D91" s="4" t="s">
        <v>6623</v>
      </c>
      <c r="E91" s="4">
        <v>90</v>
      </c>
      <c r="F91" s="3">
        <v>2</v>
      </c>
      <c r="G91" s="3" t="s">
        <v>338</v>
      </c>
      <c r="H91" s="3" t="s">
        <v>3145</v>
      </c>
      <c r="I91" s="3">
        <v>1</v>
      </c>
      <c r="L91" s="3">
        <v>1</v>
      </c>
      <c r="M91" s="3" t="s">
        <v>5909</v>
      </c>
      <c r="N91" s="3" t="s">
        <v>5910</v>
      </c>
      <c r="S91" s="3" t="s">
        <v>51</v>
      </c>
      <c r="T91" s="3" t="s">
        <v>3235</v>
      </c>
      <c r="W91" s="3" t="s">
        <v>344</v>
      </c>
      <c r="X91" s="3" t="s">
        <v>3279</v>
      </c>
      <c r="Y91" s="3" t="s">
        <v>53</v>
      </c>
      <c r="Z91" s="3" t="s">
        <v>3323</v>
      </c>
      <c r="AC91" s="3">
        <v>29</v>
      </c>
      <c r="AD91" s="3" t="s">
        <v>221</v>
      </c>
      <c r="AE91" s="3" t="s">
        <v>4095</v>
      </c>
      <c r="AJ91" s="3" t="s">
        <v>17</v>
      </c>
      <c r="AK91" s="3" t="s">
        <v>4147</v>
      </c>
      <c r="AL91" s="3" t="s">
        <v>345</v>
      </c>
      <c r="AM91" s="3" t="s">
        <v>4155</v>
      </c>
      <c r="AT91" s="3" t="s">
        <v>48</v>
      </c>
      <c r="AU91" s="3" t="s">
        <v>4217</v>
      </c>
      <c r="AV91" s="3" t="s">
        <v>346</v>
      </c>
      <c r="AW91" s="3" t="s">
        <v>4232</v>
      </c>
      <c r="BG91" s="3" t="s">
        <v>48</v>
      </c>
      <c r="BH91" s="3" t="s">
        <v>4217</v>
      </c>
      <c r="BI91" s="3" t="s">
        <v>347</v>
      </c>
      <c r="BJ91" s="3" t="s">
        <v>4684</v>
      </c>
      <c r="BK91" s="3" t="s">
        <v>48</v>
      </c>
      <c r="BL91" s="3" t="s">
        <v>4217</v>
      </c>
      <c r="BM91" s="3" t="s">
        <v>348</v>
      </c>
      <c r="BN91" s="3" t="s">
        <v>5018</v>
      </c>
      <c r="BO91" s="3" t="s">
        <v>48</v>
      </c>
      <c r="BP91" s="3" t="s">
        <v>4217</v>
      </c>
      <c r="BQ91" s="3" t="s">
        <v>349</v>
      </c>
      <c r="BR91" s="3" t="s">
        <v>5651</v>
      </c>
      <c r="BS91" s="3" t="s">
        <v>62</v>
      </c>
      <c r="BT91" s="3" t="s">
        <v>5571</v>
      </c>
    </row>
    <row r="92" spans="1:72" ht="13.5" customHeight="1">
      <c r="A92" s="7" t="str">
        <f>HYPERLINK("http://kyu.snu.ac.kr/sdhj/index.jsp?type=hj/GK14726_00IH_0001_0020b.jpg","1870_하수남면_0020b")</f>
        <v>1870_하수남면_0020b</v>
      </c>
      <c r="B92" s="4">
        <v>1870</v>
      </c>
      <c r="C92" s="4" t="s">
        <v>6727</v>
      </c>
      <c r="D92" s="4" t="s">
        <v>6728</v>
      </c>
      <c r="E92" s="4">
        <v>91</v>
      </c>
      <c r="F92" s="3">
        <v>2</v>
      </c>
      <c r="G92" s="3" t="s">
        <v>338</v>
      </c>
      <c r="H92" s="3" t="s">
        <v>3145</v>
      </c>
      <c r="I92" s="3">
        <v>1</v>
      </c>
      <c r="L92" s="3">
        <v>1</v>
      </c>
      <c r="M92" s="3" t="s">
        <v>5909</v>
      </c>
      <c r="N92" s="3" t="s">
        <v>5910</v>
      </c>
      <c r="T92" s="3" t="s">
        <v>6729</v>
      </c>
      <c r="U92" s="3" t="s">
        <v>70</v>
      </c>
      <c r="V92" s="3" t="s">
        <v>3238</v>
      </c>
      <c r="Y92" s="3" t="s">
        <v>350</v>
      </c>
      <c r="Z92" s="3" t="s">
        <v>4005</v>
      </c>
      <c r="AC92" s="3">
        <v>36</v>
      </c>
      <c r="AD92" s="3" t="s">
        <v>79</v>
      </c>
      <c r="AE92" s="3" t="s">
        <v>4102</v>
      </c>
    </row>
    <row r="93" spans="1:72" ht="13.5" customHeight="1">
      <c r="A93" s="7" t="str">
        <f>HYPERLINK("http://kyu.snu.ac.kr/sdhj/index.jsp?type=hj/GK14726_00IH_0001_0020b.jpg","1870_하수남면_0020b")</f>
        <v>1870_하수남면_0020b</v>
      </c>
      <c r="B93" s="4">
        <v>1870</v>
      </c>
      <c r="C93" s="4" t="s">
        <v>6590</v>
      </c>
      <c r="D93" s="4" t="s">
        <v>6591</v>
      </c>
      <c r="E93" s="4">
        <v>92</v>
      </c>
      <c r="F93" s="3">
        <v>2</v>
      </c>
      <c r="G93" s="3" t="s">
        <v>338</v>
      </c>
      <c r="H93" s="3" t="s">
        <v>3145</v>
      </c>
      <c r="I93" s="3">
        <v>1</v>
      </c>
      <c r="L93" s="3">
        <v>2</v>
      </c>
      <c r="M93" s="3" t="s">
        <v>5911</v>
      </c>
      <c r="N93" s="3" t="s">
        <v>5912</v>
      </c>
      <c r="T93" s="3" t="s">
        <v>6730</v>
      </c>
      <c r="U93" s="3" t="s">
        <v>64</v>
      </c>
      <c r="V93" s="3" t="s">
        <v>3262</v>
      </c>
      <c r="W93" s="3" t="s">
        <v>68</v>
      </c>
      <c r="X93" s="3" t="s">
        <v>5854</v>
      </c>
      <c r="Y93" s="3" t="s">
        <v>351</v>
      </c>
      <c r="Z93" s="3" t="s">
        <v>4004</v>
      </c>
      <c r="AC93" s="3">
        <v>67</v>
      </c>
      <c r="AD93" s="3" t="s">
        <v>129</v>
      </c>
      <c r="AE93" s="3" t="s">
        <v>4140</v>
      </c>
      <c r="AJ93" s="3" t="s">
        <v>17</v>
      </c>
      <c r="AK93" s="3" t="s">
        <v>4147</v>
      </c>
      <c r="AL93" s="3" t="s">
        <v>62</v>
      </c>
      <c r="AM93" s="3" t="s">
        <v>5571</v>
      </c>
      <c r="AT93" s="3" t="s">
        <v>48</v>
      </c>
      <c r="AU93" s="3" t="s">
        <v>4217</v>
      </c>
      <c r="AV93" s="3" t="s">
        <v>352</v>
      </c>
      <c r="AW93" s="3" t="s">
        <v>3727</v>
      </c>
      <c r="BG93" s="3" t="s">
        <v>48</v>
      </c>
      <c r="BH93" s="3" t="s">
        <v>4217</v>
      </c>
      <c r="BI93" s="3" t="s">
        <v>343</v>
      </c>
      <c r="BJ93" s="3" t="s">
        <v>4921</v>
      </c>
      <c r="BK93" s="3" t="s">
        <v>48</v>
      </c>
      <c r="BL93" s="3" t="s">
        <v>4217</v>
      </c>
      <c r="BM93" s="3" t="s">
        <v>353</v>
      </c>
      <c r="BN93" s="3" t="s">
        <v>6731</v>
      </c>
      <c r="BO93" s="3" t="s">
        <v>48</v>
      </c>
      <c r="BP93" s="3" t="s">
        <v>4217</v>
      </c>
      <c r="BQ93" s="3" t="s">
        <v>354</v>
      </c>
      <c r="BR93" s="3" t="s">
        <v>5779</v>
      </c>
      <c r="BS93" s="3" t="s">
        <v>355</v>
      </c>
      <c r="BT93" s="3" t="s">
        <v>5564</v>
      </c>
    </row>
    <row r="94" spans="1:72" ht="13.5" customHeight="1">
      <c r="A94" s="7" t="str">
        <f>HYPERLINK("http://kyu.snu.ac.kr/sdhj/index.jsp?type=hj/GK14726_00IH_0001_0020b.jpg","1870_하수남면_0020b")</f>
        <v>1870_하수남면_0020b</v>
      </c>
      <c r="B94" s="4">
        <v>1870</v>
      </c>
      <c r="C94" s="4" t="s">
        <v>6732</v>
      </c>
      <c r="D94" s="4" t="s">
        <v>6733</v>
      </c>
      <c r="E94" s="4">
        <v>93</v>
      </c>
      <c r="F94" s="3">
        <v>2</v>
      </c>
      <c r="G94" s="3" t="s">
        <v>338</v>
      </c>
      <c r="H94" s="3" t="s">
        <v>3145</v>
      </c>
      <c r="I94" s="3">
        <v>1</v>
      </c>
      <c r="L94" s="3">
        <v>2</v>
      </c>
      <c r="M94" s="3" t="s">
        <v>5911</v>
      </c>
      <c r="N94" s="3" t="s">
        <v>5912</v>
      </c>
      <c r="S94" s="3" t="s">
        <v>51</v>
      </c>
      <c r="T94" s="3" t="s">
        <v>3235</v>
      </c>
      <c r="W94" s="3" t="s">
        <v>356</v>
      </c>
      <c r="X94" s="3" t="s">
        <v>3307</v>
      </c>
      <c r="Y94" s="3" t="s">
        <v>53</v>
      </c>
      <c r="Z94" s="3" t="s">
        <v>3323</v>
      </c>
      <c r="AC94" s="3">
        <v>67</v>
      </c>
      <c r="AD94" s="3" t="s">
        <v>129</v>
      </c>
      <c r="AE94" s="3" t="s">
        <v>4140</v>
      </c>
      <c r="AJ94" s="3" t="s">
        <v>17</v>
      </c>
      <c r="AK94" s="3" t="s">
        <v>4147</v>
      </c>
      <c r="AL94" s="3" t="s">
        <v>357</v>
      </c>
      <c r="AM94" s="3" t="s">
        <v>6734</v>
      </c>
      <c r="AT94" s="3" t="s">
        <v>48</v>
      </c>
      <c r="AU94" s="3" t="s">
        <v>4217</v>
      </c>
      <c r="AV94" s="3" t="s">
        <v>358</v>
      </c>
      <c r="AW94" s="3" t="s">
        <v>3441</v>
      </c>
      <c r="BG94" s="3" t="s">
        <v>48</v>
      </c>
      <c r="BH94" s="3" t="s">
        <v>4217</v>
      </c>
      <c r="BI94" s="3" t="s">
        <v>359</v>
      </c>
      <c r="BJ94" s="3" t="s">
        <v>4932</v>
      </c>
      <c r="BK94" s="3" t="s">
        <v>48</v>
      </c>
      <c r="BL94" s="3" t="s">
        <v>4217</v>
      </c>
      <c r="BM94" s="3" t="s">
        <v>360</v>
      </c>
      <c r="BN94" s="3" t="s">
        <v>5244</v>
      </c>
      <c r="BO94" s="3" t="s">
        <v>48</v>
      </c>
      <c r="BP94" s="3" t="s">
        <v>4217</v>
      </c>
      <c r="BQ94" s="3" t="s">
        <v>6735</v>
      </c>
      <c r="BR94" s="3" t="s">
        <v>6736</v>
      </c>
      <c r="BS94" s="3" t="s">
        <v>361</v>
      </c>
      <c r="BT94" s="3" t="s">
        <v>4152</v>
      </c>
    </row>
    <row r="95" spans="1:72" ht="13.5" customHeight="1">
      <c r="A95" s="7" t="str">
        <f>HYPERLINK("http://kyu.snu.ac.kr/sdhj/index.jsp?type=hj/GK14726_00IH_0001_0020b.jpg","1870_하수남면_0020b")</f>
        <v>1870_하수남면_0020b</v>
      </c>
      <c r="B95" s="4">
        <v>1870</v>
      </c>
      <c r="C95" s="4" t="s">
        <v>6598</v>
      </c>
      <c r="D95" s="4" t="s">
        <v>6599</v>
      </c>
      <c r="E95" s="4">
        <v>94</v>
      </c>
      <c r="F95" s="3">
        <v>2</v>
      </c>
      <c r="G95" s="3" t="s">
        <v>338</v>
      </c>
      <c r="H95" s="3" t="s">
        <v>3145</v>
      </c>
      <c r="I95" s="3">
        <v>1</v>
      </c>
      <c r="L95" s="3">
        <v>2</v>
      </c>
      <c r="M95" s="3" t="s">
        <v>5911</v>
      </c>
      <c r="N95" s="3" t="s">
        <v>5912</v>
      </c>
      <c r="T95" s="3" t="s">
        <v>6737</v>
      </c>
      <c r="U95" s="3" t="s">
        <v>70</v>
      </c>
      <c r="V95" s="3" t="s">
        <v>3238</v>
      </c>
      <c r="Y95" s="3" t="s">
        <v>362</v>
      </c>
      <c r="Z95" s="3" t="s">
        <v>3853</v>
      </c>
      <c r="AD95" s="3" t="s">
        <v>363</v>
      </c>
      <c r="AE95" s="3" t="s">
        <v>4127</v>
      </c>
    </row>
    <row r="96" spans="1:72" ht="13.5" customHeight="1">
      <c r="A96" s="7" t="str">
        <f>HYPERLINK("http://kyu.snu.ac.kr/sdhj/index.jsp?type=hj/GK14726_00IH_0001_0020b.jpg","1870_하수남면_0020b")</f>
        <v>1870_하수남면_0020b</v>
      </c>
      <c r="B96" s="4">
        <v>1870</v>
      </c>
      <c r="C96" s="4" t="s">
        <v>6598</v>
      </c>
      <c r="D96" s="4" t="s">
        <v>6599</v>
      </c>
      <c r="E96" s="4">
        <v>95</v>
      </c>
      <c r="F96" s="3">
        <v>2</v>
      </c>
      <c r="G96" s="3" t="s">
        <v>338</v>
      </c>
      <c r="H96" s="3" t="s">
        <v>3145</v>
      </c>
      <c r="I96" s="3">
        <v>1</v>
      </c>
      <c r="L96" s="3">
        <v>3</v>
      </c>
      <c r="M96" s="3" t="s">
        <v>5913</v>
      </c>
      <c r="N96" s="3" t="s">
        <v>5914</v>
      </c>
      <c r="T96" s="3" t="s">
        <v>6738</v>
      </c>
      <c r="U96" s="3" t="s">
        <v>64</v>
      </c>
      <c r="V96" s="3" t="s">
        <v>3262</v>
      </c>
      <c r="W96" s="3" t="s">
        <v>68</v>
      </c>
      <c r="X96" s="3" t="s">
        <v>5854</v>
      </c>
      <c r="Y96" s="3" t="s">
        <v>364</v>
      </c>
      <c r="Z96" s="3" t="s">
        <v>3826</v>
      </c>
      <c r="AC96" s="3">
        <v>60</v>
      </c>
      <c r="AD96" s="3" t="s">
        <v>365</v>
      </c>
      <c r="AE96" s="3" t="s">
        <v>4124</v>
      </c>
      <c r="AJ96" s="3" t="s">
        <v>17</v>
      </c>
      <c r="AK96" s="3" t="s">
        <v>4147</v>
      </c>
      <c r="AL96" s="3" t="s">
        <v>62</v>
      </c>
      <c r="AM96" s="3" t="s">
        <v>5571</v>
      </c>
      <c r="AT96" s="3" t="s">
        <v>48</v>
      </c>
      <c r="AU96" s="3" t="s">
        <v>4217</v>
      </c>
      <c r="AV96" s="3" t="s">
        <v>366</v>
      </c>
      <c r="AW96" s="3" t="s">
        <v>4584</v>
      </c>
      <c r="BG96" s="3" t="s">
        <v>48</v>
      </c>
      <c r="BH96" s="3" t="s">
        <v>4217</v>
      </c>
      <c r="BI96" s="3" t="s">
        <v>367</v>
      </c>
      <c r="BJ96" s="3" t="s">
        <v>4931</v>
      </c>
      <c r="BK96" s="3" t="s">
        <v>48</v>
      </c>
      <c r="BL96" s="3" t="s">
        <v>4217</v>
      </c>
      <c r="BM96" s="3" t="s">
        <v>368</v>
      </c>
      <c r="BN96" s="3" t="s">
        <v>5237</v>
      </c>
      <c r="BO96" s="3" t="s">
        <v>48</v>
      </c>
      <c r="BP96" s="3" t="s">
        <v>4217</v>
      </c>
      <c r="BQ96" s="3" t="s">
        <v>369</v>
      </c>
      <c r="BR96" s="3" t="s">
        <v>5520</v>
      </c>
      <c r="BS96" s="3" t="s">
        <v>370</v>
      </c>
      <c r="BT96" s="3" t="s">
        <v>5563</v>
      </c>
    </row>
    <row r="97" spans="1:72" ht="13.5" customHeight="1">
      <c r="A97" s="7" t="str">
        <f>HYPERLINK("http://kyu.snu.ac.kr/sdhj/index.jsp?type=hj/GK14726_00IH_0001_0020b.jpg","1870_하수남면_0020b")</f>
        <v>1870_하수남면_0020b</v>
      </c>
      <c r="B97" s="4">
        <v>1870</v>
      </c>
      <c r="C97" s="4" t="s">
        <v>6613</v>
      </c>
      <c r="D97" s="4" t="s">
        <v>6614</v>
      </c>
      <c r="E97" s="4">
        <v>96</v>
      </c>
      <c r="F97" s="3">
        <v>2</v>
      </c>
      <c r="G97" s="3" t="s">
        <v>338</v>
      </c>
      <c r="H97" s="3" t="s">
        <v>3145</v>
      </c>
      <c r="I97" s="3">
        <v>1</v>
      </c>
      <c r="L97" s="3">
        <v>3</v>
      </c>
      <c r="M97" s="3" t="s">
        <v>5913</v>
      </c>
      <c r="N97" s="3" t="s">
        <v>5914</v>
      </c>
      <c r="S97" s="3" t="s">
        <v>77</v>
      </c>
      <c r="T97" s="3" t="s">
        <v>233</v>
      </c>
      <c r="Y97" s="3" t="s">
        <v>371</v>
      </c>
      <c r="Z97" s="3" t="s">
        <v>4003</v>
      </c>
      <c r="AC97" s="3">
        <v>43</v>
      </c>
      <c r="AD97" s="3" t="s">
        <v>91</v>
      </c>
      <c r="AE97" s="3" t="s">
        <v>4105</v>
      </c>
    </row>
    <row r="98" spans="1:72" ht="13.5" customHeight="1">
      <c r="A98" s="7" t="str">
        <f>HYPERLINK("http://kyu.snu.ac.kr/sdhj/index.jsp?type=hj/GK14726_00IH_0001_0020b.jpg","1870_하수남면_0020b")</f>
        <v>1870_하수남면_0020b</v>
      </c>
      <c r="B98" s="4">
        <v>1870</v>
      </c>
      <c r="C98" s="4" t="s">
        <v>6578</v>
      </c>
      <c r="D98" s="4" t="s">
        <v>6579</v>
      </c>
      <c r="E98" s="4">
        <v>97</v>
      </c>
      <c r="F98" s="3">
        <v>2</v>
      </c>
      <c r="G98" s="3" t="s">
        <v>338</v>
      </c>
      <c r="H98" s="3" t="s">
        <v>3145</v>
      </c>
      <c r="I98" s="3">
        <v>1</v>
      </c>
      <c r="L98" s="3">
        <v>3</v>
      </c>
      <c r="M98" s="3" t="s">
        <v>5913</v>
      </c>
      <c r="N98" s="3" t="s">
        <v>5914</v>
      </c>
      <c r="S98" s="3" t="s">
        <v>146</v>
      </c>
      <c r="T98" s="3" t="s">
        <v>3239</v>
      </c>
      <c r="W98" s="3" t="s">
        <v>52</v>
      </c>
      <c r="X98" s="3" t="s">
        <v>3277</v>
      </c>
      <c r="Y98" s="3" t="s">
        <v>53</v>
      </c>
      <c r="Z98" s="3" t="s">
        <v>3323</v>
      </c>
      <c r="AD98" s="3" t="s">
        <v>372</v>
      </c>
      <c r="AE98" s="3" t="s">
        <v>372</v>
      </c>
    </row>
    <row r="99" spans="1:72" ht="13.5" customHeight="1">
      <c r="A99" s="7" t="str">
        <f>HYPERLINK("http://kyu.snu.ac.kr/sdhj/index.jsp?type=hj/GK14726_00IH_0001_0020b.jpg","1870_하수남면_0020b")</f>
        <v>1870_하수남면_0020b</v>
      </c>
      <c r="B99" s="4">
        <v>1870</v>
      </c>
      <c r="C99" s="4" t="s">
        <v>6578</v>
      </c>
      <c r="D99" s="4" t="s">
        <v>6579</v>
      </c>
      <c r="E99" s="4">
        <v>98</v>
      </c>
      <c r="F99" s="3">
        <v>2</v>
      </c>
      <c r="G99" s="3" t="s">
        <v>338</v>
      </c>
      <c r="H99" s="3" t="s">
        <v>3145</v>
      </c>
      <c r="I99" s="3">
        <v>1</v>
      </c>
      <c r="L99" s="3">
        <v>3</v>
      </c>
      <c r="M99" s="3" t="s">
        <v>5913</v>
      </c>
      <c r="N99" s="3" t="s">
        <v>5914</v>
      </c>
      <c r="T99" s="3" t="s">
        <v>6739</v>
      </c>
      <c r="U99" s="3" t="s">
        <v>70</v>
      </c>
      <c r="V99" s="3" t="s">
        <v>3238</v>
      </c>
      <c r="Y99" s="3" t="s">
        <v>372</v>
      </c>
      <c r="Z99" s="3" t="s">
        <v>372</v>
      </c>
      <c r="AD99" s="3" t="s">
        <v>132</v>
      </c>
      <c r="AE99" s="3" t="s">
        <v>4122</v>
      </c>
    </row>
    <row r="100" spans="1:72" ht="13.5" customHeight="1">
      <c r="A100" s="7" t="str">
        <f>HYPERLINK("http://kyu.snu.ac.kr/sdhj/index.jsp?type=hj/GK14726_00IH_0001_0020b.jpg","1870_하수남면_0020b")</f>
        <v>1870_하수남면_0020b</v>
      </c>
      <c r="B100" s="4">
        <v>1870</v>
      </c>
      <c r="C100" s="4" t="s">
        <v>6578</v>
      </c>
      <c r="D100" s="4" t="s">
        <v>6579</v>
      </c>
      <c r="E100" s="4">
        <v>99</v>
      </c>
      <c r="F100" s="3">
        <v>2</v>
      </c>
      <c r="G100" s="3" t="s">
        <v>338</v>
      </c>
      <c r="H100" s="3" t="s">
        <v>3145</v>
      </c>
      <c r="I100" s="3">
        <v>1</v>
      </c>
      <c r="L100" s="3">
        <v>4</v>
      </c>
      <c r="M100" s="3" t="s">
        <v>5915</v>
      </c>
      <c r="N100" s="3" t="s">
        <v>5916</v>
      </c>
      <c r="T100" s="3" t="s">
        <v>6740</v>
      </c>
      <c r="U100" s="3" t="s">
        <v>64</v>
      </c>
      <c r="V100" s="3" t="s">
        <v>3262</v>
      </c>
      <c r="W100" s="3" t="s">
        <v>68</v>
      </c>
      <c r="X100" s="3" t="s">
        <v>5854</v>
      </c>
      <c r="Y100" s="3" t="s">
        <v>373</v>
      </c>
      <c r="Z100" s="3" t="s">
        <v>3959</v>
      </c>
      <c r="AC100" s="3">
        <v>53</v>
      </c>
      <c r="AD100" s="3" t="s">
        <v>118</v>
      </c>
      <c r="AE100" s="3" t="s">
        <v>4131</v>
      </c>
      <c r="AJ100" s="3" t="s">
        <v>17</v>
      </c>
      <c r="AK100" s="3" t="s">
        <v>4147</v>
      </c>
      <c r="AL100" s="3" t="s">
        <v>62</v>
      </c>
      <c r="AM100" s="3" t="s">
        <v>5571</v>
      </c>
      <c r="AT100" s="3" t="s">
        <v>48</v>
      </c>
      <c r="AU100" s="3" t="s">
        <v>4217</v>
      </c>
      <c r="AV100" s="3" t="s">
        <v>3064</v>
      </c>
      <c r="AW100" s="3" t="s">
        <v>4512</v>
      </c>
      <c r="BG100" s="3" t="s">
        <v>48</v>
      </c>
      <c r="BH100" s="3" t="s">
        <v>4217</v>
      </c>
      <c r="BI100" s="3" t="s">
        <v>343</v>
      </c>
      <c r="BJ100" s="3" t="s">
        <v>4921</v>
      </c>
      <c r="BK100" s="3" t="s">
        <v>48</v>
      </c>
      <c r="BL100" s="3" t="s">
        <v>4217</v>
      </c>
      <c r="BM100" s="3" t="s">
        <v>353</v>
      </c>
      <c r="BN100" s="3" t="s">
        <v>6741</v>
      </c>
      <c r="BQ100" s="3" t="s">
        <v>374</v>
      </c>
      <c r="BR100" s="3" t="s">
        <v>5633</v>
      </c>
    </row>
    <row r="101" spans="1:72" ht="13.5" customHeight="1">
      <c r="A101" s="7" t="str">
        <f>HYPERLINK("http://kyu.snu.ac.kr/sdhj/index.jsp?type=hj/GK14726_00IH_0001_0020b.jpg","1870_하수남면_0020b")</f>
        <v>1870_하수남면_0020b</v>
      </c>
      <c r="B101" s="4">
        <v>1870</v>
      </c>
      <c r="C101" s="4" t="s">
        <v>6742</v>
      </c>
      <c r="D101" s="4" t="s">
        <v>6743</v>
      </c>
      <c r="E101" s="4">
        <v>100</v>
      </c>
      <c r="F101" s="3">
        <v>2</v>
      </c>
      <c r="G101" s="3" t="s">
        <v>338</v>
      </c>
      <c r="H101" s="3" t="s">
        <v>3145</v>
      </c>
      <c r="I101" s="3">
        <v>1</v>
      </c>
      <c r="L101" s="3">
        <v>4</v>
      </c>
      <c r="M101" s="3" t="s">
        <v>5915</v>
      </c>
      <c r="N101" s="3" t="s">
        <v>5916</v>
      </c>
      <c r="S101" s="3" t="s">
        <v>51</v>
      </c>
      <c r="T101" s="3" t="s">
        <v>3235</v>
      </c>
      <c r="W101" s="3" t="s">
        <v>68</v>
      </c>
      <c r="X101" s="3" t="s">
        <v>5854</v>
      </c>
      <c r="Y101" s="3" t="s">
        <v>53</v>
      </c>
      <c r="Z101" s="3" t="s">
        <v>3323</v>
      </c>
      <c r="AC101" s="3">
        <v>54</v>
      </c>
      <c r="AD101" s="3" t="s">
        <v>375</v>
      </c>
      <c r="AE101" s="3" t="s">
        <v>4104</v>
      </c>
      <c r="AJ101" s="3" t="s">
        <v>17</v>
      </c>
      <c r="AK101" s="3" t="s">
        <v>4147</v>
      </c>
      <c r="AL101" s="3" t="s">
        <v>62</v>
      </c>
      <c r="AM101" s="3" t="s">
        <v>5571</v>
      </c>
      <c r="AT101" s="3" t="s">
        <v>48</v>
      </c>
      <c r="AU101" s="3" t="s">
        <v>4217</v>
      </c>
      <c r="AV101" s="3" t="s">
        <v>376</v>
      </c>
      <c r="AW101" s="3" t="s">
        <v>4590</v>
      </c>
      <c r="BG101" s="3" t="s">
        <v>48</v>
      </c>
      <c r="BH101" s="3" t="s">
        <v>4217</v>
      </c>
      <c r="BI101" s="3" t="s">
        <v>377</v>
      </c>
      <c r="BJ101" s="3" t="s">
        <v>3982</v>
      </c>
      <c r="BK101" s="3" t="s">
        <v>48</v>
      </c>
      <c r="BL101" s="3" t="s">
        <v>4217</v>
      </c>
      <c r="BM101" s="3" t="s">
        <v>378</v>
      </c>
      <c r="BN101" s="3" t="s">
        <v>5243</v>
      </c>
      <c r="BO101" s="3" t="s">
        <v>48</v>
      </c>
      <c r="BP101" s="3" t="s">
        <v>4217</v>
      </c>
      <c r="BQ101" s="3" t="s">
        <v>379</v>
      </c>
      <c r="BR101" s="3" t="s">
        <v>6744</v>
      </c>
      <c r="BS101" s="3" t="s">
        <v>292</v>
      </c>
      <c r="BT101" s="3" t="s">
        <v>3949</v>
      </c>
    </row>
    <row r="102" spans="1:72" ht="13.5" customHeight="1">
      <c r="A102" s="7" t="str">
        <f>HYPERLINK("http://kyu.snu.ac.kr/sdhj/index.jsp?type=hj/GK14726_00IH_0001_0020b.jpg","1870_하수남면_0020b")</f>
        <v>1870_하수남면_0020b</v>
      </c>
      <c r="B102" s="4">
        <v>1870</v>
      </c>
      <c r="C102" s="4" t="s">
        <v>6745</v>
      </c>
      <c r="D102" s="4" t="s">
        <v>6746</v>
      </c>
      <c r="E102" s="4">
        <v>101</v>
      </c>
      <c r="F102" s="3">
        <v>2</v>
      </c>
      <c r="G102" s="3" t="s">
        <v>338</v>
      </c>
      <c r="H102" s="3" t="s">
        <v>3145</v>
      </c>
      <c r="I102" s="3">
        <v>1</v>
      </c>
      <c r="L102" s="3">
        <v>4</v>
      </c>
      <c r="M102" s="3" t="s">
        <v>5915</v>
      </c>
      <c r="N102" s="3" t="s">
        <v>5916</v>
      </c>
      <c r="T102" s="3" t="s">
        <v>6747</v>
      </c>
      <c r="U102" s="3" t="s">
        <v>70</v>
      </c>
      <c r="V102" s="3" t="s">
        <v>3238</v>
      </c>
      <c r="Y102" s="3" t="s">
        <v>380</v>
      </c>
      <c r="Z102" s="3" t="s">
        <v>4002</v>
      </c>
      <c r="AD102" s="3" t="s">
        <v>79</v>
      </c>
      <c r="AE102" s="3" t="s">
        <v>4102</v>
      </c>
    </row>
    <row r="103" spans="1:72" ht="13.5" customHeight="1">
      <c r="A103" s="7" t="str">
        <f>HYPERLINK("http://kyu.snu.ac.kr/sdhj/index.jsp?type=hj/GK14726_00IH_0001_0020b.jpg","1870_하수남면_0020b")</f>
        <v>1870_하수남면_0020b</v>
      </c>
      <c r="B103" s="4">
        <v>1870</v>
      </c>
      <c r="C103" s="4" t="s">
        <v>6671</v>
      </c>
      <c r="D103" s="4" t="s">
        <v>6672</v>
      </c>
      <c r="E103" s="4">
        <v>102</v>
      </c>
      <c r="F103" s="3">
        <v>2</v>
      </c>
      <c r="G103" s="3" t="s">
        <v>338</v>
      </c>
      <c r="H103" s="3" t="s">
        <v>3145</v>
      </c>
      <c r="I103" s="3">
        <v>1</v>
      </c>
      <c r="L103" s="3">
        <v>5</v>
      </c>
      <c r="M103" s="3" t="s">
        <v>5917</v>
      </c>
      <c r="N103" s="3" t="s">
        <v>5918</v>
      </c>
      <c r="T103" s="3" t="s">
        <v>6748</v>
      </c>
      <c r="U103" s="3" t="s">
        <v>64</v>
      </c>
      <c r="V103" s="3" t="s">
        <v>3262</v>
      </c>
      <c r="W103" s="3" t="s">
        <v>287</v>
      </c>
      <c r="X103" s="3" t="s">
        <v>3289</v>
      </c>
      <c r="Y103" s="3" t="s">
        <v>381</v>
      </c>
      <c r="Z103" s="3" t="s">
        <v>4001</v>
      </c>
      <c r="AC103" s="3">
        <v>35</v>
      </c>
      <c r="AD103" s="3" t="s">
        <v>341</v>
      </c>
      <c r="AE103" s="3" t="s">
        <v>4084</v>
      </c>
      <c r="AJ103" s="3" t="s">
        <v>17</v>
      </c>
      <c r="AK103" s="3" t="s">
        <v>4147</v>
      </c>
      <c r="AL103" s="3" t="s">
        <v>219</v>
      </c>
      <c r="AM103" s="3" t="s">
        <v>4164</v>
      </c>
      <c r="AT103" s="3" t="s">
        <v>48</v>
      </c>
      <c r="AU103" s="3" t="s">
        <v>4217</v>
      </c>
      <c r="AV103" s="3" t="s">
        <v>382</v>
      </c>
      <c r="AW103" s="3" t="s">
        <v>3140</v>
      </c>
      <c r="BG103" s="3" t="s">
        <v>48</v>
      </c>
      <c r="BH103" s="3" t="s">
        <v>4217</v>
      </c>
      <c r="BI103" s="3" t="s">
        <v>383</v>
      </c>
      <c r="BJ103" s="3" t="s">
        <v>4930</v>
      </c>
      <c r="BK103" s="3" t="s">
        <v>48</v>
      </c>
      <c r="BL103" s="3" t="s">
        <v>4217</v>
      </c>
      <c r="BM103" s="3" t="s">
        <v>384</v>
      </c>
      <c r="BN103" s="3" t="s">
        <v>5242</v>
      </c>
      <c r="BO103" s="3" t="s">
        <v>48</v>
      </c>
      <c r="BP103" s="3" t="s">
        <v>4217</v>
      </c>
      <c r="BQ103" s="3" t="s">
        <v>385</v>
      </c>
      <c r="BR103" s="3" t="s">
        <v>5615</v>
      </c>
      <c r="BS103" s="3" t="s">
        <v>62</v>
      </c>
      <c r="BT103" s="3" t="s">
        <v>5571</v>
      </c>
    </row>
    <row r="104" spans="1:72" ht="13.5" customHeight="1">
      <c r="A104" s="7" t="str">
        <f>HYPERLINK("http://kyu.snu.ac.kr/sdhj/index.jsp?type=hj/GK14726_00IH_0001_0020b.jpg","1870_하수남면_0020b")</f>
        <v>1870_하수남면_0020b</v>
      </c>
      <c r="B104" s="4">
        <v>1870</v>
      </c>
      <c r="C104" s="4" t="s">
        <v>6749</v>
      </c>
      <c r="D104" s="4" t="s">
        <v>6750</v>
      </c>
      <c r="E104" s="4">
        <v>103</v>
      </c>
      <c r="F104" s="3">
        <v>2</v>
      </c>
      <c r="G104" s="3" t="s">
        <v>338</v>
      </c>
      <c r="H104" s="3" t="s">
        <v>3145</v>
      </c>
      <c r="I104" s="3">
        <v>1</v>
      </c>
      <c r="L104" s="3">
        <v>5</v>
      </c>
      <c r="M104" s="3" t="s">
        <v>5917</v>
      </c>
      <c r="N104" s="3" t="s">
        <v>5918</v>
      </c>
      <c r="S104" s="3" t="s">
        <v>51</v>
      </c>
      <c r="T104" s="3" t="s">
        <v>3235</v>
      </c>
      <c r="W104" s="3" t="s">
        <v>82</v>
      </c>
      <c r="X104" s="3" t="s">
        <v>5855</v>
      </c>
      <c r="Y104" s="3" t="s">
        <v>53</v>
      </c>
      <c r="Z104" s="3" t="s">
        <v>3323</v>
      </c>
      <c r="AC104" s="3">
        <v>35</v>
      </c>
      <c r="AD104" s="3" t="s">
        <v>341</v>
      </c>
      <c r="AE104" s="3" t="s">
        <v>4084</v>
      </c>
      <c r="AJ104" s="3" t="s">
        <v>17</v>
      </c>
      <c r="AK104" s="3" t="s">
        <v>4147</v>
      </c>
      <c r="AL104" s="3" t="s">
        <v>143</v>
      </c>
      <c r="AM104" s="3" t="s">
        <v>4156</v>
      </c>
      <c r="AT104" s="3" t="s">
        <v>48</v>
      </c>
      <c r="AU104" s="3" t="s">
        <v>4217</v>
      </c>
      <c r="AV104" s="3" t="s">
        <v>386</v>
      </c>
      <c r="AW104" s="3" t="s">
        <v>4589</v>
      </c>
      <c r="BG104" s="3" t="s">
        <v>48</v>
      </c>
      <c r="BH104" s="3" t="s">
        <v>4217</v>
      </c>
      <c r="BI104" s="3" t="s">
        <v>387</v>
      </c>
      <c r="BJ104" s="3" t="s">
        <v>4929</v>
      </c>
      <c r="BK104" s="3" t="s">
        <v>48</v>
      </c>
      <c r="BL104" s="3" t="s">
        <v>4217</v>
      </c>
      <c r="BM104" s="3" t="s">
        <v>60</v>
      </c>
      <c r="BN104" s="3" t="s">
        <v>5234</v>
      </c>
      <c r="BO104" s="3" t="s">
        <v>48</v>
      </c>
      <c r="BP104" s="3" t="s">
        <v>4217</v>
      </c>
      <c r="BQ104" s="3" t="s">
        <v>6751</v>
      </c>
      <c r="BR104" s="3" t="s">
        <v>6752</v>
      </c>
      <c r="BS104" s="3" t="s">
        <v>97</v>
      </c>
      <c r="BT104" s="3" t="s">
        <v>4154</v>
      </c>
    </row>
    <row r="105" spans="1:72" ht="13.5" customHeight="1">
      <c r="A105" s="7" t="str">
        <f>HYPERLINK("http://kyu.snu.ac.kr/sdhj/index.jsp?type=hj/GK14726_00IH_0001_0020b.jpg","1870_하수남면_0020b")</f>
        <v>1870_하수남면_0020b</v>
      </c>
      <c r="B105" s="4">
        <v>1870</v>
      </c>
      <c r="C105" s="4" t="s">
        <v>6753</v>
      </c>
      <c r="D105" s="4" t="s">
        <v>6754</v>
      </c>
      <c r="E105" s="4">
        <v>104</v>
      </c>
      <c r="F105" s="3">
        <v>2</v>
      </c>
      <c r="G105" s="3" t="s">
        <v>338</v>
      </c>
      <c r="H105" s="3" t="s">
        <v>3145</v>
      </c>
      <c r="I105" s="3">
        <v>1</v>
      </c>
      <c r="L105" s="3">
        <v>5</v>
      </c>
      <c r="M105" s="3" t="s">
        <v>5917</v>
      </c>
      <c r="N105" s="3" t="s">
        <v>5918</v>
      </c>
      <c r="T105" s="3" t="s">
        <v>6755</v>
      </c>
      <c r="U105" s="3" t="s">
        <v>70</v>
      </c>
      <c r="V105" s="3" t="s">
        <v>3238</v>
      </c>
      <c r="Y105" s="3" t="s">
        <v>388</v>
      </c>
      <c r="Z105" s="3" t="s">
        <v>3849</v>
      </c>
      <c r="AD105" s="3" t="s">
        <v>223</v>
      </c>
      <c r="AE105" s="3" t="s">
        <v>4085</v>
      </c>
    </row>
    <row r="106" spans="1:72" ht="13.5" customHeight="1">
      <c r="A106" s="7" t="str">
        <f>HYPERLINK("http://kyu.snu.ac.kr/sdhj/index.jsp?type=hj/GK14726_00IH_0001_0021a.jpg","1870_하수남면_0021a")</f>
        <v>1870_하수남면_0021a</v>
      </c>
      <c r="B106" s="4">
        <v>1870</v>
      </c>
      <c r="C106" s="4" t="s">
        <v>6753</v>
      </c>
      <c r="D106" s="4" t="s">
        <v>6754</v>
      </c>
      <c r="E106" s="4">
        <v>105</v>
      </c>
      <c r="F106" s="3">
        <v>2</v>
      </c>
      <c r="G106" s="3" t="s">
        <v>338</v>
      </c>
      <c r="H106" s="3" t="s">
        <v>3145</v>
      </c>
      <c r="I106" s="3">
        <v>2</v>
      </c>
      <c r="J106" s="3" t="s">
        <v>389</v>
      </c>
      <c r="K106" s="3" t="s">
        <v>3194</v>
      </c>
      <c r="L106" s="3">
        <v>1</v>
      </c>
      <c r="M106" s="3" t="s">
        <v>5919</v>
      </c>
      <c r="N106" s="3" t="s">
        <v>5920</v>
      </c>
      <c r="T106" s="3" t="s">
        <v>6756</v>
      </c>
      <c r="U106" s="3" t="s">
        <v>64</v>
      </c>
      <c r="V106" s="3" t="s">
        <v>3262</v>
      </c>
      <c r="W106" s="3" t="s">
        <v>68</v>
      </c>
      <c r="X106" s="3" t="s">
        <v>5854</v>
      </c>
      <c r="Y106" s="3" t="s">
        <v>390</v>
      </c>
      <c r="Z106" s="3" t="s">
        <v>4000</v>
      </c>
      <c r="AC106" s="3">
        <v>60</v>
      </c>
      <c r="AD106" s="3" t="s">
        <v>391</v>
      </c>
      <c r="AE106" s="3" t="s">
        <v>4142</v>
      </c>
      <c r="AJ106" s="3" t="s">
        <v>17</v>
      </c>
      <c r="AK106" s="3" t="s">
        <v>4147</v>
      </c>
      <c r="AL106" s="3" t="s">
        <v>62</v>
      </c>
      <c r="AM106" s="3" t="s">
        <v>5571</v>
      </c>
      <c r="AT106" s="3" t="s">
        <v>48</v>
      </c>
      <c r="AU106" s="3" t="s">
        <v>4217</v>
      </c>
      <c r="AV106" s="3" t="s">
        <v>392</v>
      </c>
      <c r="AW106" s="3" t="s">
        <v>3658</v>
      </c>
      <c r="BG106" s="3" t="s">
        <v>48</v>
      </c>
      <c r="BH106" s="3" t="s">
        <v>4217</v>
      </c>
      <c r="BI106" s="3" t="s">
        <v>393</v>
      </c>
      <c r="BJ106" s="3" t="s">
        <v>4903</v>
      </c>
      <c r="BK106" s="3" t="s">
        <v>48</v>
      </c>
      <c r="BL106" s="3" t="s">
        <v>4217</v>
      </c>
      <c r="BM106" s="3" t="s">
        <v>394</v>
      </c>
      <c r="BN106" s="3" t="s">
        <v>5218</v>
      </c>
      <c r="BO106" s="3" t="s">
        <v>48</v>
      </c>
      <c r="BP106" s="3" t="s">
        <v>4217</v>
      </c>
      <c r="BQ106" s="3" t="s">
        <v>395</v>
      </c>
      <c r="BR106" s="3" t="s">
        <v>5522</v>
      </c>
      <c r="BS106" s="3" t="s">
        <v>57</v>
      </c>
      <c r="BT106" s="3" t="s">
        <v>3508</v>
      </c>
    </row>
    <row r="107" spans="1:72" ht="13.5" customHeight="1">
      <c r="A107" s="7" t="str">
        <f>HYPERLINK("http://kyu.snu.ac.kr/sdhj/index.jsp?type=hj/GK14726_00IH_0001_0021a.jpg","1870_하수남면_0021a")</f>
        <v>1870_하수남면_0021a</v>
      </c>
      <c r="B107" s="4">
        <v>1870</v>
      </c>
      <c r="C107" s="4" t="s">
        <v>6671</v>
      </c>
      <c r="D107" s="4" t="s">
        <v>6672</v>
      </c>
      <c r="E107" s="4">
        <v>106</v>
      </c>
      <c r="F107" s="3">
        <v>2</v>
      </c>
      <c r="G107" s="3" t="s">
        <v>338</v>
      </c>
      <c r="H107" s="3" t="s">
        <v>3145</v>
      </c>
      <c r="I107" s="3">
        <v>2</v>
      </c>
      <c r="L107" s="3">
        <v>1</v>
      </c>
      <c r="M107" s="3" t="s">
        <v>5919</v>
      </c>
      <c r="N107" s="3" t="s">
        <v>5920</v>
      </c>
      <c r="S107" s="3" t="s">
        <v>51</v>
      </c>
      <c r="T107" s="3" t="s">
        <v>3235</v>
      </c>
      <c r="W107" s="3" t="s">
        <v>128</v>
      </c>
      <c r="X107" s="3" t="s">
        <v>3281</v>
      </c>
      <c r="Y107" s="3" t="s">
        <v>53</v>
      </c>
      <c r="Z107" s="3" t="s">
        <v>3323</v>
      </c>
      <c r="AC107" s="3">
        <v>59</v>
      </c>
      <c r="AD107" s="3" t="s">
        <v>365</v>
      </c>
      <c r="AE107" s="3" t="s">
        <v>4124</v>
      </c>
      <c r="AJ107" s="3" t="s">
        <v>17</v>
      </c>
      <c r="AK107" s="3" t="s">
        <v>4147</v>
      </c>
      <c r="AL107" s="3" t="s">
        <v>97</v>
      </c>
      <c r="AM107" s="3" t="s">
        <v>4154</v>
      </c>
      <c r="AT107" s="3" t="s">
        <v>48</v>
      </c>
      <c r="AU107" s="3" t="s">
        <v>4217</v>
      </c>
      <c r="AV107" s="3" t="s">
        <v>396</v>
      </c>
      <c r="AW107" s="3" t="s">
        <v>4588</v>
      </c>
      <c r="BG107" s="3" t="s">
        <v>48</v>
      </c>
      <c r="BH107" s="3" t="s">
        <v>4217</v>
      </c>
      <c r="BI107" s="3" t="s">
        <v>397</v>
      </c>
      <c r="BJ107" s="3" t="s">
        <v>4928</v>
      </c>
      <c r="BK107" s="3" t="s">
        <v>48</v>
      </c>
      <c r="BL107" s="3" t="s">
        <v>4217</v>
      </c>
      <c r="BM107" s="3" t="s">
        <v>398</v>
      </c>
      <c r="BN107" s="3" t="s">
        <v>5241</v>
      </c>
      <c r="BO107" s="3" t="s">
        <v>48</v>
      </c>
      <c r="BP107" s="3" t="s">
        <v>4217</v>
      </c>
      <c r="BQ107" s="3" t="s">
        <v>399</v>
      </c>
      <c r="BR107" s="3" t="s">
        <v>5664</v>
      </c>
      <c r="BS107" s="3" t="s">
        <v>143</v>
      </c>
      <c r="BT107" s="3" t="s">
        <v>4156</v>
      </c>
    </row>
    <row r="108" spans="1:72" ht="13.5" customHeight="1">
      <c r="A108" s="7" t="str">
        <f>HYPERLINK("http://kyu.snu.ac.kr/sdhj/index.jsp?type=hj/GK14726_00IH_0001_0021a.jpg","1870_하수남면_0021a")</f>
        <v>1870_하수남면_0021a</v>
      </c>
      <c r="B108" s="4">
        <v>1870</v>
      </c>
      <c r="C108" s="4" t="s">
        <v>6624</v>
      </c>
      <c r="D108" s="4" t="s">
        <v>6625</v>
      </c>
      <c r="E108" s="4">
        <v>107</v>
      </c>
      <c r="F108" s="3">
        <v>2</v>
      </c>
      <c r="G108" s="3" t="s">
        <v>338</v>
      </c>
      <c r="H108" s="3" t="s">
        <v>3145</v>
      </c>
      <c r="I108" s="3">
        <v>2</v>
      </c>
      <c r="L108" s="3">
        <v>1</v>
      </c>
      <c r="M108" s="3" t="s">
        <v>5919</v>
      </c>
      <c r="N108" s="3" t="s">
        <v>5920</v>
      </c>
      <c r="T108" s="3" t="s">
        <v>6757</v>
      </c>
      <c r="U108" s="3" t="s">
        <v>70</v>
      </c>
      <c r="V108" s="3" t="s">
        <v>3238</v>
      </c>
      <c r="Y108" s="3" t="s">
        <v>400</v>
      </c>
      <c r="Z108" s="3" t="s">
        <v>3999</v>
      </c>
      <c r="AD108" s="3" t="s">
        <v>213</v>
      </c>
      <c r="AE108" s="3" t="s">
        <v>4107</v>
      </c>
    </row>
    <row r="109" spans="1:72" ht="13.5" customHeight="1">
      <c r="A109" s="7" t="str">
        <f>HYPERLINK("http://kyu.snu.ac.kr/sdhj/index.jsp?type=hj/GK14726_00IH_0001_0021a.jpg","1870_하수남면_0021a")</f>
        <v>1870_하수남면_0021a</v>
      </c>
      <c r="B109" s="4">
        <v>1870</v>
      </c>
      <c r="C109" s="4" t="s">
        <v>6653</v>
      </c>
      <c r="D109" s="4" t="s">
        <v>6654</v>
      </c>
      <c r="E109" s="4">
        <v>108</v>
      </c>
      <c r="F109" s="3">
        <v>2</v>
      </c>
      <c r="G109" s="3" t="s">
        <v>338</v>
      </c>
      <c r="H109" s="3" t="s">
        <v>3145</v>
      </c>
      <c r="I109" s="3">
        <v>2</v>
      </c>
      <c r="L109" s="3">
        <v>2</v>
      </c>
      <c r="M109" s="3" t="s">
        <v>5921</v>
      </c>
      <c r="N109" s="3" t="s">
        <v>5922</v>
      </c>
      <c r="T109" s="3" t="s">
        <v>6738</v>
      </c>
      <c r="U109" s="3" t="s">
        <v>64</v>
      </c>
      <c r="V109" s="3" t="s">
        <v>3262</v>
      </c>
      <c r="W109" s="3" t="s">
        <v>68</v>
      </c>
      <c r="X109" s="3" t="s">
        <v>5854</v>
      </c>
      <c r="Y109" s="3" t="s">
        <v>401</v>
      </c>
      <c r="Z109" s="3" t="s">
        <v>3998</v>
      </c>
      <c r="AC109" s="3">
        <v>48</v>
      </c>
      <c r="AD109" s="3" t="s">
        <v>84</v>
      </c>
      <c r="AE109" s="3" t="s">
        <v>4111</v>
      </c>
      <c r="AJ109" s="3" t="s">
        <v>17</v>
      </c>
      <c r="AK109" s="3" t="s">
        <v>4147</v>
      </c>
      <c r="AL109" s="3" t="s">
        <v>62</v>
      </c>
      <c r="AM109" s="3" t="s">
        <v>5571</v>
      </c>
      <c r="AT109" s="3" t="s">
        <v>48</v>
      </c>
      <c r="AU109" s="3" t="s">
        <v>4217</v>
      </c>
      <c r="AV109" s="3" t="s">
        <v>402</v>
      </c>
      <c r="AW109" s="3" t="s">
        <v>3563</v>
      </c>
      <c r="BG109" s="3" t="s">
        <v>48</v>
      </c>
      <c r="BH109" s="3" t="s">
        <v>4217</v>
      </c>
      <c r="BI109" s="3" t="s">
        <v>240</v>
      </c>
      <c r="BJ109" s="3" t="s">
        <v>4927</v>
      </c>
      <c r="BK109" s="3" t="s">
        <v>48</v>
      </c>
      <c r="BL109" s="3" t="s">
        <v>4217</v>
      </c>
      <c r="BM109" s="3" t="s">
        <v>394</v>
      </c>
      <c r="BN109" s="3" t="s">
        <v>5218</v>
      </c>
      <c r="BO109" s="3" t="s">
        <v>48</v>
      </c>
      <c r="BP109" s="3" t="s">
        <v>4217</v>
      </c>
      <c r="BQ109" s="3" t="s">
        <v>403</v>
      </c>
      <c r="BR109" s="3" t="s">
        <v>5501</v>
      </c>
      <c r="BS109" s="3" t="s">
        <v>404</v>
      </c>
      <c r="BT109" s="3" t="s">
        <v>4165</v>
      </c>
    </row>
    <row r="110" spans="1:72" ht="13.5" customHeight="1">
      <c r="A110" s="7" t="str">
        <f>HYPERLINK("http://kyu.snu.ac.kr/sdhj/index.jsp?type=hj/GK14726_00IH_0001_0021a.jpg","1870_하수남면_0021a")</f>
        <v>1870_하수남면_0021a</v>
      </c>
      <c r="B110" s="4">
        <v>1870</v>
      </c>
      <c r="C110" s="4" t="s">
        <v>6758</v>
      </c>
      <c r="D110" s="4" t="s">
        <v>6759</v>
      </c>
      <c r="E110" s="4">
        <v>109</v>
      </c>
      <c r="F110" s="3">
        <v>2</v>
      </c>
      <c r="G110" s="3" t="s">
        <v>338</v>
      </c>
      <c r="H110" s="3" t="s">
        <v>3145</v>
      </c>
      <c r="I110" s="3">
        <v>2</v>
      </c>
      <c r="L110" s="3">
        <v>2</v>
      </c>
      <c r="M110" s="3" t="s">
        <v>5921</v>
      </c>
      <c r="N110" s="3" t="s">
        <v>5922</v>
      </c>
      <c r="S110" s="3" t="s">
        <v>51</v>
      </c>
      <c r="T110" s="3" t="s">
        <v>3235</v>
      </c>
      <c r="W110" s="3" t="s">
        <v>68</v>
      </c>
      <c r="X110" s="3" t="s">
        <v>5854</v>
      </c>
      <c r="Y110" s="3" t="s">
        <v>53</v>
      </c>
      <c r="Z110" s="3" t="s">
        <v>3323</v>
      </c>
      <c r="AC110" s="3">
        <v>51</v>
      </c>
      <c r="AD110" s="3" t="s">
        <v>66</v>
      </c>
      <c r="AE110" s="3" t="s">
        <v>4116</v>
      </c>
      <c r="AJ110" s="3" t="s">
        <v>17</v>
      </c>
      <c r="AK110" s="3" t="s">
        <v>4147</v>
      </c>
      <c r="AL110" s="3" t="s">
        <v>171</v>
      </c>
      <c r="AM110" s="3" t="s">
        <v>4187</v>
      </c>
      <c r="AT110" s="3" t="s">
        <v>48</v>
      </c>
      <c r="AU110" s="3" t="s">
        <v>4217</v>
      </c>
      <c r="AV110" s="3" t="s">
        <v>405</v>
      </c>
      <c r="AW110" s="3" t="s">
        <v>4587</v>
      </c>
      <c r="BG110" s="3" t="s">
        <v>48</v>
      </c>
      <c r="BH110" s="3" t="s">
        <v>4217</v>
      </c>
      <c r="BI110" s="3" t="s">
        <v>406</v>
      </c>
      <c r="BJ110" s="3" t="s">
        <v>4926</v>
      </c>
      <c r="BK110" s="3" t="s">
        <v>48</v>
      </c>
      <c r="BL110" s="3" t="s">
        <v>4217</v>
      </c>
      <c r="BM110" s="3" t="s">
        <v>407</v>
      </c>
      <c r="BN110" s="3" t="s">
        <v>5240</v>
      </c>
      <c r="BO110" s="3" t="s">
        <v>48</v>
      </c>
      <c r="BP110" s="3" t="s">
        <v>4217</v>
      </c>
      <c r="BQ110" s="3" t="s">
        <v>408</v>
      </c>
      <c r="BR110" s="3" t="s">
        <v>5739</v>
      </c>
      <c r="BS110" s="3" t="s">
        <v>143</v>
      </c>
      <c r="BT110" s="3" t="s">
        <v>4156</v>
      </c>
    </row>
    <row r="111" spans="1:72" ht="13.5" customHeight="1">
      <c r="A111" s="7" t="str">
        <f>HYPERLINK("http://kyu.snu.ac.kr/sdhj/index.jsp?type=hj/GK14726_00IH_0001_0021a.jpg","1870_하수남면_0021a")</f>
        <v>1870_하수남면_0021a</v>
      </c>
      <c r="B111" s="4">
        <v>1870</v>
      </c>
      <c r="C111" s="4" t="s">
        <v>6760</v>
      </c>
      <c r="D111" s="4" t="s">
        <v>6761</v>
      </c>
      <c r="E111" s="4">
        <v>110</v>
      </c>
      <c r="F111" s="3">
        <v>2</v>
      </c>
      <c r="G111" s="3" t="s">
        <v>338</v>
      </c>
      <c r="H111" s="3" t="s">
        <v>3145</v>
      </c>
      <c r="I111" s="3">
        <v>2</v>
      </c>
      <c r="L111" s="3">
        <v>2</v>
      </c>
      <c r="M111" s="3" t="s">
        <v>5921</v>
      </c>
      <c r="N111" s="3" t="s">
        <v>5922</v>
      </c>
      <c r="T111" s="3" t="s">
        <v>6739</v>
      </c>
      <c r="U111" s="3" t="s">
        <v>70</v>
      </c>
      <c r="V111" s="3" t="s">
        <v>3238</v>
      </c>
      <c r="Y111" s="3" t="s">
        <v>409</v>
      </c>
      <c r="Z111" s="3" t="s">
        <v>3548</v>
      </c>
      <c r="AD111" s="3" t="s">
        <v>410</v>
      </c>
      <c r="AE111" s="3" t="s">
        <v>4133</v>
      </c>
    </row>
    <row r="112" spans="1:72" ht="13.5" customHeight="1">
      <c r="A112" s="7" t="str">
        <f>HYPERLINK("http://kyu.snu.ac.kr/sdhj/index.jsp?type=hj/GK14726_00IH_0001_0021a.jpg","1870_하수남면_0021a")</f>
        <v>1870_하수남면_0021a</v>
      </c>
      <c r="B112" s="4">
        <v>1870</v>
      </c>
      <c r="C112" s="4" t="s">
        <v>6578</v>
      </c>
      <c r="D112" s="4" t="s">
        <v>6579</v>
      </c>
      <c r="E112" s="4">
        <v>111</v>
      </c>
      <c r="F112" s="3">
        <v>2</v>
      </c>
      <c r="G112" s="3" t="s">
        <v>338</v>
      </c>
      <c r="H112" s="3" t="s">
        <v>3145</v>
      </c>
      <c r="I112" s="3">
        <v>2</v>
      </c>
      <c r="L112" s="3">
        <v>3</v>
      </c>
      <c r="M112" s="3" t="s">
        <v>6529</v>
      </c>
      <c r="N112" s="3" t="s">
        <v>6530</v>
      </c>
      <c r="T112" s="3" t="s">
        <v>6762</v>
      </c>
      <c r="U112" s="3" t="s">
        <v>64</v>
      </c>
      <c r="V112" s="3" t="s">
        <v>3262</v>
      </c>
      <c r="W112" s="3" t="s">
        <v>68</v>
      </c>
      <c r="X112" s="3" t="s">
        <v>5854</v>
      </c>
      <c r="Y112" s="3" t="s">
        <v>411</v>
      </c>
      <c r="Z112" s="3" t="s">
        <v>5846</v>
      </c>
      <c r="AA112" s="3" t="s">
        <v>412</v>
      </c>
      <c r="AB112" s="3" t="s">
        <v>4081</v>
      </c>
      <c r="AC112" s="3">
        <v>73</v>
      </c>
      <c r="AD112" s="3" t="s">
        <v>413</v>
      </c>
      <c r="AE112" s="3" t="s">
        <v>4119</v>
      </c>
      <c r="AJ112" s="3" t="s">
        <v>17</v>
      </c>
      <c r="AK112" s="3" t="s">
        <v>4147</v>
      </c>
      <c r="AL112" s="3" t="s">
        <v>62</v>
      </c>
      <c r="AM112" s="3" t="s">
        <v>5571</v>
      </c>
      <c r="AT112" s="3" t="s">
        <v>48</v>
      </c>
      <c r="AU112" s="3" t="s">
        <v>4217</v>
      </c>
      <c r="AV112" s="3" t="s">
        <v>414</v>
      </c>
      <c r="AW112" s="3" t="s">
        <v>4586</v>
      </c>
      <c r="BG112" s="3" t="s">
        <v>48</v>
      </c>
      <c r="BH112" s="3" t="s">
        <v>4217</v>
      </c>
      <c r="BI112" s="3" t="s">
        <v>415</v>
      </c>
      <c r="BJ112" s="3" t="s">
        <v>6763</v>
      </c>
      <c r="BK112" s="3" t="s">
        <v>416</v>
      </c>
      <c r="BL112" s="3" t="s">
        <v>5600</v>
      </c>
      <c r="BM112" s="3" t="s">
        <v>417</v>
      </c>
      <c r="BN112" s="3" t="s">
        <v>5239</v>
      </c>
      <c r="BO112" s="3" t="s">
        <v>48</v>
      </c>
      <c r="BP112" s="3" t="s">
        <v>4217</v>
      </c>
      <c r="BQ112" s="3" t="s">
        <v>418</v>
      </c>
      <c r="BR112" s="3" t="s">
        <v>5752</v>
      </c>
      <c r="BS112" s="3" t="s">
        <v>143</v>
      </c>
      <c r="BT112" s="3" t="s">
        <v>4156</v>
      </c>
    </row>
    <row r="113" spans="1:72" ht="13.5" customHeight="1">
      <c r="A113" s="7" t="str">
        <f>HYPERLINK("http://kyu.snu.ac.kr/sdhj/index.jsp?type=hj/GK14726_00IH_0001_0021a.jpg","1870_하수남면_0021a")</f>
        <v>1870_하수남면_0021a</v>
      </c>
      <c r="B113" s="4">
        <v>1870</v>
      </c>
      <c r="C113" s="4" t="s">
        <v>6764</v>
      </c>
      <c r="D113" s="4" t="s">
        <v>6765</v>
      </c>
      <c r="E113" s="4">
        <v>112</v>
      </c>
      <c r="F113" s="3">
        <v>2</v>
      </c>
      <c r="G113" s="3" t="s">
        <v>338</v>
      </c>
      <c r="H113" s="3" t="s">
        <v>3145</v>
      </c>
      <c r="I113" s="3">
        <v>2</v>
      </c>
      <c r="L113" s="3">
        <v>3</v>
      </c>
      <c r="M113" s="3" t="s">
        <v>6529</v>
      </c>
      <c r="N113" s="3" t="s">
        <v>6530</v>
      </c>
      <c r="S113" s="3" t="s">
        <v>51</v>
      </c>
      <c r="T113" s="3" t="s">
        <v>3235</v>
      </c>
      <c r="W113" s="3" t="s">
        <v>68</v>
      </c>
      <c r="X113" s="3" t="s">
        <v>5854</v>
      </c>
      <c r="Y113" s="3" t="s">
        <v>53</v>
      </c>
      <c r="Z113" s="3" t="s">
        <v>3323</v>
      </c>
      <c r="AC113" s="3">
        <v>49</v>
      </c>
      <c r="AD113" s="3" t="s">
        <v>136</v>
      </c>
      <c r="AE113" s="3" t="s">
        <v>4098</v>
      </c>
      <c r="AJ113" s="3" t="s">
        <v>17</v>
      </c>
      <c r="AK113" s="3" t="s">
        <v>4147</v>
      </c>
      <c r="AL113" s="3" t="s">
        <v>62</v>
      </c>
      <c r="AM113" s="3" t="s">
        <v>5571</v>
      </c>
      <c r="AT113" s="3" t="s">
        <v>48</v>
      </c>
      <c r="AU113" s="3" t="s">
        <v>4217</v>
      </c>
      <c r="AV113" s="3" t="s">
        <v>419</v>
      </c>
      <c r="AW113" s="3" t="s">
        <v>4585</v>
      </c>
      <c r="BG113" s="3" t="s">
        <v>48</v>
      </c>
      <c r="BH113" s="3" t="s">
        <v>4217</v>
      </c>
      <c r="BI113" s="3" t="s">
        <v>420</v>
      </c>
      <c r="BJ113" s="3" t="s">
        <v>4925</v>
      </c>
      <c r="BK113" s="3" t="s">
        <v>48</v>
      </c>
      <c r="BL113" s="3" t="s">
        <v>4217</v>
      </c>
      <c r="BM113" s="3" t="s">
        <v>421</v>
      </c>
      <c r="BN113" s="3" t="s">
        <v>5238</v>
      </c>
      <c r="BO113" s="3" t="s">
        <v>48</v>
      </c>
      <c r="BP113" s="3" t="s">
        <v>4217</v>
      </c>
      <c r="BQ113" s="3" t="s">
        <v>422</v>
      </c>
      <c r="BR113" s="3" t="s">
        <v>5521</v>
      </c>
      <c r="BS113" s="3" t="s">
        <v>423</v>
      </c>
      <c r="BT113" s="3" t="s">
        <v>4181</v>
      </c>
    </row>
    <row r="114" spans="1:72" ht="13.5" customHeight="1">
      <c r="A114" s="7" t="str">
        <f>HYPERLINK("http://kyu.snu.ac.kr/sdhj/index.jsp?type=hj/GK14726_00IH_0001_0021a.jpg","1870_하수남면_0021a")</f>
        <v>1870_하수남면_0021a</v>
      </c>
      <c r="B114" s="4">
        <v>1870</v>
      </c>
      <c r="C114" s="4" t="s">
        <v>6718</v>
      </c>
      <c r="D114" s="4" t="s">
        <v>6719</v>
      </c>
      <c r="E114" s="4">
        <v>113</v>
      </c>
      <c r="F114" s="3">
        <v>2</v>
      </c>
      <c r="G114" s="3" t="s">
        <v>338</v>
      </c>
      <c r="H114" s="3" t="s">
        <v>3145</v>
      </c>
      <c r="I114" s="3">
        <v>2</v>
      </c>
      <c r="L114" s="3">
        <v>3</v>
      </c>
      <c r="M114" s="3" t="s">
        <v>6529</v>
      </c>
      <c r="N114" s="3" t="s">
        <v>6530</v>
      </c>
      <c r="T114" s="3" t="s">
        <v>6766</v>
      </c>
      <c r="U114" s="3" t="s">
        <v>70</v>
      </c>
      <c r="V114" s="3" t="s">
        <v>3238</v>
      </c>
      <c r="Y114" s="3" t="s">
        <v>424</v>
      </c>
      <c r="Z114" s="3" t="s">
        <v>3917</v>
      </c>
      <c r="AD114" s="3" t="s">
        <v>69</v>
      </c>
      <c r="AE114" s="3" t="s">
        <v>4097</v>
      </c>
    </row>
    <row r="115" spans="1:72" ht="13.5" customHeight="1">
      <c r="A115" s="7" t="str">
        <f>HYPERLINK("http://kyu.snu.ac.kr/sdhj/index.jsp?type=hj/GK14726_00IH_0001_0021a.jpg","1870_하수남면_0021a")</f>
        <v>1870_하수남면_0021a</v>
      </c>
      <c r="B115" s="4">
        <v>1870</v>
      </c>
      <c r="C115" s="4" t="s">
        <v>6767</v>
      </c>
      <c r="D115" s="4" t="s">
        <v>6768</v>
      </c>
      <c r="E115" s="4">
        <v>114</v>
      </c>
      <c r="F115" s="3">
        <v>2</v>
      </c>
      <c r="G115" s="3" t="s">
        <v>338</v>
      </c>
      <c r="H115" s="3" t="s">
        <v>3145</v>
      </c>
      <c r="I115" s="3">
        <v>2</v>
      </c>
      <c r="L115" s="3">
        <v>4</v>
      </c>
      <c r="M115" s="3" t="s">
        <v>5923</v>
      </c>
      <c r="N115" s="3" t="s">
        <v>5924</v>
      </c>
      <c r="T115" s="3" t="s">
        <v>6769</v>
      </c>
      <c r="U115" s="3" t="s">
        <v>64</v>
      </c>
      <c r="V115" s="3" t="s">
        <v>3262</v>
      </c>
      <c r="W115" s="3" t="s">
        <v>68</v>
      </c>
      <c r="X115" s="3" t="s">
        <v>5854</v>
      </c>
      <c r="Y115" s="3" t="s">
        <v>425</v>
      </c>
      <c r="Z115" s="3" t="s">
        <v>3997</v>
      </c>
      <c r="AC115" s="3">
        <v>49</v>
      </c>
      <c r="AD115" s="3" t="s">
        <v>69</v>
      </c>
      <c r="AE115" s="3" t="s">
        <v>4097</v>
      </c>
      <c r="AJ115" s="3" t="s">
        <v>17</v>
      </c>
      <c r="AK115" s="3" t="s">
        <v>4147</v>
      </c>
      <c r="AL115" s="3" t="s">
        <v>62</v>
      </c>
      <c r="AM115" s="3" t="s">
        <v>5571</v>
      </c>
      <c r="AT115" s="3" t="s">
        <v>48</v>
      </c>
      <c r="AU115" s="3" t="s">
        <v>4217</v>
      </c>
      <c r="AV115" s="3" t="s">
        <v>366</v>
      </c>
      <c r="AW115" s="3" t="s">
        <v>4584</v>
      </c>
      <c r="BG115" s="3" t="s">
        <v>48</v>
      </c>
      <c r="BH115" s="3" t="s">
        <v>4217</v>
      </c>
      <c r="BI115" s="3" t="s">
        <v>426</v>
      </c>
      <c r="BJ115" s="3" t="s">
        <v>4924</v>
      </c>
      <c r="BK115" s="3" t="s">
        <v>48</v>
      </c>
      <c r="BL115" s="3" t="s">
        <v>4217</v>
      </c>
      <c r="BM115" s="3" t="s">
        <v>368</v>
      </c>
      <c r="BN115" s="3" t="s">
        <v>5237</v>
      </c>
      <c r="BO115" s="3" t="s">
        <v>48</v>
      </c>
      <c r="BP115" s="3" t="s">
        <v>4217</v>
      </c>
      <c r="BQ115" s="3" t="s">
        <v>369</v>
      </c>
      <c r="BR115" s="3" t="s">
        <v>5520</v>
      </c>
      <c r="BS115" s="3" t="s">
        <v>370</v>
      </c>
      <c r="BT115" s="3" t="s">
        <v>5563</v>
      </c>
    </row>
    <row r="116" spans="1:72" ht="13.5" customHeight="1">
      <c r="A116" s="7" t="str">
        <f>HYPERLINK("http://kyu.snu.ac.kr/sdhj/index.jsp?type=hj/GK14726_00IH_0001_0021a.jpg","1870_하수남면_0021a")</f>
        <v>1870_하수남면_0021a</v>
      </c>
      <c r="B116" s="4">
        <v>1870</v>
      </c>
      <c r="C116" s="4" t="s">
        <v>6613</v>
      </c>
      <c r="D116" s="4" t="s">
        <v>6614</v>
      </c>
      <c r="E116" s="4">
        <v>115</v>
      </c>
      <c r="F116" s="3">
        <v>2</v>
      </c>
      <c r="G116" s="3" t="s">
        <v>338</v>
      </c>
      <c r="H116" s="3" t="s">
        <v>3145</v>
      </c>
      <c r="I116" s="3">
        <v>2</v>
      </c>
      <c r="L116" s="3">
        <v>4</v>
      </c>
      <c r="M116" s="3" t="s">
        <v>5923</v>
      </c>
      <c r="N116" s="3" t="s">
        <v>5924</v>
      </c>
      <c r="S116" s="3" t="s">
        <v>51</v>
      </c>
      <c r="T116" s="3" t="s">
        <v>3235</v>
      </c>
      <c r="W116" s="3" t="s">
        <v>427</v>
      </c>
      <c r="X116" s="3" t="s">
        <v>3317</v>
      </c>
      <c r="Y116" s="3" t="s">
        <v>53</v>
      </c>
      <c r="Z116" s="3" t="s">
        <v>3323</v>
      </c>
      <c r="AC116" s="3">
        <v>49</v>
      </c>
      <c r="AD116" s="3" t="s">
        <v>69</v>
      </c>
      <c r="AE116" s="3" t="s">
        <v>4097</v>
      </c>
      <c r="AJ116" s="3" t="s">
        <v>17</v>
      </c>
      <c r="AK116" s="3" t="s">
        <v>4147</v>
      </c>
      <c r="AL116" s="3" t="s">
        <v>428</v>
      </c>
      <c r="AM116" s="3" t="s">
        <v>4199</v>
      </c>
      <c r="AT116" s="3" t="s">
        <v>64</v>
      </c>
      <c r="AU116" s="3" t="s">
        <v>3262</v>
      </c>
      <c r="AV116" s="3" t="s">
        <v>429</v>
      </c>
      <c r="AW116" s="3" t="s">
        <v>3926</v>
      </c>
      <c r="BG116" s="3" t="s">
        <v>48</v>
      </c>
      <c r="BH116" s="3" t="s">
        <v>4217</v>
      </c>
      <c r="BI116" s="3" t="s">
        <v>430</v>
      </c>
      <c r="BJ116" s="3" t="s">
        <v>4923</v>
      </c>
      <c r="BK116" s="3" t="s">
        <v>48</v>
      </c>
      <c r="BL116" s="3" t="s">
        <v>4217</v>
      </c>
      <c r="BM116" s="3" t="s">
        <v>431</v>
      </c>
      <c r="BN116" s="3" t="s">
        <v>5236</v>
      </c>
      <c r="BO116" s="3" t="s">
        <v>48</v>
      </c>
      <c r="BP116" s="3" t="s">
        <v>4217</v>
      </c>
      <c r="BQ116" s="3" t="s">
        <v>432</v>
      </c>
      <c r="BR116" s="3" t="s">
        <v>5782</v>
      </c>
      <c r="BS116" s="3" t="s">
        <v>143</v>
      </c>
      <c r="BT116" s="3" t="s">
        <v>4156</v>
      </c>
    </row>
    <row r="117" spans="1:72" ht="13.5" customHeight="1">
      <c r="A117" s="7" t="str">
        <f>HYPERLINK("http://kyu.snu.ac.kr/sdhj/index.jsp?type=hj/GK14726_00IH_0001_0021a.jpg","1870_하수남면_0021a")</f>
        <v>1870_하수남면_0021a</v>
      </c>
      <c r="B117" s="4">
        <v>1870</v>
      </c>
      <c r="C117" s="4" t="s">
        <v>6613</v>
      </c>
      <c r="D117" s="4" t="s">
        <v>6614</v>
      </c>
      <c r="E117" s="4">
        <v>116</v>
      </c>
      <c r="F117" s="3">
        <v>2</v>
      </c>
      <c r="G117" s="3" t="s">
        <v>338</v>
      </c>
      <c r="H117" s="3" t="s">
        <v>3145</v>
      </c>
      <c r="I117" s="3">
        <v>2</v>
      </c>
      <c r="L117" s="3">
        <v>4</v>
      </c>
      <c r="M117" s="3" t="s">
        <v>5923</v>
      </c>
      <c r="N117" s="3" t="s">
        <v>5924</v>
      </c>
      <c r="T117" s="3" t="s">
        <v>6770</v>
      </c>
      <c r="U117" s="3" t="s">
        <v>70</v>
      </c>
      <c r="V117" s="3" t="s">
        <v>3238</v>
      </c>
      <c r="Y117" s="3" t="s">
        <v>433</v>
      </c>
      <c r="Z117" s="3" t="s">
        <v>3733</v>
      </c>
      <c r="AD117" s="3" t="s">
        <v>157</v>
      </c>
      <c r="AE117" s="3" t="s">
        <v>4121</v>
      </c>
    </row>
    <row r="118" spans="1:72" ht="13.5" customHeight="1">
      <c r="A118" s="7" t="str">
        <f>HYPERLINK("http://kyu.snu.ac.kr/sdhj/index.jsp?type=hj/GK14726_00IH_0001_0021a.jpg","1870_하수남면_0021a")</f>
        <v>1870_하수남면_0021a</v>
      </c>
      <c r="B118" s="4">
        <v>1870</v>
      </c>
      <c r="C118" s="4" t="s">
        <v>6771</v>
      </c>
      <c r="D118" s="4" t="s">
        <v>6772</v>
      </c>
      <c r="E118" s="4">
        <v>117</v>
      </c>
      <c r="F118" s="3">
        <v>2</v>
      </c>
      <c r="G118" s="3" t="s">
        <v>338</v>
      </c>
      <c r="H118" s="3" t="s">
        <v>3145</v>
      </c>
      <c r="I118" s="3">
        <v>2</v>
      </c>
      <c r="L118" s="3">
        <v>5</v>
      </c>
      <c r="M118" s="3" t="s">
        <v>5925</v>
      </c>
      <c r="N118" s="3" t="s">
        <v>5926</v>
      </c>
      <c r="T118" s="3" t="s">
        <v>6773</v>
      </c>
      <c r="U118" s="3" t="s">
        <v>64</v>
      </c>
      <c r="V118" s="3" t="s">
        <v>3262</v>
      </c>
      <c r="W118" s="3" t="s">
        <v>82</v>
      </c>
      <c r="X118" s="3" t="s">
        <v>5855</v>
      </c>
      <c r="Y118" s="3" t="s">
        <v>434</v>
      </c>
      <c r="Z118" s="3" t="s">
        <v>3966</v>
      </c>
      <c r="AC118" s="3">
        <v>33</v>
      </c>
      <c r="AD118" s="3" t="s">
        <v>435</v>
      </c>
      <c r="AE118" s="3" t="s">
        <v>4120</v>
      </c>
      <c r="AJ118" s="3" t="s">
        <v>17</v>
      </c>
      <c r="AK118" s="3" t="s">
        <v>4147</v>
      </c>
      <c r="AL118" s="3" t="s">
        <v>143</v>
      </c>
      <c r="AM118" s="3" t="s">
        <v>4156</v>
      </c>
      <c r="AT118" s="3" t="s">
        <v>48</v>
      </c>
      <c r="AU118" s="3" t="s">
        <v>4217</v>
      </c>
      <c r="AV118" s="3" t="s">
        <v>436</v>
      </c>
      <c r="AW118" s="3" t="s">
        <v>4583</v>
      </c>
      <c r="BG118" s="3" t="s">
        <v>48</v>
      </c>
      <c r="BH118" s="3" t="s">
        <v>4217</v>
      </c>
      <c r="BI118" s="3" t="s">
        <v>437</v>
      </c>
      <c r="BJ118" s="3" t="s">
        <v>4920</v>
      </c>
      <c r="BK118" s="3" t="s">
        <v>48</v>
      </c>
      <c r="BL118" s="3" t="s">
        <v>4217</v>
      </c>
      <c r="BM118" s="3" t="s">
        <v>60</v>
      </c>
      <c r="BN118" s="3" t="s">
        <v>5234</v>
      </c>
      <c r="BO118" s="3" t="s">
        <v>48</v>
      </c>
      <c r="BP118" s="3" t="s">
        <v>4217</v>
      </c>
      <c r="BQ118" s="3" t="s">
        <v>6774</v>
      </c>
      <c r="BR118" s="3" t="s">
        <v>6775</v>
      </c>
      <c r="BS118" s="3" t="s">
        <v>438</v>
      </c>
      <c r="BT118" s="3" t="s">
        <v>4159</v>
      </c>
    </row>
    <row r="119" spans="1:72" ht="13.5" customHeight="1">
      <c r="A119" s="7" t="str">
        <f>HYPERLINK("http://kyu.snu.ac.kr/sdhj/index.jsp?type=hj/GK14726_00IH_0001_0021a.jpg","1870_하수남면_0021a")</f>
        <v>1870_하수남면_0021a</v>
      </c>
      <c r="B119" s="4">
        <v>1870</v>
      </c>
      <c r="C119" s="4" t="s">
        <v>6710</v>
      </c>
      <c r="D119" s="4" t="s">
        <v>6711</v>
      </c>
      <c r="E119" s="4">
        <v>118</v>
      </c>
      <c r="F119" s="3">
        <v>2</v>
      </c>
      <c r="G119" s="3" t="s">
        <v>338</v>
      </c>
      <c r="H119" s="3" t="s">
        <v>3145</v>
      </c>
      <c r="I119" s="3">
        <v>2</v>
      </c>
      <c r="L119" s="3">
        <v>5</v>
      </c>
      <c r="M119" s="3" t="s">
        <v>5925</v>
      </c>
      <c r="N119" s="3" t="s">
        <v>5926</v>
      </c>
      <c r="S119" s="3" t="s">
        <v>51</v>
      </c>
      <c r="T119" s="3" t="s">
        <v>3235</v>
      </c>
      <c r="W119" s="3" t="s">
        <v>82</v>
      </c>
      <c r="X119" s="3" t="s">
        <v>5855</v>
      </c>
      <c r="Y119" s="3" t="s">
        <v>53</v>
      </c>
      <c r="Z119" s="3" t="s">
        <v>3323</v>
      </c>
      <c r="AC119" s="3">
        <v>33</v>
      </c>
      <c r="AD119" s="3" t="s">
        <v>435</v>
      </c>
      <c r="AE119" s="3" t="s">
        <v>4120</v>
      </c>
      <c r="AJ119" s="3" t="s">
        <v>17</v>
      </c>
      <c r="AK119" s="3" t="s">
        <v>4147</v>
      </c>
      <c r="AL119" s="3" t="s">
        <v>50</v>
      </c>
      <c r="AM119" s="3" t="s">
        <v>4160</v>
      </c>
      <c r="AT119" s="3" t="s">
        <v>48</v>
      </c>
      <c r="AU119" s="3" t="s">
        <v>4217</v>
      </c>
      <c r="AV119" s="3" t="s">
        <v>439</v>
      </c>
      <c r="AW119" s="3" t="s">
        <v>3404</v>
      </c>
      <c r="BG119" s="3" t="s">
        <v>48</v>
      </c>
      <c r="BH119" s="3" t="s">
        <v>4217</v>
      </c>
      <c r="BI119" s="3" t="s">
        <v>241</v>
      </c>
      <c r="BJ119" s="3" t="s">
        <v>4922</v>
      </c>
      <c r="BK119" s="3" t="s">
        <v>48</v>
      </c>
      <c r="BL119" s="3" t="s">
        <v>4217</v>
      </c>
      <c r="BM119" s="3" t="s">
        <v>440</v>
      </c>
      <c r="BN119" s="3" t="s">
        <v>5235</v>
      </c>
      <c r="BO119" s="3" t="s">
        <v>48</v>
      </c>
      <c r="BP119" s="3" t="s">
        <v>4217</v>
      </c>
      <c r="BQ119" s="3" t="s">
        <v>441</v>
      </c>
      <c r="BR119" s="3" t="s">
        <v>5608</v>
      </c>
      <c r="BS119" s="3" t="s">
        <v>62</v>
      </c>
      <c r="BT119" s="3" t="s">
        <v>5571</v>
      </c>
    </row>
    <row r="120" spans="1:72" ht="13.5" customHeight="1">
      <c r="A120" s="7" t="str">
        <f>HYPERLINK("http://kyu.snu.ac.kr/sdhj/index.jsp?type=hj/GK14726_00IH_0001_0021a.jpg","1870_하수남면_0021a")</f>
        <v>1870_하수남면_0021a</v>
      </c>
      <c r="B120" s="4">
        <v>1870</v>
      </c>
      <c r="C120" s="4" t="s">
        <v>6776</v>
      </c>
      <c r="D120" s="4" t="s">
        <v>6777</v>
      </c>
      <c r="E120" s="4">
        <v>119</v>
      </c>
      <c r="F120" s="3">
        <v>2</v>
      </c>
      <c r="G120" s="3" t="s">
        <v>338</v>
      </c>
      <c r="H120" s="3" t="s">
        <v>3145</v>
      </c>
      <c r="I120" s="3">
        <v>2</v>
      </c>
      <c r="L120" s="3">
        <v>5</v>
      </c>
      <c r="M120" s="3" t="s">
        <v>5925</v>
      </c>
      <c r="N120" s="3" t="s">
        <v>5926</v>
      </c>
      <c r="T120" s="3" t="s">
        <v>6778</v>
      </c>
      <c r="U120" s="3" t="s">
        <v>70</v>
      </c>
      <c r="V120" s="3" t="s">
        <v>3238</v>
      </c>
      <c r="Y120" s="3" t="s">
        <v>442</v>
      </c>
      <c r="Z120" s="3" t="s">
        <v>3929</v>
      </c>
      <c r="AD120" s="3" t="s">
        <v>410</v>
      </c>
      <c r="AE120" s="3" t="s">
        <v>4133</v>
      </c>
    </row>
    <row r="121" spans="1:72" ht="13.5" customHeight="1">
      <c r="A121" s="7" t="str">
        <f>HYPERLINK("http://kyu.snu.ac.kr/sdhj/index.jsp?type=hj/GK14726_00IH_0001_0021b.jpg","1870_하수남면_0021b")</f>
        <v>1870_하수남면_0021b</v>
      </c>
      <c r="B121" s="4">
        <v>1870</v>
      </c>
      <c r="C121" s="4" t="s">
        <v>6710</v>
      </c>
      <c r="D121" s="4" t="s">
        <v>6711</v>
      </c>
      <c r="E121" s="4">
        <v>120</v>
      </c>
      <c r="F121" s="3">
        <v>2</v>
      </c>
      <c r="G121" s="3" t="s">
        <v>338</v>
      </c>
      <c r="H121" s="3" t="s">
        <v>3145</v>
      </c>
      <c r="I121" s="3">
        <v>3</v>
      </c>
      <c r="J121" s="3" t="s">
        <v>443</v>
      </c>
      <c r="K121" s="3" t="s">
        <v>3193</v>
      </c>
      <c r="L121" s="3">
        <v>1</v>
      </c>
      <c r="M121" s="3" t="s">
        <v>6779</v>
      </c>
      <c r="N121" s="3" t="s">
        <v>5927</v>
      </c>
      <c r="Q121" s="3" t="s">
        <v>444</v>
      </c>
      <c r="R121" s="3" t="s">
        <v>5862</v>
      </c>
      <c r="T121" s="3" t="s">
        <v>6780</v>
      </c>
      <c r="W121" s="3" t="s">
        <v>68</v>
      </c>
      <c r="X121" s="3" t="s">
        <v>6781</v>
      </c>
      <c r="Y121" s="3" t="s">
        <v>6782</v>
      </c>
      <c r="Z121" s="3" t="s">
        <v>3996</v>
      </c>
      <c r="AC121" s="3">
        <v>38</v>
      </c>
      <c r="AD121" s="3" t="s">
        <v>174</v>
      </c>
      <c r="AE121" s="3" t="s">
        <v>4092</v>
      </c>
      <c r="AJ121" s="3" t="s">
        <v>17</v>
      </c>
      <c r="AK121" s="3" t="s">
        <v>4147</v>
      </c>
      <c r="AL121" s="3" t="s">
        <v>62</v>
      </c>
      <c r="AM121" s="3" t="s">
        <v>5571</v>
      </c>
      <c r="AT121" s="3" t="s">
        <v>48</v>
      </c>
      <c r="AU121" s="3" t="s">
        <v>4217</v>
      </c>
      <c r="AV121" s="3" t="s">
        <v>445</v>
      </c>
      <c r="AW121" s="3" t="s">
        <v>4468</v>
      </c>
      <c r="BG121" s="3" t="s">
        <v>48</v>
      </c>
      <c r="BH121" s="3" t="s">
        <v>4217</v>
      </c>
      <c r="BI121" s="3" t="s">
        <v>3062</v>
      </c>
      <c r="BJ121" s="3" t="s">
        <v>4582</v>
      </c>
      <c r="BK121" s="3" t="s">
        <v>48</v>
      </c>
      <c r="BL121" s="3" t="s">
        <v>4217</v>
      </c>
      <c r="BM121" s="3" t="s">
        <v>343</v>
      </c>
      <c r="BN121" s="3" t="s">
        <v>4921</v>
      </c>
      <c r="BO121" s="3" t="s">
        <v>48</v>
      </c>
      <c r="BP121" s="3" t="s">
        <v>4217</v>
      </c>
      <c r="BQ121" s="3" t="s">
        <v>446</v>
      </c>
      <c r="BR121" s="3" t="s">
        <v>5519</v>
      </c>
      <c r="BS121" s="3" t="s">
        <v>438</v>
      </c>
      <c r="BT121" s="3" t="s">
        <v>4159</v>
      </c>
    </row>
    <row r="122" spans="1:72" ht="13.5" customHeight="1">
      <c r="A122" s="7" t="str">
        <f>HYPERLINK("http://kyu.snu.ac.kr/sdhj/index.jsp?type=hj/GK14726_00IH_0001_0021b.jpg","1870_하수남면_0021b")</f>
        <v>1870_하수남면_0021b</v>
      </c>
      <c r="B122" s="4">
        <v>1870</v>
      </c>
      <c r="C122" s="4" t="s">
        <v>6783</v>
      </c>
      <c r="D122" s="4" t="s">
        <v>6784</v>
      </c>
      <c r="E122" s="4">
        <v>121</v>
      </c>
      <c r="F122" s="3">
        <v>2</v>
      </c>
      <c r="G122" s="3" t="s">
        <v>338</v>
      </c>
      <c r="H122" s="3" t="s">
        <v>3145</v>
      </c>
      <c r="I122" s="3">
        <v>3</v>
      </c>
      <c r="L122" s="3">
        <v>1</v>
      </c>
      <c r="M122" s="3" t="s">
        <v>6779</v>
      </c>
      <c r="N122" s="3" t="s">
        <v>5927</v>
      </c>
      <c r="T122" s="3" t="s">
        <v>6785</v>
      </c>
      <c r="U122" s="3" t="s">
        <v>70</v>
      </c>
      <c r="V122" s="3" t="s">
        <v>3238</v>
      </c>
      <c r="Y122" s="3" t="s">
        <v>447</v>
      </c>
      <c r="Z122" s="3" t="s">
        <v>3995</v>
      </c>
      <c r="AD122" s="3" t="s">
        <v>213</v>
      </c>
      <c r="AE122" s="3" t="s">
        <v>4107</v>
      </c>
    </row>
    <row r="123" spans="1:72" ht="13.5" customHeight="1">
      <c r="A123" s="7" t="str">
        <f>HYPERLINK("http://kyu.snu.ac.kr/sdhj/index.jsp?type=hj/GK14726_00IH_0001_0021b.jpg","1870_하수남면_0021b")</f>
        <v>1870_하수남면_0021b</v>
      </c>
      <c r="B123" s="4">
        <v>1870</v>
      </c>
      <c r="C123" s="4" t="s">
        <v>6786</v>
      </c>
      <c r="D123" s="4" t="s">
        <v>6787</v>
      </c>
      <c r="E123" s="4">
        <v>122</v>
      </c>
      <c r="F123" s="3">
        <v>2</v>
      </c>
      <c r="G123" s="3" t="s">
        <v>338</v>
      </c>
      <c r="H123" s="3" t="s">
        <v>3145</v>
      </c>
      <c r="I123" s="3">
        <v>3</v>
      </c>
      <c r="L123" s="3">
        <v>2</v>
      </c>
      <c r="M123" s="3" t="s">
        <v>5928</v>
      </c>
      <c r="N123" s="3" t="s">
        <v>5929</v>
      </c>
      <c r="T123" s="3" t="s">
        <v>6773</v>
      </c>
      <c r="U123" s="3" t="s">
        <v>64</v>
      </c>
      <c r="V123" s="3" t="s">
        <v>3262</v>
      </c>
      <c r="W123" s="3" t="s">
        <v>68</v>
      </c>
      <c r="X123" s="3" t="s">
        <v>5854</v>
      </c>
      <c r="Y123" s="3" t="s">
        <v>448</v>
      </c>
      <c r="Z123" s="3" t="s">
        <v>3850</v>
      </c>
      <c r="AC123" s="3">
        <v>53</v>
      </c>
      <c r="AD123" s="3" t="s">
        <v>449</v>
      </c>
      <c r="AE123" s="3" t="s">
        <v>4130</v>
      </c>
      <c r="AJ123" s="3" t="s">
        <v>17</v>
      </c>
      <c r="AK123" s="3" t="s">
        <v>4147</v>
      </c>
      <c r="AL123" s="3" t="s">
        <v>62</v>
      </c>
      <c r="AM123" s="3" t="s">
        <v>5571</v>
      </c>
      <c r="AT123" s="3" t="s">
        <v>48</v>
      </c>
      <c r="AU123" s="3" t="s">
        <v>4217</v>
      </c>
      <c r="AV123" s="3" t="s">
        <v>3062</v>
      </c>
      <c r="AW123" s="3" t="s">
        <v>4582</v>
      </c>
      <c r="BG123" s="3" t="s">
        <v>48</v>
      </c>
      <c r="BH123" s="3" t="s">
        <v>4217</v>
      </c>
      <c r="BI123" s="3" t="s">
        <v>343</v>
      </c>
      <c r="BJ123" s="3" t="s">
        <v>4921</v>
      </c>
      <c r="BK123" s="3" t="s">
        <v>48</v>
      </c>
      <c r="BL123" s="3" t="s">
        <v>4217</v>
      </c>
      <c r="BM123" s="3" t="s">
        <v>353</v>
      </c>
      <c r="BN123" s="3" t="s">
        <v>6788</v>
      </c>
      <c r="BO123" s="3" t="s">
        <v>48</v>
      </c>
      <c r="BP123" s="3" t="s">
        <v>4217</v>
      </c>
      <c r="BQ123" s="3" t="s">
        <v>450</v>
      </c>
      <c r="BR123" s="3" t="s">
        <v>5763</v>
      </c>
      <c r="BS123" s="3" t="s">
        <v>292</v>
      </c>
      <c r="BT123" s="3" t="s">
        <v>3949</v>
      </c>
    </row>
    <row r="124" spans="1:72" ht="13.5" customHeight="1">
      <c r="A124" s="7" t="str">
        <f>HYPERLINK("http://kyu.snu.ac.kr/sdhj/index.jsp?type=hj/GK14726_00IH_0001_0021b.jpg","1870_하수남면_0021b")</f>
        <v>1870_하수남면_0021b</v>
      </c>
      <c r="B124" s="4">
        <v>1870</v>
      </c>
      <c r="C124" s="4" t="s">
        <v>6789</v>
      </c>
      <c r="D124" s="4" t="s">
        <v>6790</v>
      </c>
      <c r="E124" s="4">
        <v>123</v>
      </c>
      <c r="F124" s="3">
        <v>2</v>
      </c>
      <c r="G124" s="3" t="s">
        <v>338</v>
      </c>
      <c r="H124" s="3" t="s">
        <v>3145</v>
      </c>
      <c r="I124" s="3">
        <v>3</v>
      </c>
      <c r="L124" s="3">
        <v>2</v>
      </c>
      <c r="M124" s="3" t="s">
        <v>5928</v>
      </c>
      <c r="N124" s="3" t="s">
        <v>5929</v>
      </c>
      <c r="T124" s="3" t="s">
        <v>6778</v>
      </c>
      <c r="U124" s="3" t="s">
        <v>70</v>
      </c>
      <c r="V124" s="3" t="s">
        <v>3238</v>
      </c>
      <c r="Y124" s="3" t="s">
        <v>451</v>
      </c>
      <c r="Z124" s="3" t="s">
        <v>3994</v>
      </c>
      <c r="AD124" s="3" t="s">
        <v>213</v>
      </c>
      <c r="AE124" s="3" t="s">
        <v>4107</v>
      </c>
    </row>
    <row r="125" spans="1:72" ht="13.5" customHeight="1">
      <c r="A125" s="7" t="str">
        <f>HYPERLINK("http://kyu.snu.ac.kr/sdhj/index.jsp?type=hj/GK14726_00IH_0001_0021b.jpg","1870_하수남면_0021b")</f>
        <v>1870_하수남면_0021b</v>
      </c>
      <c r="B125" s="4">
        <v>1870</v>
      </c>
      <c r="C125" s="4" t="s">
        <v>6710</v>
      </c>
      <c r="D125" s="4" t="s">
        <v>6711</v>
      </c>
      <c r="E125" s="4">
        <v>124</v>
      </c>
      <c r="F125" s="3">
        <v>2</v>
      </c>
      <c r="G125" s="3" t="s">
        <v>338</v>
      </c>
      <c r="H125" s="3" t="s">
        <v>3145</v>
      </c>
      <c r="I125" s="3">
        <v>3</v>
      </c>
      <c r="L125" s="3">
        <v>3</v>
      </c>
      <c r="M125" s="3" t="s">
        <v>5930</v>
      </c>
      <c r="N125" s="3" t="s">
        <v>5931</v>
      </c>
      <c r="O125" s="3" t="s">
        <v>6</v>
      </c>
      <c r="P125" s="3" t="s">
        <v>3201</v>
      </c>
      <c r="T125" s="3" t="s">
        <v>6791</v>
      </c>
      <c r="U125" s="3" t="s">
        <v>64</v>
      </c>
      <c r="V125" s="3" t="s">
        <v>3262</v>
      </c>
      <c r="W125" s="3" t="s">
        <v>82</v>
      </c>
      <c r="X125" s="3" t="s">
        <v>5855</v>
      </c>
      <c r="Y125" s="3" t="s">
        <v>452</v>
      </c>
      <c r="Z125" s="3" t="s">
        <v>3801</v>
      </c>
      <c r="AC125" s="3">
        <v>35</v>
      </c>
      <c r="AD125" s="3" t="s">
        <v>341</v>
      </c>
      <c r="AE125" s="3" t="s">
        <v>4084</v>
      </c>
      <c r="AJ125" s="3" t="s">
        <v>17</v>
      </c>
      <c r="AK125" s="3" t="s">
        <v>4147</v>
      </c>
      <c r="AL125" s="3" t="s">
        <v>143</v>
      </c>
      <c r="AM125" s="3" t="s">
        <v>4156</v>
      </c>
      <c r="AT125" s="3" t="s">
        <v>48</v>
      </c>
      <c r="AU125" s="3" t="s">
        <v>4217</v>
      </c>
      <c r="AV125" s="3" t="s">
        <v>3065</v>
      </c>
      <c r="AW125" s="3" t="s">
        <v>4581</v>
      </c>
      <c r="BG125" s="3" t="s">
        <v>48</v>
      </c>
      <c r="BH125" s="3" t="s">
        <v>4217</v>
      </c>
      <c r="BI125" s="3" t="s">
        <v>437</v>
      </c>
      <c r="BJ125" s="3" t="s">
        <v>4920</v>
      </c>
      <c r="BK125" s="3" t="s">
        <v>48</v>
      </c>
      <c r="BL125" s="3" t="s">
        <v>4217</v>
      </c>
      <c r="BM125" s="3" t="s">
        <v>60</v>
      </c>
      <c r="BN125" s="3" t="s">
        <v>5234</v>
      </c>
      <c r="BO125" s="3" t="s">
        <v>48</v>
      </c>
      <c r="BP125" s="3" t="s">
        <v>4217</v>
      </c>
      <c r="BQ125" s="3" t="s">
        <v>453</v>
      </c>
      <c r="BR125" s="3" t="s">
        <v>5518</v>
      </c>
      <c r="BS125" s="3" t="s">
        <v>219</v>
      </c>
      <c r="BT125" s="3" t="s">
        <v>4164</v>
      </c>
    </row>
    <row r="126" spans="1:72" ht="13.5" customHeight="1">
      <c r="A126" s="7" t="str">
        <f>HYPERLINK("http://kyu.snu.ac.kr/sdhj/index.jsp?type=hj/GK14726_00IH_0001_0021b.jpg","1870_하수남면_0021b")</f>
        <v>1870_하수남면_0021b</v>
      </c>
      <c r="B126" s="4">
        <v>1870</v>
      </c>
      <c r="C126" s="4" t="s">
        <v>6710</v>
      </c>
      <c r="D126" s="4" t="s">
        <v>6711</v>
      </c>
      <c r="E126" s="4">
        <v>125</v>
      </c>
      <c r="F126" s="3">
        <v>2</v>
      </c>
      <c r="G126" s="3" t="s">
        <v>338</v>
      </c>
      <c r="H126" s="3" t="s">
        <v>3145</v>
      </c>
      <c r="I126" s="3">
        <v>3</v>
      </c>
      <c r="L126" s="3">
        <v>3</v>
      </c>
      <c r="M126" s="3" t="s">
        <v>5930</v>
      </c>
      <c r="N126" s="3" t="s">
        <v>5931</v>
      </c>
      <c r="S126" s="3" t="s">
        <v>51</v>
      </c>
      <c r="T126" s="3" t="s">
        <v>3235</v>
      </c>
      <c r="W126" s="3" t="s">
        <v>68</v>
      </c>
      <c r="X126" s="3" t="s">
        <v>5854</v>
      </c>
      <c r="Y126" s="3" t="s">
        <v>53</v>
      </c>
      <c r="Z126" s="3" t="s">
        <v>3323</v>
      </c>
      <c r="AC126" s="3">
        <v>35</v>
      </c>
      <c r="AD126" s="3" t="s">
        <v>341</v>
      </c>
      <c r="AE126" s="3" t="s">
        <v>4084</v>
      </c>
      <c r="AJ126" s="3" t="s">
        <v>17</v>
      </c>
      <c r="AK126" s="3" t="s">
        <v>4147</v>
      </c>
      <c r="AL126" s="3" t="s">
        <v>62</v>
      </c>
      <c r="AM126" s="3" t="s">
        <v>5571</v>
      </c>
      <c r="AV126" s="3" t="s">
        <v>6792</v>
      </c>
      <c r="AW126" s="3" t="s">
        <v>6793</v>
      </c>
      <c r="BI126" s="3" t="s">
        <v>675</v>
      </c>
      <c r="BJ126" s="3" t="s">
        <v>3743</v>
      </c>
      <c r="BM126" s="3" t="s">
        <v>675</v>
      </c>
      <c r="BN126" s="3" t="s">
        <v>3743</v>
      </c>
      <c r="BQ126" s="3" t="s">
        <v>675</v>
      </c>
      <c r="BR126" s="3" t="s">
        <v>3743</v>
      </c>
    </row>
    <row r="127" spans="1:72" ht="13.5" customHeight="1">
      <c r="A127" s="7" t="str">
        <f>HYPERLINK("http://kyu.snu.ac.kr/sdhj/index.jsp?type=hj/GK14726_00IH_0001_0021b.jpg","1870_하수남면_0021b")</f>
        <v>1870_하수남면_0021b</v>
      </c>
      <c r="B127" s="4">
        <v>1870</v>
      </c>
      <c r="C127" s="4" t="s">
        <v>6616</v>
      </c>
      <c r="D127" s="4" t="s">
        <v>6617</v>
      </c>
      <c r="E127" s="4">
        <v>126</v>
      </c>
      <c r="F127" s="3">
        <v>2</v>
      </c>
      <c r="G127" s="3" t="s">
        <v>338</v>
      </c>
      <c r="H127" s="3" t="s">
        <v>3145</v>
      </c>
      <c r="I127" s="3">
        <v>3</v>
      </c>
      <c r="L127" s="3">
        <v>3</v>
      </c>
      <c r="M127" s="3" t="s">
        <v>5930</v>
      </c>
      <c r="N127" s="3" t="s">
        <v>5931</v>
      </c>
      <c r="T127" s="3" t="s">
        <v>6794</v>
      </c>
      <c r="U127" s="3" t="s">
        <v>70</v>
      </c>
      <c r="V127" s="3" t="s">
        <v>3238</v>
      </c>
      <c r="Y127" s="3" t="s">
        <v>454</v>
      </c>
      <c r="Z127" s="3" t="s">
        <v>3993</v>
      </c>
      <c r="AD127" s="3" t="s">
        <v>100</v>
      </c>
      <c r="AE127" s="3" t="s">
        <v>4093</v>
      </c>
    </row>
    <row r="128" spans="1:72" ht="13.5" customHeight="1">
      <c r="A128" s="7" t="str">
        <f>HYPERLINK("http://kyu.snu.ac.kr/sdhj/index.jsp?type=hj/GK14726_00IH_0001_0021b.jpg","1870_하수남면_0021b")</f>
        <v>1870_하수남면_0021b</v>
      </c>
      <c r="B128" s="4">
        <v>1870</v>
      </c>
      <c r="C128" s="4" t="s">
        <v>6616</v>
      </c>
      <c r="D128" s="4" t="s">
        <v>6617</v>
      </c>
      <c r="E128" s="4">
        <v>127</v>
      </c>
      <c r="F128" s="3">
        <v>3</v>
      </c>
      <c r="G128" s="3" t="s">
        <v>455</v>
      </c>
      <c r="H128" s="3" t="s">
        <v>3144</v>
      </c>
      <c r="I128" s="3">
        <v>1</v>
      </c>
      <c r="J128" s="3" t="s">
        <v>456</v>
      </c>
      <c r="K128" s="3" t="s">
        <v>3192</v>
      </c>
      <c r="L128" s="3">
        <v>1</v>
      </c>
      <c r="M128" s="3" t="s">
        <v>5932</v>
      </c>
      <c r="N128" s="3" t="s">
        <v>5933</v>
      </c>
      <c r="T128" s="3" t="s">
        <v>6605</v>
      </c>
      <c r="U128" s="3" t="s">
        <v>64</v>
      </c>
      <c r="V128" s="3" t="s">
        <v>3262</v>
      </c>
      <c r="W128" s="3" t="s">
        <v>457</v>
      </c>
      <c r="X128" s="3" t="s">
        <v>6795</v>
      </c>
      <c r="Y128" s="3" t="s">
        <v>458</v>
      </c>
      <c r="Z128" s="3" t="s">
        <v>3992</v>
      </c>
      <c r="AC128" s="3">
        <v>71</v>
      </c>
      <c r="AD128" s="3" t="s">
        <v>459</v>
      </c>
      <c r="AE128" s="3" t="s">
        <v>4114</v>
      </c>
      <c r="AJ128" s="3" t="s">
        <v>17</v>
      </c>
      <c r="AK128" s="3" t="s">
        <v>4147</v>
      </c>
      <c r="AL128" s="3" t="s">
        <v>292</v>
      </c>
      <c r="AM128" s="3" t="s">
        <v>3949</v>
      </c>
      <c r="AT128" s="3" t="s">
        <v>48</v>
      </c>
      <c r="AU128" s="3" t="s">
        <v>4217</v>
      </c>
      <c r="AV128" s="3" t="s">
        <v>460</v>
      </c>
      <c r="AW128" s="3" t="s">
        <v>4580</v>
      </c>
      <c r="AX128" s="3" t="s">
        <v>48</v>
      </c>
      <c r="AY128" s="3" t="s">
        <v>4217</v>
      </c>
      <c r="AZ128" s="3" t="s">
        <v>461</v>
      </c>
      <c r="BA128" s="3" t="s">
        <v>4554</v>
      </c>
      <c r="BG128" s="3" t="s">
        <v>48</v>
      </c>
      <c r="BH128" s="3" t="s">
        <v>4217</v>
      </c>
      <c r="BI128" s="3" t="s">
        <v>462</v>
      </c>
      <c r="BJ128" s="3" t="s">
        <v>4919</v>
      </c>
      <c r="BK128" s="3" t="s">
        <v>48</v>
      </c>
      <c r="BL128" s="3" t="s">
        <v>4217</v>
      </c>
      <c r="BM128" s="3" t="s">
        <v>463</v>
      </c>
      <c r="BN128" s="3" t="s">
        <v>3359</v>
      </c>
      <c r="BO128" s="3" t="s">
        <v>48</v>
      </c>
      <c r="BP128" s="3" t="s">
        <v>4217</v>
      </c>
      <c r="BQ128" s="3" t="s">
        <v>464</v>
      </c>
      <c r="BR128" s="3" t="s">
        <v>5611</v>
      </c>
      <c r="BS128" s="3" t="s">
        <v>465</v>
      </c>
      <c r="BT128" s="3" t="s">
        <v>4176</v>
      </c>
    </row>
    <row r="129" spans="1:72" ht="13.5" customHeight="1">
      <c r="A129" s="7" t="str">
        <f>HYPERLINK("http://kyu.snu.ac.kr/sdhj/index.jsp?type=hj/GK14726_00IH_0001_0021b.jpg","1870_하수남면_0021b")</f>
        <v>1870_하수남면_0021b</v>
      </c>
      <c r="B129" s="4">
        <v>1870</v>
      </c>
      <c r="C129" s="4" t="s">
        <v>6796</v>
      </c>
      <c r="D129" s="4" t="s">
        <v>6797</v>
      </c>
      <c r="E129" s="4">
        <v>128</v>
      </c>
      <c r="F129" s="3">
        <v>3</v>
      </c>
      <c r="G129" s="3" t="s">
        <v>455</v>
      </c>
      <c r="H129" s="3" t="s">
        <v>3144</v>
      </c>
      <c r="I129" s="3">
        <v>1</v>
      </c>
      <c r="L129" s="3">
        <v>1</v>
      </c>
      <c r="M129" s="3" t="s">
        <v>5932</v>
      </c>
      <c r="N129" s="3" t="s">
        <v>5933</v>
      </c>
      <c r="S129" s="3" t="s">
        <v>77</v>
      </c>
      <c r="T129" s="3" t="s">
        <v>233</v>
      </c>
      <c r="Y129" s="3" t="s">
        <v>466</v>
      </c>
      <c r="Z129" s="3" t="s">
        <v>3949</v>
      </c>
      <c r="AC129" s="3">
        <v>22</v>
      </c>
      <c r="AD129" s="3" t="s">
        <v>132</v>
      </c>
      <c r="AE129" s="3" t="s">
        <v>4122</v>
      </c>
    </row>
    <row r="130" spans="1:72" ht="13.5" customHeight="1">
      <c r="A130" s="7" t="str">
        <f>HYPERLINK("http://kyu.snu.ac.kr/sdhj/index.jsp?type=hj/GK14726_00IH_0001_0021b.jpg","1870_하수남면_0021b")</f>
        <v>1870_하수남면_0021b</v>
      </c>
      <c r="B130" s="4">
        <v>1870</v>
      </c>
      <c r="C130" s="4" t="s">
        <v>6608</v>
      </c>
      <c r="D130" s="4" t="s">
        <v>6609</v>
      </c>
      <c r="E130" s="4">
        <v>129</v>
      </c>
      <c r="F130" s="3">
        <v>3</v>
      </c>
      <c r="G130" s="3" t="s">
        <v>455</v>
      </c>
      <c r="H130" s="3" t="s">
        <v>3144</v>
      </c>
      <c r="I130" s="3">
        <v>1</v>
      </c>
      <c r="L130" s="3">
        <v>1</v>
      </c>
      <c r="M130" s="3" t="s">
        <v>5932</v>
      </c>
      <c r="N130" s="3" t="s">
        <v>5933</v>
      </c>
      <c r="S130" s="3" t="s">
        <v>146</v>
      </c>
      <c r="T130" s="3" t="s">
        <v>3239</v>
      </c>
      <c r="W130" s="3" t="s">
        <v>467</v>
      </c>
      <c r="X130" s="3" t="s">
        <v>3318</v>
      </c>
      <c r="Y130" s="3" t="s">
        <v>53</v>
      </c>
      <c r="Z130" s="3" t="s">
        <v>3323</v>
      </c>
      <c r="AC130" s="3">
        <v>20</v>
      </c>
      <c r="AD130" s="3" t="s">
        <v>81</v>
      </c>
      <c r="AE130" s="3" t="s">
        <v>4086</v>
      </c>
    </row>
    <row r="131" spans="1:72" ht="13.5" customHeight="1">
      <c r="A131" s="7" t="str">
        <f>HYPERLINK("http://kyu.snu.ac.kr/sdhj/index.jsp?type=hj/GK14726_00IH_0001_0021b.jpg","1870_하수남면_0021b")</f>
        <v>1870_하수남면_0021b</v>
      </c>
      <c r="B131" s="4">
        <v>1870</v>
      </c>
      <c r="C131" s="4" t="s">
        <v>6608</v>
      </c>
      <c r="D131" s="4" t="s">
        <v>6609</v>
      </c>
      <c r="E131" s="4">
        <v>130</v>
      </c>
      <c r="F131" s="3">
        <v>3</v>
      </c>
      <c r="G131" s="3" t="s">
        <v>455</v>
      </c>
      <c r="H131" s="3" t="s">
        <v>3144</v>
      </c>
      <c r="I131" s="3">
        <v>1</v>
      </c>
      <c r="L131" s="3">
        <v>1</v>
      </c>
      <c r="M131" s="3" t="s">
        <v>5932</v>
      </c>
      <c r="N131" s="3" t="s">
        <v>5933</v>
      </c>
      <c r="T131" s="3" t="s">
        <v>6610</v>
      </c>
      <c r="U131" s="3" t="s">
        <v>101</v>
      </c>
      <c r="V131" s="3" t="s">
        <v>3259</v>
      </c>
      <c r="Y131" s="3" t="s">
        <v>468</v>
      </c>
      <c r="Z131" s="3" t="s">
        <v>3991</v>
      </c>
      <c r="AD131" s="3" t="s">
        <v>145</v>
      </c>
      <c r="AE131" s="3" t="s">
        <v>4115</v>
      </c>
    </row>
    <row r="132" spans="1:72" ht="13.5" customHeight="1">
      <c r="A132" s="7" t="str">
        <f>HYPERLINK("http://kyu.snu.ac.kr/sdhj/index.jsp?type=hj/GK14726_00IH_0001_0021b.jpg","1870_하수남면_0021b")</f>
        <v>1870_하수남면_0021b</v>
      </c>
      <c r="B132" s="4">
        <v>1870</v>
      </c>
      <c r="C132" s="4" t="s">
        <v>6608</v>
      </c>
      <c r="D132" s="4" t="s">
        <v>6609</v>
      </c>
      <c r="E132" s="4">
        <v>131</v>
      </c>
      <c r="F132" s="3">
        <v>3</v>
      </c>
      <c r="G132" s="3" t="s">
        <v>455</v>
      </c>
      <c r="H132" s="3" t="s">
        <v>3144</v>
      </c>
      <c r="I132" s="3">
        <v>1</v>
      </c>
      <c r="L132" s="3">
        <v>2</v>
      </c>
      <c r="M132" s="3" t="s">
        <v>5934</v>
      </c>
      <c r="N132" s="3" t="s">
        <v>5935</v>
      </c>
      <c r="T132" s="3" t="s">
        <v>6798</v>
      </c>
      <c r="U132" s="3" t="s">
        <v>64</v>
      </c>
      <c r="V132" s="3" t="s">
        <v>3262</v>
      </c>
      <c r="W132" s="3" t="s">
        <v>457</v>
      </c>
      <c r="X132" s="3" t="s">
        <v>6799</v>
      </c>
      <c r="Y132" s="3" t="s">
        <v>469</v>
      </c>
      <c r="Z132" s="3" t="s">
        <v>3990</v>
      </c>
      <c r="AC132" s="3">
        <v>37</v>
      </c>
      <c r="AD132" s="3" t="s">
        <v>261</v>
      </c>
      <c r="AE132" s="3" t="s">
        <v>4108</v>
      </c>
      <c r="AJ132" s="3" t="s">
        <v>17</v>
      </c>
      <c r="AK132" s="3" t="s">
        <v>4147</v>
      </c>
      <c r="AL132" s="3" t="s">
        <v>292</v>
      </c>
      <c r="AM132" s="3" t="s">
        <v>3949</v>
      </c>
      <c r="AT132" s="3" t="s">
        <v>48</v>
      </c>
      <c r="AU132" s="3" t="s">
        <v>4217</v>
      </c>
      <c r="AV132" s="3" t="s">
        <v>470</v>
      </c>
      <c r="AW132" s="3" t="s">
        <v>4578</v>
      </c>
      <c r="BG132" s="3" t="s">
        <v>48</v>
      </c>
      <c r="BH132" s="3" t="s">
        <v>4217</v>
      </c>
      <c r="BI132" s="3" t="s">
        <v>471</v>
      </c>
      <c r="BJ132" s="3" t="s">
        <v>4917</v>
      </c>
      <c r="BK132" s="3" t="s">
        <v>48</v>
      </c>
      <c r="BL132" s="3" t="s">
        <v>4217</v>
      </c>
      <c r="BM132" s="3" t="s">
        <v>472</v>
      </c>
      <c r="BN132" s="3" t="s">
        <v>5232</v>
      </c>
      <c r="BO132" s="3" t="s">
        <v>48</v>
      </c>
      <c r="BP132" s="3" t="s">
        <v>4217</v>
      </c>
      <c r="BQ132" s="3" t="s">
        <v>3066</v>
      </c>
      <c r="BR132" s="3" t="s">
        <v>5516</v>
      </c>
      <c r="BS132" s="3" t="s">
        <v>298</v>
      </c>
      <c r="BT132" s="3" t="s">
        <v>4161</v>
      </c>
    </row>
    <row r="133" spans="1:72" ht="13.5" customHeight="1">
      <c r="A133" s="7" t="str">
        <f>HYPERLINK("http://kyu.snu.ac.kr/sdhj/index.jsp?type=hj/GK14726_00IH_0001_0021b.jpg","1870_하수남면_0021b")</f>
        <v>1870_하수남면_0021b</v>
      </c>
      <c r="B133" s="4">
        <v>1870</v>
      </c>
      <c r="C133" s="4" t="s">
        <v>6622</v>
      </c>
      <c r="D133" s="4" t="s">
        <v>6623</v>
      </c>
      <c r="E133" s="4">
        <v>132</v>
      </c>
      <c r="F133" s="3">
        <v>3</v>
      </c>
      <c r="G133" s="3" t="s">
        <v>455</v>
      </c>
      <c r="H133" s="3" t="s">
        <v>3144</v>
      </c>
      <c r="I133" s="3">
        <v>1</v>
      </c>
      <c r="L133" s="3">
        <v>2</v>
      </c>
      <c r="M133" s="3" t="s">
        <v>5934</v>
      </c>
      <c r="N133" s="3" t="s">
        <v>5935</v>
      </c>
      <c r="S133" s="3" t="s">
        <v>51</v>
      </c>
      <c r="T133" s="3" t="s">
        <v>3235</v>
      </c>
      <c r="W133" s="3" t="s">
        <v>128</v>
      </c>
      <c r="X133" s="3" t="s">
        <v>3281</v>
      </c>
      <c r="Y133" s="3" t="s">
        <v>53</v>
      </c>
      <c r="Z133" s="3" t="s">
        <v>3323</v>
      </c>
      <c r="AC133" s="3">
        <v>28</v>
      </c>
      <c r="AD133" s="3" t="s">
        <v>257</v>
      </c>
      <c r="AE133" s="3" t="s">
        <v>4136</v>
      </c>
      <c r="AJ133" s="3" t="s">
        <v>17</v>
      </c>
      <c r="AK133" s="3" t="s">
        <v>4147</v>
      </c>
      <c r="AL133" s="3" t="s">
        <v>97</v>
      </c>
      <c r="AM133" s="3" t="s">
        <v>4154</v>
      </c>
      <c r="AT133" s="3" t="s">
        <v>64</v>
      </c>
      <c r="AU133" s="3" t="s">
        <v>3262</v>
      </c>
      <c r="AV133" s="3" t="s">
        <v>473</v>
      </c>
      <c r="AW133" s="3" t="s">
        <v>4579</v>
      </c>
      <c r="BG133" s="3" t="s">
        <v>48</v>
      </c>
      <c r="BH133" s="3" t="s">
        <v>4217</v>
      </c>
      <c r="BI133" s="3" t="s">
        <v>474</v>
      </c>
      <c r="BJ133" s="3" t="s">
        <v>4918</v>
      </c>
      <c r="BK133" s="3" t="s">
        <v>48</v>
      </c>
      <c r="BL133" s="3" t="s">
        <v>4217</v>
      </c>
      <c r="BM133" s="3" t="s">
        <v>475</v>
      </c>
      <c r="BN133" s="3" t="s">
        <v>5233</v>
      </c>
      <c r="BO133" s="3" t="s">
        <v>48</v>
      </c>
      <c r="BP133" s="3" t="s">
        <v>4217</v>
      </c>
      <c r="BQ133" s="3" t="s">
        <v>476</v>
      </c>
      <c r="BR133" s="3" t="s">
        <v>5517</v>
      </c>
      <c r="BS133" s="3" t="s">
        <v>438</v>
      </c>
      <c r="BT133" s="3" t="s">
        <v>4159</v>
      </c>
    </row>
    <row r="134" spans="1:72" ht="13.5" customHeight="1">
      <c r="A134" s="7" t="str">
        <f>HYPERLINK("http://kyu.snu.ac.kr/sdhj/index.jsp?type=hj/GK14726_00IH_0001_0021b.jpg","1870_하수남면_0021b")</f>
        <v>1870_하수남면_0021b</v>
      </c>
      <c r="B134" s="4">
        <v>1870</v>
      </c>
      <c r="C134" s="4" t="s">
        <v>6592</v>
      </c>
      <c r="D134" s="4" t="s">
        <v>6593</v>
      </c>
      <c r="E134" s="4">
        <v>133</v>
      </c>
      <c r="F134" s="3">
        <v>3</v>
      </c>
      <c r="G134" s="3" t="s">
        <v>455</v>
      </c>
      <c r="H134" s="3" t="s">
        <v>3144</v>
      </c>
      <c r="I134" s="3">
        <v>1</v>
      </c>
      <c r="L134" s="3">
        <v>2</v>
      </c>
      <c r="M134" s="3" t="s">
        <v>5934</v>
      </c>
      <c r="N134" s="3" t="s">
        <v>5935</v>
      </c>
      <c r="T134" s="3" t="s">
        <v>6800</v>
      </c>
      <c r="U134" s="3" t="s">
        <v>70</v>
      </c>
      <c r="V134" s="3" t="s">
        <v>3238</v>
      </c>
      <c r="Y134" s="3" t="s">
        <v>477</v>
      </c>
      <c r="Z134" s="3" t="s">
        <v>3989</v>
      </c>
      <c r="AD134" s="3" t="s">
        <v>161</v>
      </c>
      <c r="AE134" s="3" t="s">
        <v>4109</v>
      </c>
    </row>
    <row r="135" spans="1:72" ht="13.5" customHeight="1">
      <c r="A135" s="7" t="str">
        <f>HYPERLINK("http://kyu.snu.ac.kr/sdhj/index.jsp?type=hj/GK14726_00IH_0001_0022a.jpg","1870_하수남면_0022a")</f>
        <v>1870_하수남면_0022a</v>
      </c>
      <c r="B135" s="4">
        <v>1870</v>
      </c>
      <c r="C135" s="4" t="s">
        <v>6801</v>
      </c>
      <c r="D135" s="4" t="s">
        <v>6802</v>
      </c>
      <c r="E135" s="4">
        <v>134</v>
      </c>
      <c r="F135" s="3">
        <v>3</v>
      </c>
      <c r="G135" s="3" t="s">
        <v>455</v>
      </c>
      <c r="H135" s="3" t="s">
        <v>3144</v>
      </c>
      <c r="I135" s="3">
        <v>1</v>
      </c>
      <c r="L135" s="3">
        <v>3</v>
      </c>
      <c r="M135" s="3" t="s">
        <v>5936</v>
      </c>
      <c r="N135" s="3" t="s">
        <v>5937</v>
      </c>
      <c r="T135" s="3" t="s">
        <v>6730</v>
      </c>
      <c r="U135" s="3" t="s">
        <v>64</v>
      </c>
      <c r="V135" s="3" t="s">
        <v>3262</v>
      </c>
      <c r="W135" s="3" t="s">
        <v>457</v>
      </c>
      <c r="X135" s="3" t="s">
        <v>6803</v>
      </c>
      <c r="Y135" s="3" t="s">
        <v>478</v>
      </c>
      <c r="Z135" s="3" t="s">
        <v>3988</v>
      </c>
      <c r="AC135" s="3">
        <v>31</v>
      </c>
      <c r="AD135" s="3" t="s">
        <v>157</v>
      </c>
      <c r="AE135" s="3" t="s">
        <v>4121</v>
      </c>
      <c r="AJ135" s="3" t="s">
        <v>17</v>
      </c>
      <c r="AK135" s="3" t="s">
        <v>4147</v>
      </c>
      <c r="AL135" s="3" t="s">
        <v>292</v>
      </c>
      <c r="AM135" s="3" t="s">
        <v>3949</v>
      </c>
      <c r="AT135" s="3" t="s">
        <v>48</v>
      </c>
      <c r="AU135" s="3" t="s">
        <v>4217</v>
      </c>
      <c r="AV135" s="3" t="s">
        <v>470</v>
      </c>
      <c r="AW135" s="3" t="s">
        <v>4578</v>
      </c>
      <c r="BG135" s="3" t="s">
        <v>48</v>
      </c>
      <c r="BH135" s="3" t="s">
        <v>4217</v>
      </c>
      <c r="BI135" s="3" t="s">
        <v>471</v>
      </c>
      <c r="BJ135" s="3" t="s">
        <v>4917</v>
      </c>
      <c r="BK135" s="3" t="s">
        <v>48</v>
      </c>
      <c r="BL135" s="3" t="s">
        <v>4217</v>
      </c>
      <c r="BM135" s="3" t="s">
        <v>472</v>
      </c>
      <c r="BN135" s="3" t="s">
        <v>5232</v>
      </c>
      <c r="BO135" s="3" t="s">
        <v>48</v>
      </c>
      <c r="BP135" s="3" t="s">
        <v>4217</v>
      </c>
      <c r="BQ135" s="3" t="s">
        <v>3066</v>
      </c>
      <c r="BR135" s="3" t="s">
        <v>5516</v>
      </c>
      <c r="BS135" s="3" t="s">
        <v>298</v>
      </c>
      <c r="BT135" s="3" t="s">
        <v>4161</v>
      </c>
    </row>
    <row r="136" spans="1:72" ht="13.5" customHeight="1">
      <c r="A136" s="7" t="str">
        <f>HYPERLINK("http://kyu.snu.ac.kr/sdhj/index.jsp?type=hj/GK14726_00IH_0001_0022a.jpg","1870_하수남면_0022a")</f>
        <v>1870_하수남면_0022a</v>
      </c>
      <c r="B136" s="4">
        <v>1870</v>
      </c>
      <c r="C136" s="4" t="s">
        <v>6622</v>
      </c>
      <c r="D136" s="4" t="s">
        <v>6623</v>
      </c>
      <c r="E136" s="4">
        <v>135</v>
      </c>
      <c r="F136" s="3">
        <v>3</v>
      </c>
      <c r="G136" s="3" t="s">
        <v>455</v>
      </c>
      <c r="H136" s="3" t="s">
        <v>3144</v>
      </c>
      <c r="I136" s="3">
        <v>1</v>
      </c>
      <c r="L136" s="3">
        <v>3</v>
      </c>
      <c r="M136" s="3" t="s">
        <v>5936</v>
      </c>
      <c r="N136" s="3" t="s">
        <v>5937</v>
      </c>
      <c r="S136" s="3" t="s">
        <v>51</v>
      </c>
      <c r="T136" s="3" t="s">
        <v>3235</v>
      </c>
      <c r="W136" s="3" t="s">
        <v>165</v>
      </c>
      <c r="X136" s="3" t="s">
        <v>3283</v>
      </c>
      <c r="Y136" s="3" t="s">
        <v>53</v>
      </c>
      <c r="Z136" s="3" t="s">
        <v>3323</v>
      </c>
      <c r="AC136" s="3">
        <v>34</v>
      </c>
      <c r="AD136" s="3" t="s">
        <v>479</v>
      </c>
      <c r="AE136" s="3" t="s">
        <v>4110</v>
      </c>
      <c r="AJ136" s="3" t="s">
        <v>17</v>
      </c>
      <c r="AK136" s="3" t="s">
        <v>4147</v>
      </c>
      <c r="AL136" s="3" t="s">
        <v>143</v>
      </c>
      <c r="AM136" s="3" t="s">
        <v>4156</v>
      </c>
      <c r="AT136" s="3" t="s">
        <v>48</v>
      </c>
      <c r="AU136" s="3" t="s">
        <v>4217</v>
      </c>
      <c r="AV136" s="3" t="s">
        <v>480</v>
      </c>
      <c r="AW136" s="3" t="s">
        <v>4577</v>
      </c>
      <c r="BG136" s="3" t="s">
        <v>48</v>
      </c>
      <c r="BH136" s="3" t="s">
        <v>4217</v>
      </c>
      <c r="BI136" s="3" t="s">
        <v>3067</v>
      </c>
      <c r="BJ136" s="3" t="s">
        <v>4916</v>
      </c>
      <c r="BK136" s="3" t="s">
        <v>48</v>
      </c>
      <c r="BL136" s="3" t="s">
        <v>4217</v>
      </c>
      <c r="BM136" s="3" t="s">
        <v>481</v>
      </c>
      <c r="BN136" s="3" t="s">
        <v>5231</v>
      </c>
      <c r="BO136" s="3" t="s">
        <v>48</v>
      </c>
      <c r="BP136" s="3" t="s">
        <v>4217</v>
      </c>
      <c r="BQ136" s="3" t="s">
        <v>482</v>
      </c>
      <c r="BR136" s="3" t="s">
        <v>5515</v>
      </c>
      <c r="BS136" s="3" t="s">
        <v>219</v>
      </c>
      <c r="BT136" s="3" t="s">
        <v>4164</v>
      </c>
    </row>
    <row r="137" spans="1:72" ht="13.5" customHeight="1">
      <c r="A137" s="7" t="str">
        <f>HYPERLINK("http://kyu.snu.ac.kr/sdhj/index.jsp?type=hj/GK14726_00IH_0001_0022a.jpg","1870_하수남면_0022a")</f>
        <v>1870_하수남면_0022a</v>
      </c>
      <c r="B137" s="4">
        <v>1870</v>
      </c>
      <c r="C137" s="4" t="s">
        <v>6804</v>
      </c>
      <c r="D137" s="4" t="s">
        <v>6805</v>
      </c>
      <c r="E137" s="4">
        <v>136</v>
      </c>
      <c r="F137" s="3">
        <v>3</v>
      </c>
      <c r="G137" s="3" t="s">
        <v>455</v>
      </c>
      <c r="H137" s="3" t="s">
        <v>3144</v>
      </c>
      <c r="I137" s="3">
        <v>1</v>
      </c>
      <c r="L137" s="3">
        <v>3</v>
      </c>
      <c r="M137" s="3" t="s">
        <v>5936</v>
      </c>
      <c r="N137" s="3" t="s">
        <v>5937</v>
      </c>
      <c r="T137" s="3" t="s">
        <v>6737</v>
      </c>
      <c r="U137" s="3" t="s">
        <v>70</v>
      </c>
      <c r="V137" s="3" t="s">
        <v>3238</v>
      </c>
      <c r="Y137" s="3" t="s">
        <v>483</v>
      </c>
      <c r="Z137" s="3" t="s">
        <v>3987</v>
      </c>
      <c r="AD137" s="3" t="s">
        <v>223</v>
      </c>
      <c r="AE137" s="3" t="s">
        <v>4085</v>
      </c>
    </row>
    <row r="138" spans="1:72" ht="13.5" customHeight="1">
      <c r="A138" s="7" t="str">
        <f>HYPERLINK("http://kyu.snu.ac.kr/sdhj/index.jsp?type=hj/GK14726_00IH_0001_0022a.jpg","1870_하수남면_0022a")</f>
        <v>1870_하수남면_0022a</v>
      </c>
      <c r="B138" s="4">
        <v>1870</v>
      </c>
      <c r="C138" s="4" t="s">
        <v>6598</v>
      </c>
      <c r="D138" s="4" t="s">
        <v>6599</v>
      </c>
      <c r="E138" s="4">
        <v>137</v>
      </c>
      <c r="F138" s="3">
        <v>3</v>
      </c>
      <c r="G138" s="3" t="s">
        <v>455</v>
      </c>
      <c r="H138" s="3" t="s">
        <v>3144</v>
      </c>
      <c r="I138" s="3">
        <v>1</v>
      </c>
      <c r="L138" s="3">
        <v>4</v>
      </c>
      <c r="M138" s="3" t="s">
        <v>5938</v>
      </c>
      <c r="N138" s="3" t="s">
        <v>5939</v>
      </c>
      <c r="T138" s="3" t="s">
        <v>6740</v>
      </c>
      <c r="U138" s="3" t="s">
        <v>64</v>
      </c>
      <c r="V138" s="3" t="s">
        <v>3262</v>
      </c>
      <c r="W138" s="3" t="s">
        <v>457</v>
      </c>
      <c r="X138" s="3" t="s">
        <v>6806</v>
      </c>
      <c r="Y138" s="3" t="s">
        <v>484</v>
      </c>
      <c r="Z138" s="3" t="s">
        <v>3986</v>
      </c>
      <c r="AC138" s="3">
        <v>28</v>
      </c>
      <c r="AD138" s="3" t="s">
        <v>257</v>
      </c>
      <c r="AE138" s="3" t="s">
        <v>4136</v>
      </c>
      <c r="AJ138" s="3" t="s">
        <v>17</v>
      </c>
      <c r="AK138" s="3" t="s">
        <v>4147</v>
      </c>
      <c r="AL138" s="3" t="s">
        <v>292</v>
      </c>
      <c r="AM138" s="3" t="s">
        <v>3949</v>
      </c>
      <c r="AT138" s="3" t="s">
        <v>48</v>
      </c>
      <c r="AU138" s="3" t="s">
        <v>4217</v>
      </c>
      <c r="AV138" s="3" t="s">
        <v>485</v>
      </c>
      <c r="AW138" s="3" t="s">
        <v>4576</v>
      </c>
      <c r="BG138" s="3" t="s">
        <v>48</v>
      </c>
      <c r="BH138" s="3" t="s">
        <v>4217</v>
      </c>
      <c r="BI138" s="3" t="s">
        <v>486</v>
      </c>
      <c r="BJ138" s="3" t="s">
        <v>4915</v>
      </c>
      <c r="BK138" s="3" t="s">
        <v>48</v>
      </c>
      <c r="BL138" s="3" t="s">
        <v>4217</v>
      </c>
      <c r="BM138" s="3" t="s">
        <v>487</v>
      </c>
      <c r="BN138" s="3" t="s">
        <v>5108</v>
      </c>
      <c r="BO138" s="3" t="s">
        <v>48</v>
      </c>
      <c r="BP138" s="3" t="s">
        <v>4217</v>
      </c>
      <c r="BQ138" s="3" t="s">
        <v>488</v>
      </c>
      <c r="BR138" s="3" t="s">
        <v>5735</v>
      </c>
      <c r="BS138" s="3" t="s">
        <v>489</v>
      </c>
      <c r="BT138" s="3" t="s">
        <v>4186</v>
      </c>
    </row>
    <row r="139" spans="1:72" ht="13.5" customHeight="1">
      <c r="A139" s="7" t="str">
        <f>HYPERLINK("http://kyu.snu.ac.kr/sdhj/index.jsp?type=hj/GK14726_00IH_0001_0022a.jpg","1870_하수남면_0022a")</f>
        <v>1870_하수남면_0022a</v>
      </c>
      <c r="B139" s="4">
        <v>1870</v>
      </c>
      <c r="C139" s="4" t="s">
        <v>6764</v>
      </c>
      <c r="D139" s="4" t="s">
        <v>6765</v>
      </c>
      <c r="E139" s="4">
        <v>138</v>
      </c>
      <c r="F139" s="3">
        <v>3</v>
      </c>
      <c r="G139" s="3" t="s">
        <v>455</v>
      </c>
      <c r="H139" s="3" t="s">
        <v>3144</v>
      </c>
      <c r="I139" s="3">
        <v>1</v>
      </c>
      <c r="L139" s="3">
        <v>4</v>
      </c>
      <c r="M139" s="3" t="s">
        <v>5938</v>
      </c>
      <c r="N139" s="3" t="s">
        <v>5939</v>
      </c>
      <c r="S139" s="3" t="s">
        <v>127</v>
      </c>
      <c r="T139" s="3" t="s">
        <v>3237</v>
      </c>
      <c r="W139" s="3" t="s">
        <v>82</v>
      </c>
      <c r="X139" s="3" t="s">
        <v>5855</v>
      </c>
      <c r="Y139" s="3" t="s">
        <v>53</v>
      </c>
      <c r="Z139" s="3" t="s">
        <v>3323</v>
      </c>
      <c r="AC139" s="3">
        <v>49</v>
      </c>
      <c r="AD139" s="3" t="s">
        <v>69</v>
      </c>
      <c r="AE139" s="3" t="s">
        <v>4097</v>
      </c>
    </row>
    <row r="140" spans="1:72" ht="13.5" customHeight="1">
      <c r="A140" s="7" t="str">
        <f>HYPERLINK("http://kyu.snu.ac.kr/sdhj/index.jsp?type=hj/GK14726_00IH_0001_0022a.jpg","1870_하수남면_0022a")</f>
        <v>1870_하수남면_0022a</v>
      </c>
      <c r="B140" s="4">
        <v>1870</v>
      </c>
      <c r="C140" s="4" t="s">
        <v>6671</v>
      </c>
      <c r="D140" s="4" t="s">
        <v>6672</v>
      </c>
      <c r="E140" s="4">
        <v>139</v>
      </c>
      <c r="F140" s="3">
        <v>3</v>
      </c>
      <c r="G140" s="3" t="s">
        <v>455</v>
      </c>
      <c r="H140" s="3" t="s">
        <v>3144</v>
      </c>
      <c r="I140" s="3">
        <v>1</v>
      </c>
      <c r="L140" s="3">
        <v>4</v>
      </c>
      <c r="M140" s="3" t="s">
        <v>5938</v>
      </c>
      <c r="N140" s="3" t="s">
        <v>5939</v>
      </c>
      <c r="S140" s="3" t="s">
        <v>51</v>
      </c>
      <c r="T140" s="3" t="s">
        <v>3235</v>
      </c>
      <c r="W140" s="3" t="s">
        <v>287</v>
      </c>
      <c r="X140" s="3" t="s">
        <v>3289</v>
      </c>
      <c r="Y140" s="3" t="s">
        <v>53</v>
      </c>
      <c r="Z140" s="3" t="s">
        <v>3323</v>
      </c>
      <c r="AC140" s="3">
        <v>26</v>
      </c>
      <c r="AD140" s="3" t="s">
        <v>79</v>
      </c>
      <c r="AE140" s="3" t="s">
        <v>4102</v>
      </c>
      <c r="AJ140" s="3" t="s">
        <v>17</v>
      </c>
      <c r="AK140" s="3" t="s">
        <v>4147</v>
      </c>
      <c r="AL140" s="3" t="s">
        <v>219</v>
      </c>
      <c r="AM140" s="3" t="s">
        <v>4164</v>
      </c>
      <c r="AT140" s="3" t="s">
        <v>48</v>
      </c>
      <c r="AU140" s="3" t="s">
        <v>4217</v>
      </c>
      <c r="AV140" s="3" t="s">
        <v>490</v>
      </c>
      <c r="AW140" s="3" t="s">
        <v>4575</v>
      </c>
      <c r="BG140" s="3" t="s">
        <v>48</v>
      </c>
      <c r="BH140" s="3" t="s">
        <v>4217</v>
      </c>
      <c r="BI140" s="3" t="s">
        <v>491</v>
      </c>
      <c r="BJ140" s="3" t="s">
        <v>4914</v>
      </c>
      <c r="BK140" s="3" t="s">
        <v>48</v>
      </c>
      <c r="BL140" s="3" t="s">
        <v>4217</v>
      </c>
      <c r="BM140" s="3" t="s">
        <v>492</v>
      </c>
      <c r="BN140" s="3" t="s">
        <v>6807</v>
      </c>
      <c r="BO140" s="3" t="s">
        <v>48</v>
      </c>
      <c r="BP140" s="3" t="s">
        <v>4217</v>
      </c>
      <c r="BQ140" s="3" t="s">
        <v>493</v>
      </c>
      <c r="BR140" s="3" t="s">
        <v>5672</v>
      </c>
      <c r="BS140" s="3" t="s">
        <v>62</v>
      </c>
      <c r="BT140" s="3" t="s">
        <v>5571</v>
      </c>
    </row>
    <row r="141" spans="1:72" ht="13.5" customHeight="1">
      <c r="A141" s="7" t="str">
        <f>HYPERLINK("http://kyu.snu.ac.kr/sdhj/index.jsp?type=hj/GK14726_00IH_0001_0022a.jpg","1870_하수남면_0022a")</f>
        <v>1870_하수남면_0022a</v>
      </c>
      <c r="B141" s="4">
        <v>1870</v>
      </c>
      <c r="C141" s="4" t="s">
        <v>6808</v>
      </c>
      <c r="D141" s="4" t="s">
        <v>6809</v>
      </c>
      <c r="E141" s="4">
        <v>140</v>
      </c>
      <c r="F141" s="3">
        <v>3</v>
      </c>
      <c r="G141" s="3" t="s">
        <v>455</v>
      </c>
      <c r="H141" s="3" t="s">
        <v>3144</v>
      </c>
      <c r="I141" s="3">
        <v>1</v>
      </c>
      <c r="L141" s="3">
        <v>4</v>
      </c>
      <c r="M141" s="3" t="s">
        <v>5938</v>
      </c>
      <c r="N141" s="3" t="s">
        <v>5939</v>
      </c>
      <c r="T141" s="3" t="s">
        <v>6747</v>
      </c>
      <c r="U141" s="3" t="s">
        <v>70</v>
      </c>
      <c r="V141" s="3" t="s">
        <v>3238</v>
      </c>
      <c r="Y141" s="3" t="s">
        <v>494</v>
      </c>
      <c r="Z141" s="3" t="s">
        <v>3907</v>
      </c>
      <c r="AD141" s="3" t="s">
        <v>132</v>
      </c>
      <c r="AE141" s="3" t="s">
        <v>4122</v>
      </c>
    </row>
    <row r="142" spans="1:72" ht="13.5" customHeight="1">
      <c r="A142" s="7" t="str">
        <f>HYPERLINK("http://kyu.snu.ac.kr/sdhj/index.jsp?type=hj/GK14726_00IH_0001_0022a.jpg","1870_하수남면_0022a")</f>
        <v>1870_하수남면_0022a</v>
      </c>
      <c r="B142" s="4">
        <v>1870</v>
      </c>
      <c r="C142" s="4" t="s">
        <v>6671</v>
      </c>
      <c r="D142" s="4" t="s">
        <v>6672</v>
      </c>
      <c r="E142" s="4">
        <v>141</v>
      </c>
      <c r="F142" s="3">
        <v>3</v>
      </c>
      <c r="G142" s="3" t="s">
        <v>455</v>
      </c>
      <c r="H142" s="3" t="s">
        <v>3144</v>
      </c>
      <c r="I142" s="3">
        <v>1</v>
      </c>
      <c r="L142" s="3">
        <v>5</v>
      </c>
      <c r="M142" s="3" t="s">
        <v>6810</v>
      </c>
      <c r="N142" s="3" t="s">
        <v>5940</v>
      </c>
      <c r="T142" s="3" t="s">
        <v>6811</v>
      </c>
      <c r="U142" s="3" t="s">
        <v>64</v>
      </c>
      <c r="V142" s="3" t="s">
        <v>3262</v>
      </c>
      <c r="W142" s="3" t="s">
        <v>457</v>
      </c>
      <c r="X142" s="3" t="s">
        <v>6812</v>
      </c>
      <c r="Y142" s="3" t="s">
        <v>6813</v>
      </c>
      <c r="Z142" s="3" t="s">
        <v>6814</v>
      </c>
      <c r="AC142" s="3">
        <v>27</v>
      </c>
      <c r="AD142" s="3" t="s">
        <v>249</v>
      </c>
      <c r="AE142" s="3" t="s">
        <v>3344</v>
      </c>
      <c r="AJ142" s="3" t="s">
        <v>17</v>
      </c>
      <c r="AK142" s="3" t="s">
        <v>4147</v>
      </c>
      <c r="AL142" s="3" t="s">
        <v>292</v>
      </c>
      <c r="AM142" s="3" t="s">
        <v>3949</v>
      </c>
      <c r="AT142" s="3" t="s">
        <v>48</v>
      </c>
      <c r="AU142" s="3" t="s">
        <v>4217</v>
      </c>
      <c r="AV142" s="3" t="s">
        <v>495</v>
      </c>
      <c r="AW142" s="3" t="s">
        <v>4574</v>
      </c>
      <c r="BG142" s="3" t="s">
        <v>48</v>
      </c>
      <c r="BH142" s="3" t="s">
        <v>4217</v>
      </c>
      <c r="BI142" s="3" t="s">
        <v>496</v>
      </c>
      <c r="BJ142" s="3" t="s">
        <v>4274</v>
      </c>
      <c r="BK142" s="3" t="s">
        <v>48</v>
      </c>
      <c r="BL142" s="3" t="s">
        <v>4217</v>
      </c>
      <c r="BM142" s="3" t="s">
        <v>497</v>
      </c>
      <c r="BN142" s="3" t="s">
        <v>4055</v>
      </c>
      <c r="BO142" s="3" t="s">
        <v>48</v>
      </c>
      <c r="BP142" s="3" t="s">
        <v>4217</v>
      </c>
      <c r="BQ142" s="3" t="s">
        <v>498</v>
      </c>
      <c r="BR142" s="3" t="s">
        <v>5514</v>
      </c>
      <c r="BS142" s="3" t="s">
        <v>219</v>
      </c>
      <c r="BT142" s="3" t="s">
        <v>4164</v>
      </c>
    </row>
    <row r="143" spans="1:72" ht="13.5" customHeight="1">
      <c r="A143" s="7" t="str">
        <f>HYPERLINK("http://kyu.snu.ac.kr/sdhj/index.jsp?type=hj/GK14726_00IH_0001_0022a.jpg","1870_하수남면_0022a")</f>
        <v>1870_하수남면_0022a</v>
      </c>
      <c r="B143" s="4">
        <v>1870</v>
      </c>
      <c r="C143" s="4" t="s">
        <v>6815</v>
      </c>
      <c r="D143" s="4" t="s">
        <v>6816</v>
      </c>
      <c r="E143" s="4">
        <v>142</v>
      </c>
      <c r="F143" s="3">
        <v>3</v>
      </c>
      <c r="G143" s="3" t="s">
        <v>455</v>
      </c>
      <c r="H143" s="3" t="s">
        <v>3144</v>
      </c>
      <c r="I143" s="3">
        <v>1</v>
      </c>
      <c r="L143" s="3">
        <v>5</v>
      </c>
      <c r="M143" s="3" t="s">
        <v>6810</v>
      </c>
      <c r="N143" s="3" t="s">
        <v>5940</v>
      </c>
      <c r="S143" s="3" t="s">
        <v>127</v>
      </c>
      <c r="T143" s="3" t="s">
        <v>3237</v>
      </c>
      <c r="W143" s="3" t="s">
        <v>287</v>
      </c>
      <c r="X143" s="3" t="s">
        <v>3289</v>
      </c>
      <c r="Y143" s="3" t="s">
        <v>53</v>
      </c>
      <c r="Z143" s="3" t="s">
        <v>3323</v>
      </c>
      <c r="AC143" s="3">
        <v>52</v>
      </c>
      <c r="AD143" s="3" t="s">
        <v>213</v>
      </c>
      <c r="AE143" s="3" t="s">
        <v>4107</v>
      </c>
    </row>
    <row r="144" spans="1:72" ht="13.5" customHeight="1">
      <c r="A144" s="7" t="str">
        <f>HYPERLINK("http://kyu.snu.ac.kr/sdhj/index.jsp?type=hj/GK14726_00IH_0001_0022a.jpg","1870_하수남면_0022a")</f>
        <v>1870_하수남면_0022a</v>
      </c>
      <c r="B144" s="4">
        <v>1870</v>
      </c>
      <c r="C144" s="4" t="s">
        <v>6817</v>
      </c>
      <c r="D144" s="4" t="s">
        <v>6818</v>
      </c>
      <c r="E144" s="4">
        <v>143</v>
      </c>
      <c r="F144" s="3">
        <v>3</v>
      </c>
      <c r="G144" s="3" t="s">
        <v>455</v>
      </c>
      <c r="H144" s="3" t="s">
        <v>3144</v>
      </c>
      <c r="I144" s="3">
        <v>1</v>
      </c>
      <c r="L144" s="3">
        <v>5</v>
      </c>
      <c r="M144" s="3" t="s">
        <v>6810</v>
      </c>
      <c r="N144" s="3" t="s">
        <v>5940</v>
      </c>
      <c r="T144" s="3" t="s">
        <v>6819</v>
      </c>
      <c r="U144" s="3" t="s">
        <v>70</v>
      </c>
      <c r="V144" s="3" t="s">
        <v>3238</v>
      </c>
      <c r="Y144" s="3" t="s">
        <v>499</v>
      </c>
      <c r="Z144" s="3" t="s">
        <v>3985</v>
      </c>
      <c r="AD144" s="3" t="s">
        <v>459</v>
      </c>
      <c r="AE144" s="3" t="s">
        <v>4114</v>
      </c>
    </row>
    <row r="145" spans="1:72" ht="13.5" customHeight="1">
      <c r="A145" s="7" t="str">
        <f>HYPERLINK("http://kyu.snu.ac.kr/sdhj/index.jsp?type=hj/GK14726_00IH_0001_0022a.jpg","1870_하수남면_0022a")</f>
        <v>1870_하수남면_0022a</v>
      </c>
      <c r="B145" s="4">
        <v>1870</v>
      </c>
      <c r="C145" s="4" t="s">
        <v>6817</v>
      </c>
      <c r="D145" s="4" t="s">
        <v>6818</v>
      </c>
      <c r="E145" s="4">
        <v>144</v>
      </c>
      <c r="F145" s="3">
        <v>3</v>
      </c>
      <c r="G145" s="3" t="s">
        <v>455</v>
      </c>
      <c r="H145" s="3" t="s">
        <v>3144</v>
      </c>
      <c r="I145" s="3">
        <v>2</v>
      </c>
      <c r="J145" s="3" t="s">
        <v>500</v>
      </c>
      <c r="K145" s="3" t="s">
        <v>3191</v>
      </c>
      <c r="L145" s="3">
        <v>1</v>
      </c>
      <c r="M145" s="3" t="s">
        <v>5941</v>
      </c>
      <c r="N145" s="3" t="s">
        <v>5942</v>
      </c>
      <c r="Q145" s="3" t="s">
        <v>6820</v>
      </c>
      <c r="R145" s="3" t="s">
        <v>6821</v>
      </c>
      <c r="T145" s="3" t="s">
        <v>6822</v>
      </c>
      <c r="W145" s="3" t="s">
        <v>457</v>
      </c>
      <c r="X145" s="3" t="s">
        <v>6823</v>
      </c>
      <c r="Y145" s="3" t="s">
        <v>501</v>
      </c>
      <c r="Z145" s="3" t="s">
        <v>3984</v>
      </c>
      <c r="AC145" s="3">
        <v>46</v>
      </c>
      <c r="AD145" s="3" t="s">
        <v>363</v>
      </c>
      <c r="AE145" s="3" t="s">
        <v>4127</v>
      </c>
      <c r="AJ145" s="3" t="s">
        <v>17</v>
      </c>
      <c r="AK145" s="3" t="s">
        <v>4147</v>
      </c>
      <c r="AL145" s="3" t="s">
        <v>292</v>
      </c>
      <c r="AM145" s="3" t="s">
        <v>3949</v>
      </c>
      <c r="AT145" s="3" t="s">
        <v>48</v>
      </c>
      <c r="AU145" s="3" t="s">
        <v>4217</v>
      </c>
      <c r="AV145" s="3" t="s">
        <v>502</v>
      </c>
      <c r="AW145" s="3" t="s">
        <v>4573</v>
      </c>
      <c r="BG145" s="3" t="s">
        <v>48</v>
      </c>
      <c r="BH145" s="3" t="s">
        <v>4217</v>
      </c>
      <c r="BI145" s="3" t="s">
        <v>503</v>
      </c>
      <c r="BJ145" s="3" t="s">
        <v>4913</v>
      </c>
      <c r="BK145" s="3" t="s">
        <v>48</v>
      </c>
      <c r="BL145" s="3" t="s">
        <v>4217</v>
      </c>
      <c r="BM145" s="3" t="s">
        <v>504</v>
      </c>
      <c r="BN145" s="3" t="s">
        <v>3961</v>
      </c>
      <c r="BO145" s="3" t="s">
        <v>48</v>
      </c>
      <c r="BP145" s="3" t="s">
        <v>4217</v>
      </c>
      <c r="BQ145" s="3" t="s">
        <v>3068</v>
      </c>
      <c r="BR145" s="3" t="s">
        <v>5513</v>
      </c>
      <c r="BS145" s="3" t="s">
        <v>97</v>
      </c>
      <c r="BT145" s="3" t="s">
        <v>4154</v>
      </c>
    </row>
    <row r="146" spans="1:72" ht="13.5" customHeight="1">
      <c r="A146" s="7" t="str">
        <f>HYPERLINK("http://kyu.snu.ac.kr/sdhj/index.jsp?type=hj/GK14726_00IH_0001_0022a.jpg","1870_하수남면_0022a")</f>
        <v>1870_하수남면_0022a</v>
      </c>
      <c r="B146" s="4">
        <v>1870</v>
      </c>
      <c r="C146" s="4" t="s">
        <v>6622</v>
      </c>
      <c r="D146" s="4" t="s">
        <v>6623</v>
      </c>
      <c r="E146" s="4">
        <v>145</v>
      </c>
      <c r="F146" s="3">
        <v>3</v>
      </c>
      <c r="G146" s="3" t="s">
        <v>455</v>
      </c>
      <c r="H146" s="3" t="s">
        <v>3144</v>
      </c>
      <c r="I146" s="3">
        <v>2</v>
      </c>
      <c r="L146" s="3">
        <v>1</v>
      </c>
      <c r="M146" s="3" t="s">
        <v>5941</v>
      </c>
      <c r="N146" s="3" t="s">
        <v>5942</v>
      </c>
      <c r="S146" s="3" t="s">
        <v>51</v>
      </c>
      <c r="T146" s="3" t="s">
        <v>3235</v>
      </c>
      <c r="W146" s="3" t="s">
        <v>227</v>
      </c>
      <c r="X146" s="3" t="s">
        <v>3278</v>
      </c>
      <c r="Y146" s="3" t="s">
        <v>53</v>
      </c>
      <c r="Z146" s="3" t="s">
        <v>3323</v>
      </c>
      <c r="AC146" s="3">
        <v>31</v>
      </c>
      <c r="AD146" s="3" t="s">
        <v>157</v>
      </c>
      <c r="AE146" s="3" t="s">
        <v>4121</v>
      </c>
      <c r="AJ146" s="3" t="s">
        <v>17</v>
      </c>
      <c r="AK146" s="3" t="s">
        <v>4147</v>
      </c>
      <c r="AL146" s="3" t="s">
        <v>292</v>
      </c>
      <c r="AM146" s="3" t="s">
        <v>3949</v>
      </c>
      <c r="AT146" s="3" t="s">
        <v>64</v>
      </c>
      <c r="AU146" s="3" t="s">
        <v>3262</v>
      </c>
      <c r="AV146" s="3" t="s">
        <v>505</v>
      </c>
      <c r="AW146" s="3" t="s">
        <v>4572</v>
      </c>
      <c r="BG146" s="3" t="s">
        <v>48</v>
      </c>
      <c r="BH146" s="3" t="s">
        <v>4217</v>
      </c>
      <c r="BI146" s="3" t="s">
        <v>3117</v>
      </c>
      <c r="BJ146" s="3" t="s">
        <v>4040</v>
      </c>
      <c r="BK146" s="3" t="s">
        <v>48</v>
      </c>
      <c r="BL146" s="3" t="s">
        <v>4217</v>
      </c>
      <c r="BM146" s="3" t="s">
        <v>506</v>
      </c>
      <c r="BN146" s="3" t="s">
        <v>4822</v>
      </c>
      <c r="BO146" s="3" t="s">
        <v>48</v>
      </c>
      <c r="BP146" s="3" t="s">
        <v>4217</v>
      </c>
      <c r="BQ146" s="3" t="s">
        <v>507</v>
      </c>
      <c r="BR146" s="3" t="s">
        <v>5623</v>
      </c>
      <c r="BS146" s="3" t="s">
        <v>62</v>
      </c>
      <c r="BT146" s="3" t="s">
        <v>5571</v>
      </c>
    </row>
    <row r="147" spans="1:72" ht="13.5" customHeight="1">
      <c r="A147" s="7" t="str">
        <f>HYPERLINK("http://kyu.snu.ac.kr/sdhj/index.jsp?type=hj/GK14726_00IH_0001_0022a.jpg","1870_하수남면_0022a")</f>
        <v>1870_하수남면_0022a</v>
      </c>
      <c r="B147" s="4">
        <v>1870</v>
      </c>
      <c r="C147" s="4" t="s">
        <v>6586</v>
      </c>
      <c r="D147" s="4" t="s">
        <v>6587</v>
      </c>
      <c r="E147" s="4">
        <v>146</v>
      </c>
      <c r="F147" s="3">
        <v>3</v>
      </c>
      <c r="G147" s="3" t="s">
        <v>455</v>
      </c>
      <c r="H147" s="3" t="s">
        <v>3144</v>
      </c>
      <c r="I147" s="3">
        <v>2</v>
      </c>
      <c r="L147" s="3">
        <v>1</v>
      </c>
      <c r="M147" s="3" t="s">
        <v>5941</v>
      </c>
      <c r="N147" s="3" t="s">
        <v>5942</v>
      </c>
      <c r="T147" s="3" t="s">
        <v>6824</v>
      </c>
      <c r="U147" s="3" t="s">
        <v>101</v>
      </c>
      <c r="V147" s="3" t="s">
        <v>3259</v>
      </c>
      <c r="Y147" s="3" t="s">
        <v>508</v>
      </c>
      <c r="Z147" s="3" t="s">
        <v>3983</v>
      </c>
      <c r="AD147" s="3" t="s">
        <v>286</v>
      </c>
      <c r="AE147" s="3" t="s">
        <v>4100</v>
      </c>
    </row>
    <row r="148" spans="1:72" ht="13.5" customHeight="1">
      <c r="A148" s="7" t="str">
        <f>HYPERLINK("http://kyu.snu.ac.kr/sdhj/index.jsp?type=hj/GK14726_00IH_0001_0022a.jpg","1870_하수남면_0022a")</f>
        <v>1870_하수남면_0022a</v>
      </c>
      <c r="B148" s="4">
        <v>1870</v>
      </c>
      <c r="C148" s="4" t="s">
        <v>6825</v>
      </c>
      <c r="D148" s="4" t="s">
        <v>6826</v>
      </c>
      <c r="E148" s="4">
        <v>147</v>
      </c>
      <c r="F148" s="3">
        <v>3</v>
      </c>
      <c r="G148" s="3" t="s">
        <v>455</v>
      </c>
      <c r="H148" s="3" t="s">
        <v>3144</v>
      </c>
      <c r="I148" s="3">
        <v>2</v>
      </c>
      <c r="L148" s="3">
        <v>2</v>
      </c>
      <c r="M148" s="3" t="s">
        <v>5943</v>
      </c>
      <c r="N148" s="3" t="s">
        <v>5944</v>
      </c>
      <c r="T148" s="3" t="s">
        <v>6605</v>
      </c>
      <c r="U148" s="3" t="s">
        <v>64</v>
      </c>
      <c r="V148" s="3" t="s">
        <v>3262</v>
      </c>
      <c r="W148" s="3" t="s">
        <v>457</v>
      </c>
      <c r="X148" s="3" t="s">
        <v>6795</v>
      </c>
      <c r="Y148" s="3" t="s">
        <v>509</v>
      </c>
      <c r="Z148" s="3" t="s">
        <v>3982</v>
      </c>
      <c r="AC148" s="3">
        <v>48</v>
      </c>
      <c r="AD148" s="3" t="s">
        <v>84</v>
      </c>
      <c r="AE148" s="3" t="s">
        <v>4111</v>
      </c>
      <c r="AJ148" s="3" t="s">
        <v>17</v>
      </c>
      <c r="AK148" s="3" t="s">
        <v>4147</v>
      </c>
      <c r="AL148" s="3" t="s">
        <v>292</v>
      </c>
      <c r="AM148" s="3" t="s">
        <v>3949</v>
      </c>
      <c r="AT148" s="3" t="s">
        <v>48</v>
      </c>
      <c r="AU148" s="3" t="s">
        <v>4217</v>
      </c>
      <c r="AV148" s="3" t="s">
        <v>510</v>
      </c>
      <c r="AW148" s="3" t="s">
        <v>4571</v>
      </c>
      <c r="BG148" s="3" t="s">
        <v>48</v>
      </c>
      <c r="BH148" s="3" t="s">
        <v>4217</v>
      </c>
      <c r="BI148" s="3" t="s">
        <v>511</v>
      </c>
      <c r="BJ148" s="3" t="s">
        <v>3395</v>
      </c>
      <c r="BK148" s="3" t="s">
        <v>48</v>
      </c>
      <c r="BL148" s="3" t="s">
        <v>4217</v>
      </c>
      <c r="BM148" s="3" t="s">
        <v>504</v>
      </c>
      <c r="BN148" s="3" t="s">
        <v>3961</v>
      </c>
      <c r="BO148" s="3" t="s">
        <v>48</v>
      </c>
      <c r="BP148" s="3" t="s">
        <v>4217</v>
      </c>
      <c r="BQ148" s="3" t="s">
        <v>512</v>
      </c>
      <c r="BR148" s="3" t="s">
        <v>6827</v>
      </c>
      <c r="BS148" s="3" t="s">
        <v>438</v>
      </c>
      <c r="BT148" s="3" t="s">
        <v>4159</v>
      </c>
    </row>
    <row r="149" spans="1:72" ht="13.5" customHeight="1">
      <c r="A149" s="7" t="str">
        <f>HYPERLINK("http://kyu.snu.ac.kr/sdhj/index.jsp?type=hj/GK14726_00IH_0001_0022a.jpg","1870_하수남면_0022a")</f>
        <v>1870_하수남면_0022a</v>
      </c>
      <c r="B149" s="4">
        <v>1870</v>
      </c>
      <c r="C149" s="4" t="s">
        <v>6828</v>
      </c>
      <c r="D149" s="4" t="s">
        <v>6829</v>
      </c>
      <c r="E149" s="4">
        <v>148</v>
      </c>
      <c r="F149" s="3">
        <v>3</v>
      </c>
      <c r="G149" s="3" t="s">
        <v>455</v>
      </c>
      <c r="H149" s="3" t="s">
        <v>3144</v>
      </c>
      <c r="I149" s="3">
        <v>2</v>
      </c>
      <c r="L149" s="3">
        <v>2</v>
      </c>
      <c r="M149" s="3" t="s">
        <v>5943</v>
      </c>
      <c r="N149" s="3" t="s">
        <v>5944</v>
      </c>
      <c r="S149" s="3" t="s">
        <v>51</v>
      </c>
      <c r="T149" s="3" t="s">
        <v>3235</v>
      </c>
      <c r="W149" s="3" t="s">
        <v>128</v>
      </c>
      <c r="X149" s="3" t="s">
        <v>3281</v>
      </c>
      <c r="Y149" s="3" t="s">
        <v>53</v>
      </c>
      <c r="Z149" s="3" t="s">
        <v>3323</v>
      </c>
      <c r="AC149" s="3">
        <v>31</v>
      </c>
      <c r="AD149" s="3" t="s">
        <v>221</v>
      </c>
      <c r="AE149" s="3" t="s">
        <v>4095</v>
      </c>
      <c r="AJ149" s="3" t="s">
        <v>17</v>
      </c>
      <c r="AK149" s="3" t="s">
        <v>4147</v>
      </c>
      <c r="AL149" s="3" t="s">
        <v>97</v>
      </c>
      <c r="AM149" s="3" t="s">
        <v>4154</v>
      </c>
      <c r="AT149" s="3" t="s">
        <v>48</v>
      </c>
      <c r="AU149" s="3" t="s">
        <v>4217</v>
      </c>
      <c r="AV149" s="3" t="s">
        <v>513</v>
      </c>
      <c r="AW149" s="3" t="s">
        <v>4075</v>
      </c>
      <c r="BG149" s="3" t="s">
        <v>48</v>
      </c>
      <c r="BH149" s="3" t="s">
        <v>4217</v>
      </c>
      <c r="BI149" s="3" t="s">
        <v>514</v>
      </c>
      <c r="BJ149" s="3" t="s">
        <v>4912</v>
      </c>
      <c r="BK149" s="3" t="s">
        <v>48</v>
      </c>
      <c r="BL149" s="3" t="s">
        <v>4217</v>
      </c>
      <c r="BM149" s="3" t="s">
        <v>515</v>
      </c>
      <c r="BN149" s="3" t="s">
        <v>5230</v>
      </c>
      <c r="BO149" s="3" t="s">
        <v>48</v>
      </c>
      <c r="BP149" s="3" t="s">
        <v>4217</v>
      </c>
      <c r="BQ149" s="3" t="s">
        <v>516</v>
      </c>
      <c r="BR149" s="3" t="s">
        <v>6830</v>
      </c>
      <c r="BS149" s="3" t="s">
        <v>517</v>
      </c>
      <c r="BT149" s="3" t="s">
        <v>5561</v>
      </c>
    </row>
    <row r="150" spans="1:72" ht="13.5" customHeight="1">
      <c r="A150" s="7" t="str">
        <f>HYPERLINK("http://kyu.snu.ac.kr/sdhj/index.jsp?type=hj/GK14726_00IH_0001_0022a.jpg","1870_하수남면_0022a")</f>
        <v>1870_하수남면_0022a</v>
      </c>
      <c r="B150" s="4">
        <v>1870</v>
      </c>
      <c r="C150" s="4" t="s">
        <v>6831</v>
      </c>
      <c r="D150" s="4" t="s">
        <v>6832</v>
      </c>
      <c r="E150" s="4">
        <v>149</v>
      </c>
      <c r="F150" s="3">
        <v>3</v>
      </c>
      <c r="G150" s="3" t="s">
        <v>455</v>
      </c>
      <c r="H150" s="3" t="s">
        <v>3144</v>
      </c>
      <c r="I150" s="3">
        <v>2</v>
      </c>
      <c r="L150" s="3">
        <v>2</v>
      </c>
      <c r="M150" s="3" t="s">
        <v>5943</v>
      </c>
      <c r="N150" s="3" t="s">
        <v>5944</v>
      </c>
      <c r="T150" s="3" t="s">
        <v>6610</v>
      </c>
      <c r="U150" s="3" t="s">
        <v>101</v>
      </c>
      <c r="V150" s="3" t="s">
        <v>3259</v>
      </c>
      <c r="Y150" s="3" t="s">
        <v>6833</v>
      </c>
      <c r="Z150" s="3" t="s">
        <v>3981</v>
      </c>
    </row>
    <row r="151" spans="1:72" ht="13.5" customHeight="1">
      <c r="A151" s="7" t="str">
        <f>HYPERLINK("http://kyu.snu.ac.kr/sdhj/index.jsp?type=hj/GK14726_00IH_0001_0022a.jpg","1870_하수남면_0022a")</f>
        <v>1870_하수남면_0022a</v>
      </c>
      <c r="B151" s="4">
        <v>1870</v>
      </c>
      <c r="C151" s="4" t="s">
        <v>6608</v>
      </c>
      <c r="D151" s="4" t="s">
        <v>6609</v>
      </c>
      <c r="E151" s="4">
        <v>150</v>
      </c>
      <c r="F151" s="3">
        <v>3</v>
      </c>
      <c r="G151" s="3" t="s">
        <v>455</v>
      </c>
      <c r="H151" s="3" t="s">
        <v>3144</v>
      </c>
      <c r="I151" s="3">
        <v>2</v>
      </c>
      <c r="L151" s="3">
        <v>3</v>
      </c>
      <c r="M151" s="3" t="s">
        <v>5945</v>
      </c>
      <c r="N151" s="3" t="s">
        <v>5946</v>
      </c>
      <c r="T151" s="3" t="s">
        <v>6658</v>
      </c>
      <c r="U151" s="3" t="s">
        <v>64</v>
      </c>
      <c r="V151" s="3" t="s">
        <v>3262</v>
      </c>
      <c r="W151" s="3" t="s">
        <v>457</v>
      </c>
      <c r="X151" s="3" t="s">
        <v>6834</v>
      </c>
      <c r="Y151" s="3" t="s">
        <v>518</v>
      </c>
      <c r="Z151" s="3" t="s">
        <v>3466</v>
      </c>
      <c r="AC151" s="3">
        <v>65</v>
      </c>
      <c r="AD151" s="3" t="s">
        <v>238</v>
      </c>
      <c r="AE151" s="3" t="s">
        <v>4106</v>
      </c>
      <c r="AJ151" s="3" t="s">
        <v>17</v>
      </c>
      <c r="AK151" s="3" t="s">
        <v>4147</v>
      </c>
      <c r="AL151" s="3" t="s">
        <v>292</v>
      </c>
      <c r="AM151" s="3" t="s">
        <v>3949</v>
      </c>
      <c r="AT151" s="3" t="s">
        <v>48</v>
      </c>
      <c r="AU151" s="3" t="s">
        <v>4217</v>
      </c>
      <c r="AV151" s="3" t="s">
        <v>519</v>
      </c>
      <c r="AW151" s="3" t="s">
        <v>4570</v>
      </c>
      <c r="BG151" s="3" t="s">
        <v>48</v>
      </c>
      <c r="BH151" s="3" t="s">
        <v>4217</v>
      </c>
      <c r="BI151" s="3" t="s">
        <v>520</v>
      </c>
      <c r="BJ151" s="3" t="s">
        <v>4911</v>
      </c>
      <c r="BK151" s="3" t="s">
        <v>48</v>
      </c>
      <c r="BL151" s="3" t="s">
        <v>4217</v>
      </c>
      <c r="BM151" s="3" t="s">
        <v>6835</v>
      </c>
      <c r="BN151" s="3" t="s">
        <v>6836</v>
      </c>
      <c r="BO151" s="3" t="s">
        <v>48</v>
      </c>
      <c r="BP151" s="3" t="s">
        <v>4217</v>
      </c>
      <c r="BQ151" s="3" t="s">
        <v>521</v>
      </c>
      <c r="BR151" s="3" t="s">
        <v>5512</v>
      </c>
      <c r="BS151" s="3" t="s">
        <v>522</v>
      </c>
      <c r="BT151" s="3" t="s">
        <v>5549</v>
      </c>
    </row>
    <row r="152" spans="1:72" ht="13.5" customHeight="1">
      <c r="A152" s="7" t="str">
        <f>HYPERLINK("http://kyu.snu.ac.kr/sdhj/index.jsp?type=hj/GK14726_00IH_0001_0022a.jpg","1870_하수남면_0022a")</f>
        <v>1870_하수남면_0022a</v>
      </c>
      <c r="B152" s="4">
        <v>1870</v>
      </c>
      <c r="C152" s="4" t="s">
        <v>6771</v>
      </c>
      <c r="D152" s="4" t="s">
        <v>6772</v>
      </c>
      <c r="E152" s="4">
        <v>151</v>
      </c>
      <c r="F152" s="3">
        <v>3</v>
      </c>
      <c r="G152" s="3" t="s">
        <v>455</v>
      </c>
      <c r="H152" s="3" t="s">
        <v>3144</v>
      </c>
      <c r="I152" s="3">
        <v>2</v>
      </c>
      <c r="L152" s="3">
        <v>3</v>
      </c>
      <c r="M152" s="3" t="s">
        <v>5945</v>
      </c>
      <c r="N152" s="3" t="s">
        <v>5946</v>
      </c>
      <c r="S152" s="3" t="s">
        <v>77</v>
      </c>
      <c r="T152" s="3" t="s">
        <v>233</v>
      </c>
      <c r="Y152" s="3" t="s">
        <v>523</v>
      </c>
      <c r="Z152" s="3" t="s">
        <v>3980</v>
      </c>
      <c r="AC152" s="3">
        <v>44</v>
      </c>
      <c r="AD152" s="3" t="s">
        <v>322</v>
      </c>
      <c r="AE152" s="3" t="s">
        <v>4087</v>
      </c>
    </row>
    <row r="153" spans="1:72" ht="13.5" customHeight="1">
      <c r="A153" s="7" t="str">
        <f>HYPERLINK("http://kyu.snu.ac.kr/sdhj/index.jsp?type=hj/GK14726_00IH_0001_0022a.jpg","1870_하수남면_0022a")</f>
        <v>1870_하수남면_0022a</v>
      </c>
      <c r="B153" s="4">
        <v>1870</v>
      </c>
      <c r="C153" s="4" t="s">
        <v>6586</v>
      </c>
      <c r="D153" s="4" t="s">
        <v>6587</v>
      </c>
      <c r="E153" s="4">
        <v>152</v>
      </c>
      <c r="F153" s="3">
        <v>3</v>
      </c>
      <c r="G153" s="3" t="s">
        <v>455</v>
      </c>
      <c r="H153" s="3" t="s">
        <v>3144</v>
      </c>
      <c r="I153" s="3">
        <v>2</v>
      </c>
      <c r="L153" s="3">
        <v>3</v>
      </c>
      <c r="M153" s="3" t="s">
        <v>5945</v>
      </c>
      <c r="N153" s="3" t="s">
        <v>5946</v>
      </c>
      <c r="S153" s="3" t="s">
        <v>146</v>
      </c>
      <c r="T153" s="3" t="s">
        <v>3239</v>
      </c>
      <c r="W153" s="3" t="s">
        <v>524</v>
      </c>
      <c r="X153" s="3" t="s">
        <v>5856</v>
      </c>
      <c r="Y153" s="3" t="s">
        <v>53</v>
      </c>
      <c r="Z153" s="3" t="s">
        <v>3323</v>
      </c>
      <c r="AC153" s="3">
        <v>42</v>
      </c>
      <c r="AD153" s="3" t="s">
        <v>103</v>
      </c>
      <c r="AE153" s="3" t="s">
        <v>4128</v>
      </c>
      <c r="AJ153" s="3" t="s">
        <v>17</v>
      </c>
      <c r="AK153" s="3" t="s">
        <v>4147</v>
      </c>
      <c r="AL153" s="3" t="s">
        <v>525</v>
      </c>
      <c r="AM153" s="3" t="s">
        <v>4172</v>
      </c>
    </row>
    <row r="154" spans="1:72" ht="13.5" customHeight="1">
      <c r="A154" s="7" t="str">
        <f>HYPERLINK("http://kyu.snu.ac.kr/sdhj/index.jsp?type=hj/GK14726_00IH_0001_0022b.jpg","1870_하수남면_0022b")</f>
        <v>1870_하수남면_0022b</v>
      </c>
      <c r="B154" s="4">
        <v>1870</v>
      </c>
      <c r="C154" s="4" t="s">
        <v>6586</v>
      </c>
      <c r="D154" s="4" t="s">
        <v>6587</v>
      </c>
      <c r="E154" s="4">
        <v>153</v>
      </c>
      <c r="F154" s="3">
        <v>3</v>
      </c>
      <c r="G154" s="3" t="s">
        <v>455</v>
      </c>
      <c r="H154" s="3" t="s">
        <v>3144</v>
      </c>
      <c r="I154" s="3">
        <v>2</v>
      </c>
      <c r="L154" s="3">
        <v>3</v>
      </c>
      <c r="M154" s="3" t="s">
        <v>5945</v>
      </c>
      <c r="N154" s="3" t="s">
        <v>5946</v>
      </c>
      <c r="S154" s="3" t="s">
        <v>77</v>
      </c>
      <c r="T154" s="3" t="s">
        <v>233</v>
      </c>
      <c r="Y154" s="3" t="s">
        <v>526</v>
      </c>
      <c r="Z154" s="3" t="s">
        <v>3924</v>
      </c>
      <c r="AC154" s="3">
        <v>32</v>
      </c>
      <c r="AD154" s="3" t="s">
        <v>435</v>
      </c>
      <c r="AE154" s="3" t="s">
        <v>4120</v>
      </c>
    </row>
    <row r="155" spans="1:72" ht="13.5" customHeight="1">
      <c r="A155" s="7" t="str">
        <f>HYPERLINK("http://kyu.snu.ac.kr/sdhj/index.jsp?type=hj/GK14726_00IH_0001_0022b.jpg","1870_하수남면_0022b")</f>
        <v>1870_하수남면_0022b</v>
      </c>
      <c r="B155" s="4">
        <v>1870</v>
      </c>
      <c r="C155" s="4" t="s">
        <v>6586</v>
      </c>
      <c r="D155" s="4" t="s">
        <v>6587</v>
      </c>
      <c r="E155" s="4">
        <v>154</v>
      </c>
      <c r="F155" s="3">
        <v>3</v>
      </c>
      <c r="G155" s="3" t="s">
        <v>455</v>
      </c>
      <c r="H155" s="3" t="s">
        <v>3144</v>
      </c>
      <c r="I155" s="3">
        <v>2</v>
      </c>
      <c r="L155" s="3">
        <v>3</v>
      </c>
      <c r="M155" s="3" t="s">
        <v>5945</v>
      </c>
      <c r="N155" s="3" t="s">
        <v>5946</v>
      </c>
      <c r="T155" s="3" t="s">
        <v>6663</v>
      </c>
      <c r="U155" s="3" t="s">
        <v>70</v>
      </c>
      <c r="V155" s="3" t="s">
        <v>3238</v>
      </c>
      <c r="Y155" s="3" t="s">
        <v>527</v>
      </c>
      <c r="Z155" s="3" t="s">
        <v>3979</v>
      </c>
      <c r="AD155" s="3" t="s">
        <v>69</v>
      </c>
      <c r="AE155" s="3" t="s">
        <v>4097</v>
      </c>
    </row>
    <row r="156" spans="1:72" ht="13.5" customHeight="1">
      <c r="A156" s="7" t="str">
        <f>HYPERLINK("http://kyu.snu.ac.kr/sdhj/index.jsp?type=hj/GK14726_00IH_0001_0022b.jpg","1870_하수남면_0022b")</f>
        <v>1870_하수남면_0022b</v>
      </c>
      <c r="B156" s="4">
        <v>1870</v>
      </c>
      <c r="C156" s="4" t="s">
        <v>6586</v>
      </c>
      <c r="D156" s="4" t="s">
        <v>6587</v>
      </c>
      <c r="E156" s="4">
        <v>155</v>
      </c>
      <c r="F156" s="3">
        <v>3</v>
      </c>
      <c r="G156" s="3" t="s">
        <v>455</v>
      </c>
      <c r="H156" s="3" t="s">
        <v>3144</v>
      </c>
      <c r="I156" s="3">
        <v>2</v>
      </c>
      <c r="L156" s="3">
        <v>4</v>
      </c>
      <c r="M156" s="3" t="s">
        <v>5947</v>
      </c>
      <c r="N156" s="3" t="s">
        <v>5948</v>
      </c>
      <c r="T156" s="3" t="s">
        <v>6837</v>
      </c>
      <c r="U156" s="3" t="s">
        <v>64</v>
      </c>
      <c r="V156" s="3" t="s">
        <v>3262</v>
      </c>
      <c r="W156" s="3" t="s">
        <v>457</v>
      </c>
      <c r="X156" s="3" t="s">
        <v>6838</v>
      </c>
      <c r="Y156" s="3" t="s">
        <v>528</v>
      </c>
      <c r="Z156" s="3" t="s">
        <v>3978</v>
      </c>
      <c r="AC156" s="3">
        <v>58</v>
      </c>
      <c r="AD156" s="3" t="s">
        <v>529</v>
      </c>
      <c r="AE156" s="3" t="s">
        <v>4112</v>
      </c>
      <c r="AJ156" s="3" t="s">
        <v>17</v>
      </c>
      <c r="AK156" s="3" t="s">
        <v>4147</v>
      </c>
      <c r="AL156" s="3" t="s">
        <v>292</v>
      </c>
      <c r="AM156" s="3" t="s">
        <v>3949</v>
      </c>
      <c r="AT156" s="3" t="s">
        <v>48</v>
      </c>
      <c r="AU156" s="3" t="s">
        <v>4217</v>
      </c>
      <c r="AV156" s="3" t="s">
        <v>530</v>
      </c>
      <c r="AW156" s="3" t="s">
        <v>4434</v>
      </c>
      <c r="BG156" s="3" t="s">
        <v>48</v>
      </c>
      <c r="BH156" s="3" t="s">
        <v>4217</v>
      </c>
      <c r="BI156" s="3" t="s">
        <v>531</v>
      </c>
      <c r="BJ156" s="3" t="s">
        <v>4904</v>
      </c>
      <c r="BK156" s="3" t="s">
        <v>48</v>
      </c>
      <c r="BL156" s="3" t="s">
        <v>4217</v>
      </c>
      <c r="BM156" s="3" t="s">
        <v>463</v>
      </c>
      <c r="BN156" s="3" t="s">
        <v>3359</v>
      </c>
      <c r="BO156" s="3" t="s">
        <v>48</v>
      </c>
      <c r="BP156" s="3" t="s">
        <v>4217</v>
      </c>
      <c r="BQ156" s="3" t="s">
        <v>532</v>
      </c>
      <c r="BR156" s="3" t="s">
        <v>5511</v>
      </c>
      <c r="BS156" s="3" t="s">
        <v>336</v>
      </c>
      <c r="BT156" s="3" t="s">
        <v>4193</v>
      </c>
    </row>
    <row r="157" spans="1:72" ht="13.5" customHeight="1">
      <c r="A157" s="7" t="str">
        <f>HYPERLINK("http://kyu.snu.ac.kr/sdhj/index.jsp?type=hj/GK14726_00IH_0001_0022b.jpg","1870_하수남면_0022b")</f>
        <v>1870_하수남면_0022b</v>
      </c>
      <c r="B157" s="4">
        <v>1870</v>
      </c>
      <c r="C157" s="4" t="s">
        <v>6603</v>
      </c>
      <c r="D157" s="4" t="s">
        <v>6604</v>
      </c>
      <c r="E157" s="4">
        <v>156</v>
      </c>
      <c r="F157" s="3">
        <v>3</v>
      </c>
      <c r="G157" s="3" t="s">
        <v>455</v>
      </c>
      <c r="H157" s="3" t="s">
        <v>3144</v>
      </c>
      <c r="I157" s="3">
        <v>2</v>
      </c>
      <c r="L157" s="3">
        <v>4</v>
      </c>
      <c r="M157" s="3" t="s">
        <v>5947</v>
      </c>
      <c r="N157" s="3" t="s">
        <v>5948</v>
      </c>
      <c r="S157" s="3" t="s">
        <v>51</v>
      </c>
      <c r="T157" s="3" t="s">
        <v>3235</v>
      </c>
      <c r="W157" s="3" t="s">
        <v>82</v>
      </c>
      <c r="X157" s="3" t="s">
        <v>5855</v>
      </c>
      <c r="Y157" s="3" t="s">
        <v>53</v>
      </c>
      <c r="Z157" s="3" t="s">
        <v>3323</v>
      </c>
      <c r="AC157" s="3">
        <v>49</v>
      </c>
      <c r="AD157" s="3" t="s">
        <v>138</v>
      </c>
      <c r="AE157" s="3" t="s">
        <v>4101</v>
      </c>
      <c r="AJ157" s="3" t="s">
        <v>17</v>
      </c>
      <c r="AK157" s="3" t="s">
        <v>4147</v>
      </c>
      <c r="AL157" s="3" t="s">
        <v>143</v>
      </c>
      <c r="AM157" s="3" t="s">
        <v>4156</v>
      </c>
      <c r="AT157" s="3" t="s">
        <v>48</v>
      </c>
      <c r="AU157" s="3" t="s">
        <v>4217</v>
      </c>
      <c r="AV157" s="3" t="s">
        <v>533</v>
      </c>
      <c r="AW157" s="3" t="s">
        <v>4569</v>
      </c>
      <c r="BG157" s="3" t="s">
        <v>48</v>
      </c>
      <c r="BH157" s="3" t="s">
        <v>4217</v>
      </c>
      <c r="BI157" s="3" t="s">
        <v>3069</v>
      </c>
      <c r="BJ157" s="3" t="s">
        <v>4521</v>
      </c>
      <c r="BK157" s="3" t="s">
        <v>534</v>
      </c>
      <c r="BL157" s="3" t="s">
        <v>4965</v>
      </c>
      <c r="BM157" s="3" t="s">
        <v>535</v>
      </c>
      <c r="BN157" s="3" t="s">
        <v>5229</v>
      </c>
      <c r="BO157" s="3" t="s">
        <v>48</v>
      </c>
      <c r="BP157" s="3" t="s">
        <v>4217</v>
      </c>
      <c r="BQ157" s="3" t="s">
        <v>536</v>
      </c>
      <c r="BR157" s="3" t="s">
        <v>5510</v>
      </c>
      <c r="BS157" s="3" t="s">
        <v>404</v>
      </c>
      <c r="BT157" s="3" t="s">
        <v>4165</v>
      </c>
    </row>
    <row r="158" spans="1:72" ht="13.5" customHeight="1">
      <c r="A158" s="7" t="str">
        <f>HYPERLINK("http://kyu.snu.ac.kr/sdhj/index.jsp?type=hj/GK14726_00IH_0001_0022b.jpg","1870_하수남면_0022b")</f>
        <v>1870_하수남면_0022b</v>
      </c>
      <c r="B158" s="4">
        <v>1870</v>
      </c>
      <c r="C158" s="4" t="s">
        <v>6606</v>
      </c>
      <c r="D158" s="4" t="s">
        <v>6607</v>
      </c>
      <c r="E158" s="4">
        <v>157</v>
      </c>
      <c r="F158" s="3">
        <v>3</v>
      </c>
      <c r="G158" s="3" t="s">
        <v>455</v>
      </c>
      <c r="H158" s="3" t="s">
        <v>3144</v>
      </c>
      <c r="I158" s="3">
        <v>2</v>
      </c>
      <c r="L158" s="3">
        <v>4</v>
      </c>
      <c r="M158" s="3" t="s">
        <v>5947</v>
      </c>
      <c r="N158" s="3" t="s">
        <v>5948</v>
      </c>
      <c r="S158" s="3" t="s">
        <v>77</v>
      </c>
      <c r="T158" s="3" t="s">
        <v>233</v>
      </c>
      <c r="Y158" s="3" t="s">
        <v>537</v>
      </c>
      <c r="Z158" s="3" t="s">
        <v>3977</v>
      </c>
      <c r="AC158" s="3">
        <v>27</v>
      </c>
      <c r="AD158" s="3" t="s">
        <v>249</v>
      </c>
      <c r="AE158" s="3" t="s">
        <v>3344</v>
      </c>
    </row>
    <row r="159" spans="1:72" ht="13.5" customHeight="1">
      <c r="A159" s="7" t="str">
        <f>HYPERLINK("http://kyu.snu.ac.kr/sdhj/index.jsp?type=hj/GK14726_00IH_0001_0022b.jpg","1870_하수남면_0022b")</f>
        <v>1870_하수남면_0022b</v>
      </c>
      <c r="B159" s="4">
        <v>1870</v>
      </c>
      <c r="C159" s="4" t="s">
        <v>6723</v>
      </c>
      <c r="D159" s="4" t="s">
        <v>6724</v>
      </c>
      <c r="E159" s="4">
        <v>158</v>
      </c>
      <c r="F159" s="3">
        <v>3</v>
      </c>
      <c r="G159" s="3" t="s">
        <v>455</v>
      </c>
      <c r="H159" s="3" t="s">
        <v>3144</v>
      </c>
      <c r="I159" s="3">
        <v>2</v>
      </c>
      <c r="L159" s="3">
        <v>4</v>
      </c>
      <c r="M159" s="3" t="s">
        <v>5947</v>
      </c>
      <c r="N159" s="3" t="s">
        <v>5948</v>
      </c>
      <c r="T159" s="3" t="s">
        <v>6839</v>
      </c>
      <c r="U159" s="3" t="s">
        <v>70</v>
      </c>
      <c r="V159" s="3" t="s">
        <v>3238</v>
      </c>
      <c r="Y159" s="3" t="s">
        <v>538</v>
      </c>
      <c r="Z159" s="3" t="s">
        <v>3976</v>
      </c>
      <c r="AC159" s="3">
        <v>30</v>
      </c>
      <c r="AD159" s="3" t="s">
        <v>221</v>
      </c>
      <c r="AE159" s="3" t="s">
        <v>4095</v>
      </c>
    </row>
    <row r="160" spans="1:72" ht="13.5" customHeight="1">
      <c r="A160" s="7" t="str">
        <f>HYPERLINK("http://kyu.snu.ac.kr/sdhj/index.jsp?type=hj/GK14726_00IH_0001_0022b.jpg","1870_하수남면_0022b")</f>
        <v>1870_하수남면_0022b</v>
      </c>
      <c r="B160" s="4">
        <v>1870</v>
      </c>
      <c r="C160" s="4" t="s">
        <v>6723</v>
      </c>
      <c r="D160" s="4" t="s">
        <v>6724</v>
      </c>
      <c r="E160" s="4">
        <v>159</v>
      </c>
      <c r="F160" s="3">
        <v>3</v>
      </c>
      <c r="G160" s="3" t="s">
        <v>455</v>
      </c>
      <c r="H160" s="3" t="s">
        <v>3144</v>
      </c>
      <c r="I160" s="3">
        <v>2</v>
      </c>
      <c r="L160" s="3">
        <v>5</v>
      </c>
      <c r="M160" s="3" t="s">
        <v>5949</v>
      </c>
      <c r="N160" s="3" t="s">
        <v>5950</v>
      </c>
      <c r="T160" s="3" t="s">
        <v>6840</v>
      </c>
      <c r="U160" s="3" t="s">
        <v>64</v>
      </c>
      <c r="V160" s="3" t="s">
        <v>3262</v>
      </c>
      <c r="W160" s="3" t="s">
        <v>457</v>
      </c>
      <c r="X160" s="3" t="s">
        <v>6841</v>
      </c>
      <c r="Y160" s="3" t="s">
        <v>539</v>
      </c>
      <c r="Z160" s="3" t="s">
        <v>3331</v>
      </c>
      <c r="AC160" s="3">
        <v>43</v>
      </c>
      <c r="AD160" s="3" t="s">
        <v>91</v>
      </c>
      <c r="AE160" s="3" t="s">
        <v>4105</v>
      </c>
      <c r="AJ160" s="3" t="s">
        <v>17</v>
      </c>
      <c r="AK160" s="3" t="s">
        <v>4147</v>
      </c>
      <c r="AL160" s="3" t="s">
        <v>292</v>
      </c>
      <c r="AM160" s="3" t="s">
        <v>3949</v>
      </c>
      <c r="AT160" s="3" t="s">
        <v>48</v>
      </c>
      <c r="AU160" s="3" t="s">
        <v>4217</v>
      </c>
      <c r="AV160" s="3" t="s">
        <v>540</v>
      </c>
      <c r="AW160" s="3" t="s">
        <v>4568</v>
      </c>
      <c r="BG160" s="3" t="s">
        <v>48</v>
      </c>
      <c r="BH160" s="3" t="s">
        <v>4217</v>
      </c>
      <c r="BI160" s="3" t="s">
        <v>541</v>
      </c>
      <c r="BJ160" s="3" t="s">
        <v>3978</v>
      </c>
      <c r="BK160" s="3" t="s">
        <v>48</v>
      </c>
      <c r="BL160" s="3" t="s">
        <v>4217</v>
      </c>
      <c r="BM160" s="3" t="s">
        <v>542</v>
      </c>
      <c r="BN160" s="3" t="s">
        <v>4459</v>
      </c>
      <c r="BO160" s="3" t="s">
        <v>48</v>
      </c>
      <c r="BP160" s="3" t="s">
        <v>4217</v>
      </c>
      <c r="BQ160" s="3" t="s">
        <v>516</v>
      </c>
      <c r="BR160" s="3" t="s">
        <v>6830</v>
      </c>
      <c r="BS160" s="3" t="s">
        <v>517</v>
      </c>
      <c r="BT160" s="3" t="s">
        <v>5561</v>
      </c>
    </row>
    <row r="161" spans="1:72" ht="13.5" customHeight="1">
      <c r="A161" s="7" t="str">
        <f>HYPERLINK("http://kyu.snu.ac.kr/sdhj/index.jsp?type=hj/GK14726_00IH_0001_0022b.jpg","1870_하수남면_0022b")</f>
        <v>1870_하수남면_0022b</v>
      </c>
      <c r="B161" s="4">
        <v>1870</v>
      </c>
      <c r="C161" s="4" t="s">
        <v>6831</v>
      </c>
      <c r="D161" s="4" t="s">
        <v>6832</v>
      </c>
      <c r="E161" s="4">
        <v>160</v>
      </c>
      <c r="F161" s="3">
        <v>3</v>
      </c>
      <c r="G161" s="3" t="s">
        <v>455</v>
      </c>
      <c r="H161" s="3" t="s">
        <v>3144</v>
      </c>
      <c r="I161" s="3">
        <v>2</v>
      </c>
      <c r="L161" s="3">
        <v>5</v>
      </c>
      <c r="M161" s="3" t="s">
        <v>5949</v>
      </c>
      <c r="N161" s="3" t="s">
        <v>5950</v>
      </c>
      <c r="S161" s="3" t="s">
        <v>127</v>
      </c>
      <c r="T161" s="3" t="s">
        <v>3237</v>
      </c>
      <c r="W161" s="3" t="s">
        <v>543</v>
      </c>
      <c r="X161" s="3" t="s">
        <v>3316</v>
      </c>
      <c r="Y161" s="3" t="s">
        <v>53</v>
      </c>
      <c r="Z161" s="3" t="s">
        <v>3323</v>
      </c>
      <c r="AC161" s="3">
        <v>69</v>
      </c>
      <c r="AD161" s="3" t="s">
        <v>72</v>
      </c>
      <c r="AE161" s="3" t="s">
        <v>4134</v>
      </c>
    </row>
    <row r="162" spans="1:72" ht="13.5" customHeight="1">
      <c r="A162" s="7" t="str">
        <f>HYPERLINK("http://kyu.snu.ac.kr/sdhj/index.jsp?type=hj/GK14726_00IH_0001_0022b.jpg","1870_하수남면_0022b")</f>
        <v>1870_하수남면_0022b</v>
      </c>
      <c r="B162" s="4">
        <v>1870</v>
      </c>
      <c r="C162" s="4" t="s">
        <v>6618</v>
      </c>
      <c r="D162" s="4" t="s">
        <v>6619</v>
      </c>
      <c r="E162" s="4">
        <v>161</v>
      </c>
      <c r="F162" s="3">
        <v>3</v>
      </c>
      <c r="G162" s="3" t="s">
        <v>455</v>
      </c>
      <c r="H162" s="3" t="s">
        <v>3144</v>
      </c>
      <c r="I162" s="3">
        <v>2</v>
      </c>
      <c r="L162" s="3">
        <v>5</v>
      </c>
      <c r="M162" s="3" t="s">
        <v>5949</v>
      </c>
      <c r="N162" s="3" t="s">
        <v>5950</v>
      </c>
      <c r="S162" s="3" t="s">
        <v>51</v>
      </c>
      <c r="T162" s="3" t="s">
        <v>3235</v>
      </c>
      <c r="W162" s="3" t="s">
        <v>524</v>
      </c>
      <c r="X162" s="3" t="s">
        <v>5856</v>
      </c>
      <c r="Y162" s="3" t="s">
        <v>53</v>
      </c>
      <c r="Z162" s="3" t="s">
        <v>3323</v>
      </c>
      <c r="AC162" s="3">
        <v>43</v>
      </c>
      <c r="AD162" s="3" t="s">
        <v>91</v>
      </c>
      <c r="AE162" s="3" t="s">
        <v>4105</v>
      </c>
      <c r="AJ162" s="3" t="s">
        <v>17</v>
      </c>
      <c r="AK162" s="3" t="s">
        <v>4147</v>
      </c>
      <c r="AL162" s="3" t="s">
        <v>525</v>
      </c>
      <c r="AM162" s="3" t="s">
        <v>4172</v>
      </c>
      <c r="AT162" s="3" t="s">
        <v>64</v>
      </c>
      <c r="AU162" s="3" t="s">
        <v>3262</v>
      </c>
      <c r="AV162" s="3" t="s">
        <v>544</v>
      </c>
      <c r="AW162" s="3" t="s">
        <v>4567</v>
      </c>
      <c r="BG162" s="3" t="s">
        <v>48</v>
      </c>
      <c r="BH162" s="3" t="s">
        <v>4217</v>
      </c>
      <c r="BI162" s="3" t="s">
        <v>545</v>
      </c>
      <c r="BJ162" s="3" t="s">
        <v>6842</v>
      </c>
      <c r="BK162" s="3" t="s">
        <v>48</v>
      </c>
      <c r="BL162" s="3" t="s">
        <v>4217</v>
      </c>
      <c r="BM162" s="3" t="s">
        <v>546</v>
      </c>
      <c r="BN162" s="3" t="s">
        <v>5228</v>
      </c>
      <c r="BO162" s="3" t="s">
        <v>48</v>
      </c>
      <c r="BP162" s="3" t="s">
        <v>4217</v>
      </c>
      <c r="BQ162" s="3" t="s">
        <v>547</v>
      </c>
      <c r="BR162" s="3" t="s">
        <v>5646</v>
      </c>
      <c r="BS162" s="3" t="s">
        <v>62</v>
      </c>
      <c r="BT162" s="3" t="s">
        <v>5571</v>
      </c>
    </row>
    <row r="163" spans="1:72" ht="13.5" customHeight="1">
      <c r="A163" s="7" t="str">
        <f>HYPERLINK("http://kyu.snu.ac.kr/sdhj/index.jsp?type=hj/GK14726_00IH_0001_0022b.jpg","1870_하수남면_0022b")</f>
        <v>1870_하수남면_0022b</v>
      </c>
      <c r="B163" s="4">
        <v>1870</v>
      </c>
      <c r="C163" s="4" t="s">
        <v>6817</v>
      </c>
      <c r="D163" s="4" t="s">
        <v>6818</v>
      </c>
      <c r="E163" s="4">
        <v>162</v>
      </c>
      <c r="F163" s="3">
        <v>3</v>
      </c>
      <c r="G163" s="3" t="s">
        <v>455</v>
      </c>
      <c r="H163" s="3" t="s">
        <v>3144</v>
      </c>
      <c r="I163" s="3">
        <v>2</v>
      </c>
      <c r="L163" s="3">
        <v>5</v>
      </c>
      <c r="M163" s="3" t="s">
        <v>5949</v>
      </c>
      <c r="N163" s="3" t="s">
        <v>5950</v>
      </c>
      <c r="S163" s="3" t="s">
        <v>548</v>
      </c>
      <c r="T163" s="3" t="s">
        <v>3243</v>
      </c>
      <c r="Y163" s="3" t="s">
        <v>549</v>
      </c>
      <c r="Z163" s="3" t="s">
        <v>3975</v>
      </c>
      <c r="AC163" s="3">
        <v>32</v>
      </c>
      <c r="AD163" s="3" t="s">
        <v>435</v>
      </c>
      <c r="AE163" s="3" t="s">
        <v>4120</v>
      </c>
    </row>
    <row r="164" spans="1:72" ht="13.5" customHeight="1">
      <c r="A164" s="7" t="str">
        <f>HYPERLINK("http://kyu.snu.ac.kr/sdhj/index.jsp?type=hj/GK14726_00IH_0001_0022b.jpg","1870_하수남면_0022b")</f>
        <v>1870_하수남면_0022b</v>
      </c>
      <c r="B164" s="4">
        <v>1870</v>
      </c>
      <c r="C164" s="4" t="s">
        <v>6618</v>
      </c>
      <c r="D164" s="4" t="s">
        <v>6619</v>
      </c>
      <c r="E164" s="4">
        <v>163</v>
      </c>
      <c r="F164" s="3">
        <v>3</v>
      </c>
      <c r="G164" s="3" t="s">
        <v>455</v>
      </c>
      <c r="H164" s="3" t="s">
        <v>3144</v>
      </c>
      <c r="I164" s="3">
        <v>2</v>
      </c>
      <c r="L164" s="3">
        <v>5</v>
      </c>
      <c r="M164" s="3" t="s">
        <v>5949</v>
      </c>
      <c r="N164" s="3" t="s">
        <v>5950</v>
      </c>
      <c r="T164" s="3" t="s">
        <v>6843</v>
      </c>
      <c r="U164" s="3" t="s">
        <v>70</v>
      </c>
      <c r="V164" s="3" t="s">
        <v>3238</v>
      </c>
      <c r="Y164" s="3" t="s">
        <v>550</v>
      </c>
      <c r="Z164" s="3" t="s">
        <v>3974</v>
      </c>
      <c r="AD164" s="3" t="s">
        <v>100</v>
      </c>
      <c r="AE164" s="3" t="s">
        <v>4093</v>
      </c>
    </row>
    <row r="165" spans="1:72" ht="13.5" customHeight="1">
      <c r="A165" s="7" t="str">
        <f>HYPERLINK("http://kyu.snu.ac.kr/sdhj/index.jsp?type=hj/GK14726_00IH_0001_0022b.jpg","1870_하수남면_0022b")</f>
        <v>1870_하수남면_0022b</v>
      </c>
      <c r="B165" s="4">
        <v>1870</v>
      </c>
      <c r="C165" s="4" t="s">
        <v>6618</v>
      </c>
      <c r="D165" s="4" t="s">
        <v>6619</v>
      </c>
      <c r="E165" s="4">
        <v>164</v>
      </c>
      <c r="F165" s="3">
        <v>3</v>
      </c>
      <c r="G165" s="3" t="s">
        <v>455</v>
      </c>
      <c r="H165" s="3" t="s">
        <v>3144</v>
      </c>
      <c r="I165" s="3">
        <v>3</v>
      </c>
      <c r="J165" s="3" t="s">
        <v>551</v>
      </c>
      <c r="K165" s="3" t="s">
        <v>3190</v>
      </c>
      <c r="L165" s="3">
        <v>1</v>
      </c>
      <c r="M165" s="3" t="s">
        <v>5951</v>
      </c>
      <c r="N165" s="3" t="s">
        <v>5952</v>
      </c>
      <c r="T165" s="3" t="s">
        <v>6798</v>
      </c>
      <c r="U165" s="3" t="s">
        <v>64</v>
      </c>
      <c r="V165" s="3" t="s">
        <v>3262</v>
      </c>
      <c r="W165" s="3" t="s">
        <v>552</v>
      </c>
      <c r="X165" s="3" t="s">
        <v>3286</v>
      </c>
      <c r="Y165" s="3" t="s">
        <v>553</v>
      </c>
      <c r="Z165" s="3" t="s">
        <v>3973</v>
      </c>
      <c r="AC165" s="3">
        <v>60</v>
      </c>
      <c r="AD165" s="3" t="s">
        <v>365</v>
      </c>
      <c r="AE165" s="3" t="s">
        <v>4124</v>
      </c>
      <c r="AJ165" s="3" t="s">
        <v>17</v>
      </c>
      <c r="AK165" s="3" t="s">
        <v>4147</v>
      </c>
      <c r="AL165" s="3" t="s">
        <v>292</v>
      </c>
      <c r="AM165" s="3" t="s">
        <v>3949</v>
      </c>
      <c r="AT165" s="3" t="s">
        <v>48</v>
      </c>
      <c r="AU165" s="3" t="s">
        <v>4217</v>
      </c>
      <c r="AV165" s="3" t="s">
        <v>554</v>
      </c>
      <c r="AW165" s="3" t="s">
        <v>4566</v>
      </c>
      <c r="BG165" s="3" t="s">
        <v>48</v>
      </c>
      <c r="BH165" s="3" t="s">
        <v>4217</v>
      </c>
      <c r="BI165" s="3" t="s">
        <v>555</v>
      </c>
      <c r="BJ165" s="3" t="s">
        <v>3281</v>
      </c>
      <c r="BK165" s="3" t="s">
        <v>48</v>
      </c>
      <c r="BL165" s="3" t="s">
        <v>4217</v>
      </c>
      <c r="BM165" s="3" t="s">
        <v>556</v>
      </c>
      <c r="BN165" s="3" t="s">
        <v>5227</v>
      </c>
      <c r="BO165" s="3" t="s">
        <v>48</v>
      </c>
      <c r="BP165" s="3" t="s">
        <v>4217</v>
      </c>
      <c r="BQ165" s="3" t="s">
        <v>557</v>
      </c>
      <c r="BR165" s="3" t="s">
        <v>5509</v>
      </c>
      <c r="BS165" s="3" t="s">
        <v>298</v>
      </c>
      <c r="BT165" s="3" t="s">
        <v>4161</v>
      </c>
    </row>
    <row r="166" spans="1:72" ht="13.5" customHeight="1">
      <c r="A166" s="7" t="str">
        <f>HYPERLINK("http://kyu.snu.ac.kr/sdhj/index.jsp?type=hj/GK14726_00IH_0001_0022b.jpg","1870_하수남면_0022b")</f>
        <v>1870_하수남면_0022b</v>
      </c>
      <c r="B166" s="4">
        <v>1870</v>
      </c>
      <c r="C166" s="4" t="s">
        <v>6760</v>
      </c>
      <c r="D166" s="4" t="s">
        <v>6761</v>
      </c>
      <c r="E166" s="4">
        <v>165</v>
      </c>
      <c r="F166" s="3">
        <v>3</v>
      </c>
      <c r="G166" s="3" t="s">
        <v>455</v>
      </c>
      <c r="H166" s="3" t="s">
        <v>3144</v>
      </c>
      <c r="I166" s="3">
        <v>3</v>
      </c>
      <c r="L166" s="3">
        <v>1</v>
      </c>
      <c r="M166" s="3" t="s">
        <v>5951</v>
      </c>
      <c r="N166" s="3" t="s">
        <v>5952</v>
      </c>
      <c r="S166" s="3" t="s">
        <v>51</v>
      </c>
      <c r="T166" s="3" t="s">
        <v>3235</v>
      </c>
      <c r="W166" s="3" t="s">
        <v>293</v>
      </c>
      <c r="X166" s="3" t="s">
        <v>3297</v>
      </c>
      <c r="Y166" s="3" t="s">
        <v>53</v>
      </c>
      <c r="Z166" s="3" t="s">
        <v>3323</v>
      </c>
      <c r="AC166" s="3">
        <v>60</v>
      </c>
      <c r="AD166" s="3" t="s">
        <v>365</v>
      </c>
      <c r="AE166" s="3" t="s">
        <v>4124</v>
      </c>
      <c r="AJ166" s="3" t="s">
        <v>17</v>
      </c>
      <c r="AK166" s="3" t="s">
        <v>4147</v>
      </c>
      <c r="AL166" s="3" t="s">
        <v>164</v>
      </c>
      <c r="AM166" s="3" t="s">
        <v>4171</v>
      </c>
      <c r="AT166" s="3" t="s">
        <v>48</v>
      </c>
      <c r="AU166" s="3" t="s">
        <v>4217</v>
      </c>
      <c r="AV166" s="3" t="s">
        <v>558</v>
      </c>
      <c r="AW166" s="3" t="s">
        <v>4565</v>
      </c>
      <c r="BG166" s="3" t="s">
        <v>48</v>
      </c>
      <c r="BH166" s="3" t="s">
        <v>4217</v>
      </c>
      <c r="BI166" s="3" t="s">
        <v>559</v>
      </c>
      <c r="BJ166" s="3" t="s">
        <v>4910</v>
      </c>
      <c r="BK166" s="3" t="s">
        <v>48</v>
      </c>
      <c r="BL166" s="3" t="s">
        <v>4217</v>
      </c>
      <c r="BM166" s="3" t="s">
        <v>560</v>
      </c>
      <c r="BN166" s="3" t="s">
        <v>5226</v>
      </c>
      <c r="BO166" s="3" t="s">
        <v>48</v>
      </c>
      <c r="BP166" s="3" t="s">
        <v>4217</v>
      </c>
      <c r="BQ166" s="3" t="s">
        <v>561</v>
      </c>
      <c r="BR166" s="3" t="s">
        <v>5748</v>
      </c>
      <c r="BS166" s="3" t="s">
        <v>143</v>
      </c>
      <c r="BT166" s="3" t="s">
        <v>4156</v>
      </c>
    </row>
    <row r="167" spans="1:72" ht="13.5" customHeight="1">
      <c r="A167" s="7" t="str">
        <f>HYPERLINK("http://kyu.snu.ac.kr/sdhj/index.jsp?type=hj/GK14726_00IH_0001_0022b.jpg","1870_하수남면_0022b")</f>
        <v>1870_하수남면_0022b</v>
      </c>
      <c r="B167" s="4">
        <v>1870</v>
      </c>
      <c r="C167" s="4" t="s">
        <v>6844</v>
      </c>
      <c r="D167" s="4" t="s">
        <v>6845</v>
      </c>
      <c r="E167" s="4">
        <v>166</v>
      </c>
      <c r="F167" s="3">
        <v>3</v>
      </c>
      <c r="G167" s="3" t="s">
        <v>455</v>
      </c>
      <c r="H167" s="3" t="s">
        <v>3144</v>
      </c>
      <c r="I167" s="3">
        <v>3</v>
      </c>
      <c r="L167" s="3">
        <v>1</v>
      </c>
      <c r="M167" s="3" t="s">
        <v>5951</v>
      </c>
      <c r="N167" s="3" t="s">
        <v>5952</v>
      </c>
      <c r="S167" s="3" t="s">
        <v>77</v>
      </c>
      <c r="T167" s="3" t="s">
        <v>233</v>
      </c>
      <c r="Y167" s="3" t="s">
        <v>6846</v>
      </c>
      <c r="Z167" s="3" t="s">
        <v>3972</v>
      </c>
      <c r="AC167" s="3">
        <v>33</v>
      </c>
      <c r="AD167" s="3" t="s">
        <v>413</v>
      </c>
      <c r="AE167" s="3" t="s">
        <v>4119</v>
      </c>
    </row>
    <row r="168" spans="1:72" ht="13.5" customHeight="1">
      <c r="A168" s="7" t="str">
        <f>HYPERLINK("http://kyu.snu.ac.kr/sdhj/index.jsp?type=hj/GK14726_00IH_0001_0022b.jpg","1870_하수남면_0022b")</f>
        <v>1870_하수남면_0022b</v>
      </c>
      <c r="B168" s="4">
        <v>1870</v>
      </c>
      <c r="C168" s="4" t="s">
        <v>6801</v>
      </c>
      <c r="D168" s="4" t="s">
        <v>6802</v>
      </c>
      <c r="E168" s="4">
        <v>167</v>
      </c>
      <c r="F168" s="3">
        <v>3</v>
      </c>
      <c r="G168" s="3" t="s">
        <v>455</v>
      </c>
      <c r="H168" s="3" t="s">
        <v>3144</v>
      </c>
      <c r="I168" s="3">
        <v>3</v>
      </c>
      <c r="L168" s="3">
        <v>1</v>
      </c>
      <c r="M168" s="3" t="s">
        <v>5951</v>
      </c>
      <c r="N168" s="3" t="s">
        <v>5952</v>
      </c>
      <c r="S168" s="3" t="s">
        <v>146</v>
      </c>
      <c r="T168" s="3" t="s">
        <v>3239</v>
      </c>
      <c r="W168" s="3" t="s">
        <v>287</v>
      </c>
      <c r="X168" s="3" t="s">
        <v>3289</v>
      </c>
      <c r="Y168" s="3" t="s">
        <v>53</v>
      </c>
      <c r="Z168" s="3" t="s">
        <v>3323</v>
      </c>
      <c r="AC168" s="3">
        <v>31</v>
      </c>
      <c r="AD168" s="3" t="s">
        <v>157</v>
      </c>
      <c r="AE168" s="3" t="s">
        <v>4121</v>
      </c>
      <c r="AJ168" s="3" t="s">
        <v>17</v>
      </c>
      <c r="AK168" s="3" t="s">
        <v>4147</v>
      </c>
      <c r="AL168" s="3" t="s">
        <v>219</v>
      </c>
      <c r="AM168" s="3" t="s">
        <v>4164</v>
      </c>
    </row>
    <row r="169" spans="1:72" ht="13.5" customHeight="1">
      <c r="A169" s="7" t="str">
        <f>HYPERLINK("http://kyu.snu.ac.kr/sdhj/index.jsp?type=hj/GK14726_00IH_0001_0022b.jpg","1870_하수남면_0022b")</f>
        <v>1870_하수남면_0022b</v>
      </c>
      <c r="B169" s="4">
        <v>1870</v>
      </c>
      <c r="C169" s="4" t="s">
        <v>6801</v>
      </c>
      <c r="D169" s="4" t="s">
        <v>6802</v>
      </c>
      <c r="E169" s="4">
        <v>168</v>
      </c>
      <c r="F169" s="3">
        <v>3</v>
      </c>
      <c r="G169" s="3" t="s">
        <v>455</v>
      </c>
      <c r="H169" s="3" t="s">
        <v>3144</v>
      </c>
      <c r="I169" s="3">
        <v>3</v>
      </c>
      <c r="L169" s="3">
        <v>1</v>
      </c>
      <c r="M169" s="3" t="s">
        <v>5951</v>
      </c>
      <c r="N169" s="3" t="s">
        <v>5952</v>
      </c>
      <c r="T169" s="3" t="s">
        <v>6800</v>
      </c>
      <c r="U169" s="3" t="s">
        <v>70</v>
      </c>
      <c r="V169" s="3" t="s">
        <v>3238</v>
      </c>
      <c r="Y169" s="3" t="s">
        <v>562</v>
      </c>
      <c r="Z169" s="3" t="s">
        <v>3971</v>
      </c>
      <c r="AD169" s="3" t="s">
        <v>563</v>
      </c>
      <c r="AE169" s="3" t="s">
        <v>4088</v>
      </c>
    </row>
    <row r="170" spans="1:72" ht="13.5" customHeight="1">
      <c r="A170" s="7" t="str">
        <f>HYPERLINK("http://kyu.snu.ac.kr/sdhj/index.jsp?type=hj/GK14726_00IH_0001_0022b.jpg","1870_하수남면_0022b")</f>
        <v>1870_하수남면_0022b</v>
      </c>
      <c r="B170" s="4">
        <v>1870</v>
      </c>
      <c r="C170" s="4" t="s">
        <v>6801</v>
      </c>
      <c r="D170" s="4" t="s">
        <v>6802</v>
      </c>
      <c r="E170" s="4">
        <v>169</v>
      </c>
      <c r="F170" s="3">
        <v>3</v>
      </c>
      <c r="G170" s="3" t="s">
        <v>455</v>
      </c>
      <c r="H170" s="3" t="s">
        <v>3144</v>
      </c>
      <c r="I170" s="3">
        <v>3</v>
      </c>
      <c r="L170" s="3">
        <v>2</v>
      </c>
      <c r="M170" s="3" t="s">
        <v>5953</v>
      </c>
      <c r="N170" s="3" t="s">
        <v>5954</v>
      </c>
      <c r="T170" s="3" t="s">
        <v>6847</v>
      </c>
      <c r="U170" s="3" t="s">
        <v>64</v>
      </c>
      <c r="V170" s="3" t="s">
        <v>3262</v>
      </c>
      <c r="W170" s="3" t="s">
        <v>457</v>
      </c>
      <c r="X170" s="3" t="s">
        <v>6848</v>
      </c>
      <c r="Y170" s="3" t="s">
        <v>564</v>
      </c>
      <c r="Z170" s="3" t="s">
        <v>4708</v>
      </c>
      <c r="AC170" s="3">
        <v>46</v>
      </c>
      <c r="AD170" s="3" t="s">
        <v>363</v>
      </c>
      <c r="AE170" s="3" t="s">
        <v>4127</v>
      </c>
      <c r="AJ170" s="3" t="s">
        <v>17</v>
      </c>
      <c r="AK170" s="3" t="s">
        <v>4147</v>
      </c>
      <c r="AL170" s="3" t="s">
        <v>292</v>
      </c>
      <c r="AM170" s="3" t="s">
        <v>3949</v>
      </c>
      <c r="AT170" s="3" t="s">
        <v>48</v>
      </c>
      <c r="AU170" s="3" t="s">
        <v>4217</v>
      </c>
      <c r="AV170" s="3" t="s">
        <v>565</v>
      </c>
      <c r="AW170" s="3" t="s">
        <v>4564</v>
      </c>
      <c r="BG170" s="3" t="s">
        <v>48</v>
      </c>
      <c r="BH170" s="3" t="s">
        <v>4217</v>
      </c>
      <c r="BI170" s="3" t="s">
        <v>566</v>
      </c>
      <c r="BJ170" s="3" t="s">
        <v>4909</v>
      </c>
      <c r="BK170" s="3" t="s">
        <v>48</v>
      </c>
      <c r="BL170" s="3" t="s">
        <v>4217</v>
      </c>
      <c r="BM170" s="3" t="s">
        <v>520</v>
      </c>
      <c r="BN170" s="3" t="s">
        <v>4911</v>
      </c>
      <c r="BO170" s="3" t="s">
        <v>48</v>
      </c>
      <c r="BP170" s="3" t="s">
        <v>4217</v>
      </c>
      <c r="BQ170" s="3" t="s">
        <v>567</v>
      </c>
      <c r="BR170" s="3" t="s">
        <v>5508</v>
      </c>
      <c r="BS170" s="3" t="s">
        <v>568</v>
      </c>
      <c r="BT170" s="3" t="s">
        <v>4178</v>
      </c>
    </row>
    <row r="171" spans="1:72" ht="13.5" customHeight="1">
      <c r="A171" s="7" t="str">
        <f>HYPERLINK("http://kyu.snu.ac.kr/sdhj/index.jsp?type=hj/GK14726_00IH_0001_0022b.jpg","1870_하수남면_0022b")</f>
        <v>1870_하수남면_0022b</v>
      </c>
      <c r="B171" s="4">
        <v>1870</v>
      </c>
      <c r="C171" s="4" t="s">
        <v>6849</v>
      </c>
      <c r="D171" s="4" t="s">
        <v>6850</v>
      </c>
      <c r="E171" s="4">
        <v>170</v>
      </c>
      <c r="F171" s="3">
        <v>3</v>
      </c>
      <c r="G171" s="3" t="s">
        <v>455</v>
      </c>
      <c r="H171" s="3" t="s">
        <v>3144</v>
      </c>
      <c r="I171" s="3">
        <v>3</v>
      </c>
      <c r="L171" s="3">
        <v>2</v>
      </c>
      <c r="M171" s="3" t="s">
        <v>5953</v>
      </c>
      <c r="N171" s="3" t="s">
        <v>5954</v>
      </c>
      <c r="S171" s="3" t="s">
        <v>51</v>
      </c>
      <c r="T171" s="3" t="s">
        <v>3235</v>
      </c>
      <c r="W171" s="3" t="s">
        <v>68</v>
      </c>
      <c r="X171" s="3" t="s">
        <v>5854</v>
      </c>
      <c r="Y171" s="3" t="s">
        <v>53</v>
      </c>
      <c r="Z171" s="3" t="s">
        <v>3323</v>
      </c>
      <c r="AC171" s="3">
        <v>41</v>
      </c>
      <c r="AD171" s="3" t="s">
        <v>173</v>
      </c>
      <c r="AE171" s="3" t="s">
        <v>4091</v>
      </c>
      <c r="AJ171" s="3" t="s">
        <v>17</v>
      </c>
      <c r="AK171" s="3" t="s">
        <v>4147</v>
      </c>
      <c r="AL171" s="3" t="s">
        <v>62</v>
      </c>
      <c r="AM171" s="3" t="s">
        <v>5571</v>
      </c>
      <c r="AT171" s="3" t="s">
        <v>48</v>
      </c>
      <c r="AU171" s="3" t="s">
        <v>4217</v>
      </c>
      <c r="AV171" s="3" t="s">
        <v>569</v>
      </c>
      <c r="AW171" s="3" t="s">
        <v>4563</v>
      </c>
      <c r="BG171" s="3" t="s">
        <v>48</v>
      </c>
      <c r="BH171" s="3" t="s">
        <v>4217</v>
      </c>
      <c r="BI171" s="3" t="s">
        <v>65</v>
      </c>
      <c r="BJ171" s="3" t="s">
        <v>4044</v>
      </c>
      <c r="BK171" s="3" t="s">
        <v>48</v>
      </c>
      <c r="BL171" s="3" t="s">
        <v>4217</v>
      </c>
      <c r="BM171" s="3" t="s">
        <v>570</v>
      </c>
      <c r="BN171" s="3" t="s">
        <v>5225</v>
      </c>
      <c r="BO171" s="3" t="s">
        <v>48</v>
      </c>
      <c r="BP171" s="3" t="s">
        <v>4217</v>
      </c>
      <c r="BQ171" s="3" t="s">
        <v>571</v>
      </c>
      <c r="BR171" s="3" t="s">
        <v>5507</v>
      </c>
      <c r="BS171" s="3" t="s">
        <v>143</v>
      </c>
      <c r="BT171" s="3" t="s">
        <v>4156</v>
      </c>
    </row>
    <row r="172" spans="1:72" ht="13.5" customHeight="1">
      <c r="A172" s="7" t="str">
        <f>HYPERLINK("http://kyu.snu.ac.kr/sdhj/index.jsp?type=hj/GK14726_00IH_0001_0023a.jpg","1870_하수남면_0023a")</f>
        <v>1870_하수남면_0023a</v>
      </c>
      <c r="B172" s="4">
        <v>1870</v>
      </c>
      <c r="C172" s="4" t="s">
        <v>6710</v>
      </c>
      <c r="D172" s="4" t="s">
        <v>6711</v>
      </c>
      <c r="E172" s="4">
        <v>171</v>
      </c>
      <c r="F172" s="3">
        <v>3</v>
      </c>
      <c r="G172" s="3" t="s">
        <v>455</v>
      </c>
      <c r="H172" s="3" t="s">
        <v>3144</v>
      </c>
      <c r="I172" s="3">
        <v>3</v>
      </c>
      <c r="L172" s="3">
        <v>2</v>
      </c>
      <c r="M172" s="3" t="s">
        <v>5953</v>
      </c>
      <c r="N172" s="3" t="s">
        <v>5954</v>
      </c>
      <c r="S172" s="3" t="s">
        <v>77</v>
      </c>
      <c r="T172" s="3" t="s">
        <v>233</v>
      </c>
      <c r="Y172" s="3" t="s">
        <v>6851</v>
      </c>
      <c r="Z172" s="3" t="s">
        <v>6852</v>
      </c>
      <c r="AC172" s="3">
        <v>16</v>
      </c>
      <c r="AD172" s="3" t="s">
        <v>223</v>
      </c>
      <c r="AE172" s="3" t="s">
        <v>4085</v>
      </c>
    </row>
    <row r="173" spans="1:72" ht="13.5" customHeight="1">
      <c r="A173" s="7" t="str">
        <f>HYPERLINK("http://kyu.snu.ac.kr/sdhj/index.jsp?type=hj/GK14726_00IH_0001_0023a.jpg","1870_하수남면_0023a")</f>
        <v>1870_하수남면_0023a</v>
      </c>
      <c r="B173" s="4">
        <v>1870</v>
      </c>
      <c r="C173" s="4" t="s">
        <v>6718</v>
      </c>
      <c r="D173" s="4" t="s">
        <v>6719</v>
      </c>
      <c r="E173" s="4">
        <v>172</v>
      </c>
      <c r="F173" s="3">
        <v>3</v>
      </c>
      <c r="G173" s="3" t="s">
        <v>455</v>
      </c>
      <c r="H173" s="3" t="s">
        <v>3144</v>
      </c>
      <c r="I173" s="3">
        <v>3</v>
      </c>
      <c r="L173" s="3">
        <v>2</v>
      </c>
      <c r="M173" s="3" t="s">
        <v>5953</v>
      </c>
      <c r="N173" s="3" t="s">
        <v>5954</v>
      </c>
      <c r="T173" s="3" t="s">
        <v>6853</v>
      </c>
      <c r="U173" s="3" t="s">
        <v>70</v>
      </c>
      <c r="V173" s="3" t="s">
        <v>3238</v>
      </c>
      <c r="Y173" s="3" t="s">
        <v>572</v>
      </c>
      <c r="Z173" s="3" t="s">
        <v>3567</v>
      </c>
      <c r="AD173" s="3" t="s">
        <v>176</v>
      </c>
      <c r="AE173" s="3" t="s">
        <v>4129</v>
      </c>
    </row>
    <row r="174" spans="1:72" ht="13.5" customHeight="1">
      <c r="A174" s="7" t="str">
        <f>HYPERLINK("http://kyu.snu.ac.kr/sdhj/index.jsp?type=hj/GK14726_00IH_0001_0023a.jpg","1870_하수남면_0023a")</f>
        <v>1870_하수남면_0023a</v>
      </c>
      <c r="B174" s="4">
        <v>1870</v>
      </c>
      <c r="C174" s="4" t="s">
        <v>6718</v>
      </c>
      <c r="D174" s="4" t="s">
        <v>6719</v>
      </c>
      <c r="E174" s="4">
        <v>173</v>
      </c>
      <c r="F174" s="3">
        <v>3</v>
      </c>
      <c r="G174" s="3" t="s">
        <v>455</v>
      </c>
      <c r="H174" s="3" t="s">
        <v>3144</v>
      </c>
      <c r="I174" s="3">
        <v>3</v>
      </c>
      <c r="L174" s="3">
        <v>3</v>
      </c>
      <c r="M174" s="3" t="s">
        <v>2067</v>
      </c>
      <c r="N174" s="3" t="s">
        <v>5955</v>
      </c>
      <c r="T174" s="3" t="s">
        <v>6854</v>
      </c>
      <c r="U174" s="3" t="s">
        <v>64</v>
      </c>
      <c r="V174" s="3" t="s">
        <v>3262</v>
      </c>
      <c r="W174" s="3" t="s">
        <v>287</v>
      </c>
      <c r="X174" s="3" t="s">
        <v>3289</v>
      </c>
      <c r="Y174" s="3" t="s">
        <v>573</v>
      </c>
      <c r="Z174" s="3" t="s">
        <v>6855</v>
      </c>
      <c r="AC174" s="3">
        <v>51</v>
      </c>
      <c r="AD174" s="3" t="s">
        <v>66</v>
      </c>
      <c r="AE174" s="3" t="s">
        <v>4116</v>
      </c>
      <c r="AJ174" s="3" t="s">
        <v>17</v>
      </c>
      <c r="AK174" s="3" t="s">
        <v>4147</v>
      </c>
      <c r="AL174" s="3" t="s">
        <v>219</v>
      </c>
      <c r="AM174" s="3" t="s">
        <v>4164</v>
      </c>
      <c r="AT174" s="3" t="s">
        <v>48</v>
      </c>
      <c r="AU174" s="3" t="s">
        <v>4217</v>
      </c>
      <c r="AV174" s="3" t="s">
        <v>3118</v>
      </c>
      <c r="AW174" s="3" t="s">
        <v>3461</v>
      </c>
      <c r="BG174" s="3" t="s">
        <v>48</v>
      </c>
      <c r="BH174" s="3" t="s">
        <v>4217</v>
      </c>
      <c r="BI174" s="3" t="s">
        <v>574</v>
      </c>
      <c r="BJ174" s="3" t="s">
        <v>6856</v>
      </c>
      <c r="BK174" s="3" t="s">
        <v>48</v>
      </c>
      <c r="BL174" s="3" t="s">
        <v>4217</v>
      </c>
      <c r="BM174" s="3" t="s">
        <v>575</v>
      </c>
      <c r="BN174" s="3" t="s">
        <v>5224</v>
      </c>
      <c r="BO174" s="3" t="s">
        <v>48</v>
      </c>
      <c r="BP174" s="3" t="s">
        <v>4217</v>
      </c>
      <c r="BQ174" s="3" t="s">
        <v>576</v>
      </c>
      <c r="BR174" s="3" t="s">
        <v>5506</v>
      </c>
      <c r="BS174" s="3" t="s">
        <v>577</v>
      </c>
      <c r="BT174" s="3" t="s">
        <v>4208</v>
      </c>
    </row>
    <row r="175" spans="1:72" ht="13.5" customHeight="1">
      <c r="A175" s="7" t="str">
        <f>HYPERLINK("http://kyu.snu.ac.kr/sdhj/index.jsp?type=hj/GK14726_00IH_0001_0023a.jpg","1870_하수남면_0023a")</f>
        <v>1870_하수남면_0023a</v>
      </c>
      <c r="B175" s="4">
        <v>1870</v>
      </c>
      <c r="C175" s="4" t="s">
        <v>6857</v>
      </c>
      <c r="D175" s="4" t="s">
        <v>6858</v>
      </c>
      <c r="E175" s="4">
        <v>174</v>
      </c>
      <c r="F175" s="3">
        <v>3</v>
      </c>
      <c r="G175" s="3" t="s">
        <v>455</v>
      </c>
      <c r="H175" s="3" t="s">
        <v>3144</v>
      </c>
      <c r="I175" s="3">
        <v>3</v>
      </c>
      <c r="L175" s="3">
        <v>3</v>
      </c>
      <c r="M175" s="3" t="s">
        <v>2067</v>
      </c>
      <c r="N175" s="3" t="s">
        <v>5955</v>
      </c>
      <c r="S175" s="3" t="s">
        <v>51</v>
      </c>
      <c r="T175" s="3" t="s">
        <v>3235</v>
      </c>
      <c r="W175" s="3" t="s">
        <v>457</v>
      </c>
      <c r="X175" s="3" t="s">
        <v>6859</v>
      </c>
      <c r="Y175" s="3" t="s">
        <v>53</v>
      </c>
      <c r="Z175" s="3" t="s">
        <v>3323</v>
      </c>
      <c r="AC175" s="3">
        <v>49</v>
      </c>
      <c r="AD175" s="3" t="s">
        <v>69</v>
      </c>
      <c r="AE175" s="3" t="s">
        <v>4097</v>
      </c>
      <c r="AJ175" s="3" t="s">
        <v>17</v>
      </c>
      <c r="AK175" s="3" t="s">
        <v>4147</v>
      </c>
      <c r="AL175" s="3" t="s">
        <v>292</v>
      </c>
      <c r="AM175" s="3" t="s">
        <v>3949</v>
      </c>
      <c r="AT175" s="3" t="s">
        <v>48</v>
      </c>
      <c r="AU175" s="3" t="s">
        <v>4217</v>
      </c>
      <c r="AV175" s="3" t="s">
        <v>578</v>
      </c>
      <c r="AW175" s="3" t="s">
        <v>4260</v>
      </c>
      <c r="BG175" s="3" t="s">
        <v>48</v>
      </c>
      <c r="BH175" s="3" t="s">
        <v>4217</v>
      </c>
      <c r="BI175" s="3" t="s">
        <v>579</v>
      </c>
      <c r="BJ175" s="3" t="s">
        <v>4526</v>
      </c>
      <c r="BK175" s="3" t="s">
        <v>48</v>
      </c>
      <c r="BL175" s="3" t="s">
        <v>4217</v>
      </c>
      <c r="BM175" s="3" t="s">
        <v>3070</v>
      </c>
      <c r="BN175" s="3" t="s">
        <v>4998</v>
      </c>
      <c r="BO175" s="3" t="s">
        <v>48</v>
      </c>
      <c r="BP175" s="3" t="s">
        <v>4217</v>
      </c>
      <c r="BQ175" s="3" t="s">
        <v>580</v>
      </c>
      <c r="BR175" s="3" t="s">
        <v>5283</v>
      </c>
      <c r="BS175" s="3" t="s">
        <v>219</v>
      </c>
      <c r="BT175" s="3" t="s">
        <v>4164</v>
      </c>
    </row>
    <row r="176" spans="1:72" ht="13.5" customHeight="1">
      <c r="A176" s="7" t="str">
        <f>HYPERLINK("http://kyu.snu.ac.kr/sdhj/index.jsp?type=hj/GK14726_00IH_0001_0023a.jpg","1870_하수남면_0023a")</f>
        <v>1870_하수남면_0023a</v>
      </c>
      <c r="B176" s="4">
        <v>1870</v>
      </c>
      <c r="C176" s="4" t="s">
        <v>6573</v>
      </c>
      <c r="D176" s="4" t="s">
        <v>6574</v>
      </c>
      <c r="E176" s="4">
        <v>175</v>
      </c>
      <c r="F176" s="3">
        <v>3</v>
      </c>
      <c r="G176" s="3" t="s">
        <v>455</v>
      </c>
      <c r="H176" s="3" t="s">
        <v>3144</v>
      </c>
      <c r="I176" s="3">
        <v>3</v>
      </c>
      <c r="L176" s="3">
        <v>3</v>
      </c>
      <c r="M176" s="3" t="s">
        <v>2067</v>
      </c>
      <c r="N176" s="3" t="s">
        <v>5955</v>
      </c>
      <c r="S176" s="3" t="s">
        <v>77</v>
      </c>
      <c r="T176" s="3" t="s">
        <v>233</v>
      </c>
      <c r="Y176" s="3" t="s">
        <v>581</v>
      </c>
      <c r="Z176" s="3" t="s">
        <v>3970</v>
      </c>
      <c r="AA176" s="3" t="s">
        <v>582</v>
      </c>
      <c r="AB176" s="3" t="s">
        <v>4080</v>
      </c>
      <c r="AC176" s="3">
        <v>30</v>
      </c>
      <c r="AD176" s="3" t="s">
        <v>221</v>
      </c>
      <c r="AE176" s="3" t="s">
        <v>4095</v>
      </c>
    </row>
    <row r="177" spans="1:72" ht="13.5" customHeight="1">
      <c r="A177" s="7" t="str">
        <f>HYPERLINK("http://kyu.snu.ac.kr/sdhj/index.jsp?type=hj/GK14726_00IH_0001_0023a.jpg","1870_하수남면_0023a")</f>
        <v>1870_하수남면_0023a</v>
      </c>
      <c r="B177" s="4">
        <v>1870</v>
      </c>
      <c r="C177" s="4" t="s">
        <v>6860</v>
      </c>
      <c r="D177" s="4" t="s">
        <v>6861</v>
      </c>
      <c r="E177" s="4">
        <v>176</v>
      </c>
      <c r="F177" s="3">
        <v>3</v>
      </c>
      <c r="G177" s="3" t="s">
        <v>455</v>
      </c>
      <c r="H177" s="3" t="s">
        <v>3144</v>
      </c>
      <c r="I177" s="3">
        <v>3</v>
      </c>
      <c r="L177" s="3">
        <v>3</v>
      </c>
      <c r="M177" s="3" t="s">
        <v>2067</v>
      </c>
      <c r="N177" s="3" t="s">
        <v>5955</v>
      </c>
      <c r="S177" s="3" t="s">
        <v>146</v>
      </c>
      <c r="T177" s="3" t="s">
        <v>3239</v>
      </c>
      <c r="W177" s="3" t="s">
        <v>90</v>
      </c>
      <c r="X177" s="3" t="s">
        <v>3290</v>
      </c>
      <c r="Y177" s="3" t="s">
        <v>53</v>
      </c>
      <c r="Z177" s="3" t="s">
        <v>3323</v>
      </c>
      <c r="AC177" s="3">
        <v>23</v>
      </c>
      <c r="AD177" s="3" t="s">
        <v>40</v>
      </c>
      <c r="AE177" s="3" t="s">
        <v>4126</v>
      </c>
    </row>
    <row r="178" spans="1:72" ht="13.5" customHeight="1">
      <c r="A178" s="7" t="str">
        <f>HYPERLINK("http://kyu.snu.ac.kr/sdhj/index.jsp?type=hj/GK14726_00IH_0001_0023a.jpg","1870_하수남면_0023a")</f>
        <v>1870_하수남면_0023a</v>
      </c>
      <c r="B178" s="4">
        <v>1870</v>
      </c>
      <c r="C178" s="4" t="s">
        <v>6860</v>
      </c>
      <c r="D178" s="4" t="s">
        <v>6861</v>
      </c>
      <c r="E178" s="4">
        <v>177</v>
      </c>
      <c r="F178" s="3">
        <v>3</v>
      </c>
      <c r="G178" s="3" t="s">
        <v>455</v>
      </c>
      <c r="H178" s="3" t="s">
        <v>3144</v>
      </c>
      <c r="I178" s="3">
        <v>3</v>
      </c>
      <c r="L178" s="3">
        <v>3</v>
      </c>
      <c r="M178" s="3" t="s">
        <v>2067</v>
      </c>
      <c r="N178" s="3" t="s">
        <v>5955</v>
      </c>
      <c r="S178" s="3" t="s">
        <v>77</v>
      </c>
      <c r="T178" s="3" t="s">
        <v>233</v>
      </c>
      <c r="Y178" s="3" t="s">
        <v>583</v>
      </c>
      <c r="Z178" s="3" t="s">
        <v>3969</v>
      </c>
      <c r="AC178" s="3">
        <v>21</v>
      </c>
      <c r="AD178" s="3" t="s">
        <v>199</v>
      </c>
      <c r="AE178" s="3" t="s">
        <v>4096</v>
      </c>
    </row>
    <row r="179" spans="1:72" ht="13.5" customHeight="1">
      <c r="A179" s="7" t="str">
        <f>HYPERLINK("http://kyu.snu.ac.kr/sdhj/index.jsp?type=hj/GK14726_00IH_0001_0023a.jpg","1870_하수남면_0023a")</f>
        <v>1870_하수남면_0023a</v>
      </c>
      <c r="B179" s="4">
        <v>1870</v>
      </c>
      <c r="C179" s="4" t="s">
        <v>6860</v>
      </c>
      <c r="D179" s="4" t="s">
        <v>6861</v>
      </c>
      <c r="E179" s="4">
        <v>178</v>
      </c>
      <c r="F179" s="3">
        <v>3</v>
      </c>
      <c r="G179" s="3" t="s">
        <v>455</v>
      </c>
      <c r="H179" s="3" t="s">
        <v>3144</v>
      </c>
      <c r="I179" s="3">
        <v>3</v>
      </c>
      <c r="L179" s="3">
        <v>3</v>
      </c>
      <c r="M179" s="3" t="s">
        <v>2067</v>
      </c>
      <c r="N179" s="3" t="s">
        <v>5955</v>
      </c>
      <c r="T179" s="3" t="s">
        <v>6862</v>
      </c>
      <c r="U179" s="3" t="s">
        <v>70</v>
      </c>
      <c r="V179" s="3" t="s">
        <v>3238</v>
      </c>
      <c r="Y179" s="3" t="s">
        <v>584</v>
      </c>
      <c r="Z179" s="3" t="s">
        <v>3968</v>
      </c>
      <c r="AC179" s="3">
        <v>43</v>
      </c>
    </row>
    <row r="180" spans="1:72" ht="13.5" customHeight="1">
      <c r="A180" s="7" t="str">
        <f>HYPERLINK("http://kyu.snu.ac.kr/sdhj/index.jsp?type=hj/GK14726_00IH_0001_0023a.jpg","1870_하수남면_0023a")</f>
        <v>1870_하수남면_0023a</v>
      </c>
      <c r="B180" s="4">
        <v>1870</v>
      </c>
      <c r="C180" s="4" t="s">
        <v>6860</v>
      </c>
      <c r="D180" s="4" t="s">
        <v>6861</v>
      </c>
      <c r="E180" s="4">
        <v>179</v>
      </c>
      <c r="F180" s="3">
        <v>3</v>
      </c>
      <c r="G180" s="3" t="s">
        <v>455</v>
      </c>
      <c r="H180" s="3" t="s">
        <v>3144</v>
      </c>
      <c r="I180" s="3">
        <v>3</v>
      </c>
      <c r="L180" s="3">
        <v>4</v>
      </c>
      <c r="M180" s="3" t="s">
        <v>5956</v>
      </c>
      <c r="N180" s="3" t="s">
        <v>5957</v>
      </c>
      <c r="T180" s="3" t="s">
        <v>6658</v>
      </c>
      <c r="U180" s="3" t="s">
        <v>64</v>
      </c>
      <c r="V180" s="3" t="s">
        <v>3262</v>
      </c>
      <c r="W180" s="3" t="s">
        <v>293</v>
      </c>
      <c r="X180" s="3" t="s">
        <v>3297</v>
      </c>
      <c r="Y180" s="3" t="s">
        <v>585</v>
      </c>
      <c r="Z180" s="3" t="s">
        <v>3967</v>
      </c>
      <c r="AC180" s="3">
        <v>65</v>
      </c>
      <c r="AD180" s="3" t="s">
        <v>238</v>
      </c>
      <c r="AE180" s="3" t="s">
        <v>4106</v>
      </c>
      <c r="AJ180" s="3" t="s">
        <v>17</v>
      </c>
      <c r="AK180" s="3" t="s">
        <v>4147</v>
      </c>
      <c r="AL180" s="3" t="s">
        <v>164</v>
      </c>
      <c r="AM180" s="3" t="s">
        <v>4171</v>
      </c>
      <c r="AT180" s="3" t="s">
        <v>48</v>
      </c>
      <c r="AU180" s="3" t="s">
        <v>4217</v>
      </c>
      <c r="AV180" s="3" t="s">
        <v>586</v>
      </c>
      <c r="AW180" s="3" t="s">
        <v>4562</v>
      </c>
      <c r="BG180" s="3" t="s">
        <v>48</v>
      </c>
      <c r="BH180" s="3" t="s">
        <v>4217</v>
      </c>
      <c r="BI180" s="3" t="s">
        <v>587</v>
      </c>
      <c r="BJ180" s="3" t="s">
        <v>4907</v>
      </c>
      <c r="BK180" s="3" t="s">
        <v>48</v>
      </c>
      <c r="BL180" s="3" t="s">
        <v>4217</v>
      </c>
      <c r="BM180" s="3" t="s">
        <v>588</v>
      </c>
      <c r="BN180" s="3" t="s">
        <v>5222</v>
      </c>
      <c r="BO180" s="3" t="s">
        <v>48</v>
      </c>
      <c r="BP180" s="3" t="s">
        <v>4217</v>
      </c>
      <c r="BQ180" s="3" t="s">
        <v>589</v>
      </c>
      <c r="BR180" s="3" t="s">
        <v>5505</v>
      </c>
      <c r="BS180" s="3" t="s">
        <v>111</v>
      </c>
      <c r="BT180" s="3" t="s">
        <v>4190</v>
      </c>
    </row>
    <row r="181" spans="1:72" ht="13.5" customHeight="1">
      <c r="A181" s="7" t="str">
        <f>HYPERLINK("http://kyu.snu.ac.kr/sdhj/index.jsp?type=hj/GK14726_00IH_0001_0023a.jpg","1870_하수남면_0023a")</f>
        <v>1870_하수남면_0023a</v>
      </c>
      <c r="B181" s="4">
        <v>1870</v>
      </c>
      <c r="C181" s="4" t="s">
        <v>6661</v>
      </c>
      <c r="D181" s="4" t="s">
        <v>6662</v>
      </c>
      <c r="E181" s="4">
        <v>180</v>
      </c>
      <c r="F181" s="3">
        <v>3</v>
      </c>
      <c r="G181" s="3" t="s">
        <v>455</v>
      </c>
      <c r="H181" s="3" t="s">
        <v>3144</v>
      </c>
      <c r="I181" s="3">
        <v>3</v>
      </c>
      <c r="L181" s="3">
        <v>4</v>
      </c>
      <c r="M181" s="3" t="s">
        <v>5956</v>
      </c>
      <c r="N181" s="3" t="s">
        <v>5957</v>
      </c>
      <c r="S181" s="3" t="s">
        <v>51</v>
      </c>
      <c r="T181" s="3" t="s">
        <v>3235</v>
      </c>
      <c r="W181" s="3" t="s">
        <v>590</v>
      </c>
      <c r="X181" s="3" t="s">
        <v>3312</v>
      </c>
      <c r="Y181" s="3" t="s">
        <v>53</v>
      </c>
      <c r="Z181" s="3" t="s">
        <v>3323</v>
      </c>
      <c r="AC181" s="3">
        <v>53</v>
      </c>
      <c r="AD181" s="3" t="s">
        <v>118</v>
      </c>
      <c r="AE181" s="3" t="s">
        <v>4131</v>
      </c>
      <c r="AJ181" s="3" t="s">
        <v>17</v>
      </c>
      <c r="AK181" s="3" t="s">
        <v>4147</v>
      </c>
      <c r="AL181" s="3" t="s">
        <v>591</v>
      </c>
      <c r="AM181" s="3" t="s">
        <v>4180</v>
      </c>
      <c r="AT181" s="3" t="s">
        <v>58</v>
      </c>
      <c r="AU181" s="3" t="s">
        <v>4219</v>
      </c>
      <c r="AV181" s="3" t="s">
        <v>592</v>
      </c>
      <c r="AW181" s="3" t="s">
        <v>4561</v>
      </c>
      <c r="BG181" s="3" t="s">
        <v>48</v>
      </c>
      <c r="BH181" s="3" t="s">
        <v>4217</v>
      </c>
      <c r="BI181" s="3" t="s">
        <v>593</v>
      </c>
      <c r="BJ181" s="3" t="s">
        <v>4908</v>
      </c>
      <c r="BK181" s="3" t="s">
        <v>48</v>
      </c>
      <c r="BL181" s="3" t="s">
        <v>4217</v>
      </c>
      <c r="BM181" s="3" t="s">
        <v>594</v>
      </c>
      <c r="BN181" s="3" t="s">
        <v>5223</v>
      </c>
      <c r="BO181" s="3" t="s">
        <v>48</v>
      </c>
      <c r="BP181" s="3" t="s">
        <v>4217</v>
      </c>
      <c r="BQ181" s="3" t="s">
        <v>595</v>
      </c>
      <c r="BR181" s="3" t="s">
        <v>5822</v>
      </c>
      <c r="BS181" s="3" t="s">
        <v>292</v>
      </c>
      <c r="BT181" s="3" t="s">
        <v>3949</v>
      </c>
    </row>
    <row r="182" spans="1:72" ht="13.5" customHeight="1">
      <c r="A182" s="7" t="str">
        <f>HYPERLINK("http://kyu.snu.ac.kr/sdhj/index.jsp?type=hj/GK14726_00IH_0001_0023a.jpg","1870_하수남면_0023a")</f>
        <v>1870_하수남면_0023a</v>
      </c>
      <c r="B182" s="4">
        <v>1870</v>
      </c>
      <c r="C182" s="4" t="s">
        <v>6796</v>
      </c>
      <c r="D182" s="4" t="s">
        <v>6797</v>
      </c>
      <c r="E182" s="4">
        <v>181</v>
      </c>
      <c r="F182" s="3">
        <v>3</v>
      </c>
      <c r="G182" s="3" t="s">
        <v>455</v>
      </c>
      <c r="H182" s="3" t="s">
        <v>3144</v>
      </c>
      <c r="I182" s="3">
        <v>3</v>
      </c>
      <c r="L182" s="3">
        <v>4</v>
      </c>
      <c r="M182" s="3" t="s">
        <v>5956</v>
      </c>
      <c r="N182" s="3" t="s">
        <v>5957</v>
      </c>
      <c r="S182" s="3" t="s">
        <v>77</v>
      </c>
      <c r="T182" s="3" t="s">
        <v>233</v>
      </c>
      <c r="Y182" s="3" t="s">
        <v>434</v>
      </c>
      <c r="Z182" s="3" t="s">
        <v>3966</v>
      </c>
      <c r="AC182" s="3">
        <v>46</v>
      </c>
      <c r="AD182" s="3" t="s">
        <v>363</v>
      </c>
      <c r="AE182" s="3" t="s">
        <v>4127</v>
      </c>
    </row>
    <row r="183" spans="1:72" ht="13.5" customHeight="1">
      <c r="A183" s="7" t="str">
        <f>HYPERLINK("http://kyu.snu.ac.kr/sdhj/index.jsp?type=hj/GK14726_00IH_0001_0023a.jpg","1870_하수남면_0023a")</f>
        <v>1870_하수남면_0023a</v>
      </c>
      <c r="B183" s="4">
        <v>1870</v>
      </c>
      <c r="C183" s="4" t="s">
        <v>6586</v>
      </c>
      <c r="D183" s="4" t="s">
        <v>6587</v>
      </c>
      <c r="E183" s="4">
        <v>182</v>
      </c>
      <c r="F183" s="3">
        <v>3</v>
      </c>
      <c r="G183" s="3" t="s">
        <v>455</v>
      </c>
      <c r="H183" s="3" t="s">
        <v>3144</v>
      </c>
      <c r="I183" s="3">
        <v>3</v>
      </c>
      <c r="L183" s="3">
        <v>4</v>
      </c>
      <c r="M183" s="3" t="s">
        <v>5956</v>
      </c>
      <c r="N183" s="3" t="s">
        <v>5957</v>
      </c>
      <c r="S183" s="3" t="s">
        <v>77</v>
      </c>
      <c r="T183" s="3" t="s">
        <v>233</v>
      </c>
      <c r="Y183" s="3" t="s">
        <v>596</v>
      </c>
      <c r="Z183" s="3" t="s">
        <v>3965</v>
      </c>
      <c r="AC183" s="3">
        <v>31</v>
      </c>
      <c r="AD183" s="3" t="s">
        <v>157</v>
      </c>
      <c r="AE183" s="3" t="s">
        <v>4121</v>
      </c>
    </row>
    <row r="184" spans="1:72" ht="13.5" customHeight="1">
      <c r="A184" s="7" t="str">
        <f>HYPERLINK("http://kyu.snu.ac.kr/sdhj/index.jsp?type=hj/GK14726_00IH_0001_0023a.jpg","1870_하수남면_0023a")</f>
        <v>1870_하수남면_0023a</v>
      </c>
      <c r="B184" s="4">
        <v>1870</v>
      </c>
      <c r="C184" s="4" t="s">
        <v>6586</v>
      </c>
      <c r="D184" s="4" t="s">
        <v>6587</v>
      </c>
      <c r="E184" s="4">
        <v>183</v>
      </c>
      <c r="F184" s="3">
        <v>3</v>
      </c>
      <c r="G184" s="3" t="s">
        <v>455</v>
      </c>
      <c r="H184" s="3" t="s">
        <v>3144</v>
      </c>
      <c r="I184" s="3">
        <v>3</v>
      </c>
      <c r="L184" s="3">
        <v>4</v>
      </c>
      <c r="M184" s="3" t="s">
        <v>5956</v>
      </c>
      <c r="N184" s="3" t="s">
        <v>5957</v>
      </c>
      <c r="S184" s="3" t="s">
        <v>146</v>
      </c>
      <c r="T184" s="3" t="s">
        <v>3239</v>
      </c>
      <c r="W184" s="3" t="s">
        <v>597</v>
      </c>
      <c r="X184" s="3" t="s">
        <v>3308</v>
      </c>
      <c r="Y184" s="3" t="s">
        <v>53</v>
      </c>
      <c r="Z184" s="3" t="s">
        <v>3323</v>
      </c>
      <c r="AC184" s="3">
        <v>23</v>
      </c>
      <c r="AD184" s="3" t="s">
        <v>40</v>
      </c>
      <c r="AE184" s="3" t="s">
        <v>4126</v>
      </c>
    </row>
    <row r="185" spans="1:72" ht="13.5" customHeight="1">
      <c r="A185" s="7" t="str">
        <f>HYPERLINK("http://kyu.snu.ac.kr/sdhj/index.jsp?type=hj/GK14726_00IH_0001_0023a.jpg","1870_하수남면_0023a")</f>
        <v>1870_하수남면_0023a</v>
      </c>
      <c r="B185" s="4">
        <v>1870</v>
      </c>
      <c r="C185" s="4" t="s">
        <v>6586</v>
      </c>
      <c r="D185" s="4" t="s">
        <v>6587</v>
      </c>
      <c r="E185" s="4">
        <v>184</v>
      </c>
      <c r="F185" s="3">
        <v>3</v>
      </c>
      <c r="G185" s="3" t="s">
        <v>455</v>
      </c>
      <c r="H185" s="3" t="s">
        <v>3144</v>
      </c>
      <c r="I185" s="3">
        <v>3</v>
      </c>
      <c r="L185" s="3">
        <v>4</v>
      </c>
      <c r="M185" s="3" t="s">
        <v>5956</v>
      </c>
      <c r="N185" s="3" t="s">
        <v>5957</v>
      </c>
      <c r="T185" s="3" t="s">
        <v>6663</v>
      </c>
      <c r="U185" s="3" t="s">
        <v>70</v>
      </c>
      <c r="V185" s="3" t="s">
        <v>3238</v>
      </c>
      <c r="Y185" s="3" t="s">
        <v>598</v>
      </c>
      <c r="Z185" s="3" t="s">
        <v>3581</v>
      </c>
      <c r="AC185" s="3">
        <v>18</v>
      </c>
    </row>
    <row r="186" spans="1:72" ht="13.5" customHeight="1">
      <c r="A186" s="7" t="str">
        <f>HYPERLINK("http://kyu.snu.ac.kr/sdhj/index.jsp?type=hj/GK14726_00IH_0001_0023a.jpg","1870_하수남면_0023a")</f>
        <v>1870_하수남면_0023a</v>
      </c>
      <c r="B186" s="4">
        <v>1870</v>
      </c>
      <c r="C186" s="4" t="s">
        <v>6586</v>
      </c>
      <c r="D186" s="4" t="s">
        <v>6587</v>
      </c>
      <c r="E186" s="4">
        <v>185</v>
      </c>
      <c r="F186" s="3">
        <v>3</v>
      </c>
      <c r="G186" s="3" t="s">
        <v>455</v>
      </c>
      <c r="H186" s="3" t="s">
        <v>3144</v>
      </c>
      <c r="I186" s="3">
        <v>3</v>
      </c>
      <c r="L186" s="3">
        <v>5</v>
      </c>
      <c r="M186" s="3" t="s">
        <v>5958</v>
      </c>
      <c r="N186" s="3" t="s">
        <v>5959</v>
      </c>
      <c r="T186" s="3" t="s">
        <v>6863</v>
      </c>
      <c r="U186" s="3" t="s">
        <v>64</v>
      </c>
      <c r="V186" s="3" t="s">
        <v>3262</v>
      </c>
      <c r="W186" s="3" t="s">
        <v>293</v>
      </c>
      <c r="X186" s="3" t="s">
        <v>3297</v>
      </c>
      <c r="Y186" s="3" t="s">
        <v>599</v>
      </c>
      <c r="Z186" s="3" t="s">
        <v>3964</v>
      </c>
      <c r="AC186" s="3">
        <v>63</v>
      </c>
      <c r="AD186" s="3" t="s">
        <v>449</v>
      </c>
      <c r="AE186" s="3" t="s">
        <v>4130</v>
      </c>
      <c r="AJ186" s="3" t="s">
        <v>17</v>
      </c>
      <c r="AK186" s="3" t="s">
        <v>4147</v>
      </c>
      <c r="AL186" s="3" t="s">
        <v>164</v>
      </c>
      <c r="AM186" s="3" t="s">
        <v>4171</v>
      </c>
      <c r="AT186" s="3" t="s">
        <v>48</v>
      </c>
      <c r="AU186" s="3" t="s">
        <v>4217</v>
      </c>
      <c r="AV186" s="3" t="s">
        <v>600</v>
      </c>
      <c r="AW186" s="3" t="s">
        <v>4560</v>
      </c>
      <c r="AX186" s="3" t="s">
        <v>48</v>
      </c>
      <c r="AY186" s="3" t="s">
        <v>4217</v>
      </c>
      <c r="AZ186" s="3" t="s">
        <v>586</v>
      </c>
      <c r="BA186" s="3" t="s">
        <v>4562</v>
      </c>
      <c r="BG186" s="3" t="s">
        <v>48</v>
      </c>
      <c r="BH186" s="3" t="s">
        <v>4217</v>
      </c>
      <c r="BI186" s="3" t="s">
        <v>587</v>
      </c>
      <c r="BJ186" s="3" t="s">
        <v>4907</v>
      </c>
      <c r="BK186" s="3" t="s">
        <v>48</v>
      </c>
      <c r="BL186" s="3" t="s">
        <v>4217</v>
      </c>
      <c r="BM186" s="3" t="s">
        <v>588</v>
      </c>
      <c r="BN186" s="3" t="s">
        <v>5222</v>
      </c>
      <c r="BO186" s="3" t="s">
        <v>48</v>
      </c>
      <c r="BP186" s="3" t="s">
        <v>4217</v>
      </c>
      <c r="BQ186" s="3" t="s">
        <v>601</v>
      </c>
      <c r="BR186" s="3" t="s">
        <v>5504</v>
      </c>
      <c r="BS186" s="3" t="s">
        <v>336</v>
      </c>
      <c r="BT186" s="3" t="s">
        <v>4193</v>
      </c>
    </row>
    <row r="187" spans="1:72" ht="13.5" customHeight="1">
      <c r="A187" s="7" t="str">
        <f>HYPERLINK("http://kyu.snu.ac.kr/sdhj/index.jsp?type=hj/GK14726_00IH_0001_0023a.jpg","1870_하수남면_0023a")</f>
        <v>1870_하수남면_0023a</v>
      </c>
      <c r="B187" s="4">
        <v>1870</v>
      </c>
      <c r="C187" s="4" t="s">
        <v>6710</v>
      </c>
      <c r="D187" s="4" t="s">
        <v>6711</v>
      </c>
      <c r="E187" s="4">
        <v>186</v>
      </c>
      <c r="F187" s="3">
        <v>3</v>
      </c>
      <c r="G187" s="3" t="s">
        <v>455</v>
      </c>
      <c r="H187" s="3" t="s">
        <v>3144</v>
      </c>
      <c r="I187" s="3">
        <v>3</v>
      </c>
      <c r="L187" s="3">
        <v>5</v>
      </c>
      <c r="M187" s="3" t="s">
        <v>5958</v>
      </c>
      <c r="N187" s="3" t="s">
        <v>5959</v>
      </c>
      <c r="S187" s="3" t="s">
        <v>51</v>
      </c>
      <c r="T187" s="3" t="s">
        <v>3235</v>
      </c>
      <c r="W187" s="3" t="s">
        <v>82</v>
      </c>
      <c r="X187" s="3" t="s">
        <v>5855</v>
      </c>
      <c r="Y187" s="3" t="s">
        <v>53</v>
      </c>
      <c r="Z187" s="3" t="s">
        <v>3323</v>
      </c>
      <c r="AC187" s="3">
        <v>66</v>
      </c>
      <c r="AD187" s="3" t="s">
        <v>602</v>
      </c>
      <c r="AE187" s="3" t="s">
        <v>4094</v>
      </c>
      <c r="AJ187" s="3" t="s">
        <v>17</v>
      </c>
      <c r="AK187" s="3" t="s">
        <v>4147</v>
      </c>
      <c r="AL187" s="3" t="s">
        <v>489</v>
      </c>
      <c r="AM187" s="3" t="s">
        <v>4186</v>
      </c>
      <c r="AT187" s="3" t="s">
        <v>48</v>
      </c>
      <c r="AU187" s="3" t="s">
        <v>4217</v>
      </c>
      <c r="AV187" s="3" t="s">
        <v>603</v>
      </c>
      <c r="AW187" s="3" t="s">
        <v>4559</v>
      </c>
      <c r="BG187" s="3" t="s">
        <v>48</v>
      </c>
      <c r="BH187" s="3" t="s">
        <v>4217</v>
      </c>
      <c r="BI187" s="3" t="s">
        <v>3071</v>
      </c>
      <c r="BJ187" s="3" t="s">
        <v>4029</v>
      </c>
      <c r="BK187" s="3" t="s">
        <v>48</v>
      </c>
      <c r="BL187" s="3" t="s">
        <v>4217</v>
      </c>
      <c r="BM187" s="3" t="s">
        <v>604</v>
      </c>
      <c r="BN187" s="3" t="s">
        <v>5221</v>
      </c>
      <c r="BO187" s="3" t="s">
        <v>48</v>
      </c>
      <c r="BP187" s="3" t="s">
        <v>4217</v>
      </c>
      <c r="BQ187" s="3" t="s">
        <v>605</v>
      </c>
      <c r="BR187" s="3" t="s">
        <v>5760</v>
      </c>
      <c r="BS187" s="3" t="s">
        <v>50</v>
      </c>
      <c r="BT187" s="3" t="s">
        <v>4160</v>
      </c>
    </row>
    <row r="188" spans="1:72" ht="13.5" customHeight="1">
      <c r="A188" s="7" t="str">
        <f>HYPERLINK("http://kyu.snu.ac.kr/sdhj/index.jsp?type=hj/GK14726_00IH_0001_0023a.jpg","1870_하수남면_0023a")</f>
        <v>1870_하수남면_0023a</v>
      </c>
      <c r="B188" s="4">
        <v>1870</v>
      </c>
      <c r="C188" s="4" t="s">
        <v>6864</v>
      </c>
      <c r="D188" s="4" t="s">
        <v>6865</v>
      </c>
      <c r="E188" s="4">
        <v>187</v>
      </c>
      <c r="F188" s="3">
        <v>3</v>
      </c>
      <c r="G188" s="3" t="s">
        <v>455</v>
      </c>
      <c r="H188" s="3" t="s">
        <v>3144</v>
      </c>
      <c r="I188" s="3">
        <v>3</v>
      </c>
      <c r="L188" s="3">
        <v>5</v>
      </c>
      <c r="M188" s="3" t="s">
        <v>5958</v>
      </c>
      <c r="N188" s="3" t="s">
        <v>5959</v>
      </c>
      <c r="T188" s="3" t="s">
        <v>6866</v>
      </c>
      <c r="U188" s="3" t="s">
        <v>101</v>
      </c>
      <c r="V188" s="3" t="s">
        <v>3259</v>
      </c>
      <c r="Y188" s="3" t="s">
        <v>606</v>
      </c>
      <c r="Z188" s="3" t="s">
        <v>3963</v>
      </c>
      <c r="AD188" s="3" t="s">
        <v>136</v>
      </c>
      <c r="AE188" s="3" t="s">
        <v>4098</v>
      </c>
    </row>
    <row r="189" spans="1:72" ht="13.5" customHeight="1">
      <c r="A189" s="7" t="str">
        <f>HYPERLINK("http://kyu.snu.ac.kr/sdhj/index.jsp?type=hj/GK14726_00IH_0001_0023a.jpg","1870_하수남면_0023a")</f>
        <v>1870_하수남면_0023a</v>
      </c>
      <c r="B189" s="4">
        <v>1870</v>
      </c>
      <c r="C189" s="4" t="s">
        <v>6867</v>
      </c>
      <c r="D189" s="4" t="s">
        <v>6868</v>
      </c>
      <c r="E189" s="4">
        <v>188</v>
      </c>
      <c r="F189" s="3">
        <v>3</v>
      </c>
      <c r="G189" s="3" t="s">
        <v>455</v>
      </c>
      <c r="H189" s="3" t="s">
        <v>3144</v>
      </c>
      <c r="I189" s="3">
        <v>4</v>
      </c>
      <c r="J189" s="3" t="s">
        <v>607</v>
      </c>
      <c r="K189" s="3" t="s">
        <v>3189</v>
      </c>
      <c r="L189" s="3">
        <v>1</v>
      </c>
      <c r="M189" s="3" t="s">
        <v>5960</v>
      </c>
      <c r="N189" s="3" t="s">
        <v>5961</v>
      </c>
      <c r="T189" s="3" t="s">
        <v>6738</v>
      </c>
      <c r="U189" s="3" t="s">
        <v>64</v>
      </c>
      <c r="V189" s="3" t="s">
        <v>3262</v>
      </c>
      <c r="W189" s="3" t="s">
        <v>287</v>
      </c>
      <c r="X189" s="3" t="s">
        <v>3289</v>
      </c>
      <c r="Y189" s="3" t="s">
        <v>608</v>
      </c>
      <c r="Z189" s="3" t="s">
        <v>3962</v>
      </c>
      <c r="AC189" s="3">
        <v>63</v>
      </c>
      <c r="AD189" s="3" t="s">
        <v>449</v>
      </c>
      <c r="AE189" s="3" t="s">
        <v>4130</v>
      </c>
      <c r="AJ189" s="3" t="s">
        <v>17</v>
      </c>
      <c r="AK189" s="3" t="s">
        <v>4147</v>
      </c>
      <c r="AL189" s="3" t="s">
        <v>219</v>
      </c>
      <c r="AM189" s="3" t="s">
        <v>4164</v>
      </c>
      <c r="AT189" s="3" t="s">
        <v>48</v>
      </c>
      <c r="AU189" s="3" t="s">
        <v>4217</v>
      </c>
      <c r="AV189" s="3" t="s">
        <v>289</v>
      </c>
      <c r="AW189" s="3" t="s">
        <v>4503</v>
      </c>
      <c r="BG189" s="3" t="s">
        <v>48</v>
      </c>
      <c r="BH189" s="3" t="s">
        <v>4217</v>
      </c>
      <c r="BI189" s="3" t="s">
        <v>290</v>
      </c>
      <c r="BJ189" s="3" t="s">
        <v>4861</v>
      </c>
      <c r="BK189" s="3" t="s">
        <v>48</v>
      </c>
      <c r="BL189" s="3" t="s">
        <v>4217</v>
      </c>
      <c r="BM189" s="3" t="s">
        <v>291</v>
      </c>
      <c r="BN189" s="3" t="s">
        <v>5181</v>
      </c>
      <c r="BO189" s="3" t="s">
        <v>48</v>
      </c>
      <c r="BP189" s="3" t="s">
        <v>4217</v>
      </c>
      <c r="BQ189" s="3" t="s">
        <v>609</v>
      </c>
      <c r="BR189" s="3" t="s">
        <v>5746</v>
      </c>
      <c r="BS189" s="3" t="s">
        <v>50</v>
      </c>
      <c r="BT189" s="3" t="s">
        <v>4160</v>
      </c>
    </row>
    <row r="190" spans="1:72" ht="13.5" customHeight="1">
      <c r="A190" s="7" t="str">
        <f>HYPERLINK("http://kyu.snu.ac.kr/sdhj/index.jsp?type=hj/GK14726_00IH_0001_0023a.jpg","1870_하수남면_0023a")</f>
        <v>1870_하수남면_0023a</v>
      </c>
      <c r="B190" s="4">
        <v>1870</v>
      </c>
      <c r="C190" s="4" t="s">
        <v>6869</v>
      </c>
      <c r="D190" s="4" t="s">
        <v>6870</v>
      </c>
      <c r="E190" s="4">
        <v>189</v>
      </c>
      <c r="F190" s="3">
        <v>3</v>
      </c>
      <c r="G190" s="3" t="s">
        <v>455</v>
      </c>
      <c r="H190" s="3" t="s">
        <v>3144</v>
      </c>
      <c r="I190" s="3">
        <v>4</v>
      </c>
      <c r="L190" s="3">
        <v>1</v>
      </c>
      <c r="M190" s="3" t="s">
        <v>5960</v>
      </c>
      <c r="N190" s="3" t="s">
        <v>5961</v>
      </c>
      <c r="S190" s="3" t="s">
        <v>51</v>
      </c>
      <c r="T190" s="3" t="s">
        <v>3235</v>
      </c>
      <c r="W190" s="3" t="s">
        <v>204</v>
      </c>
      <c r="X190" s="3" t="s">
        <v>3291</v>
      </c>
      <c r="Y190" s="3" t="s">
        <v>53</v>
      </c>
      <c r="Z190" s="3" t="s">
        <v>3323</v>
      </c>
      <c r="AC190" s="3">
        <v>64</v>
      </c>
      <c r="AD190" s="3" t="s">
        <v>610</v>
      </c>
      <c r="AE190" s="3" t="s">
        <v>4137</v>
      </c>
      <c r="AJ190" s="3" t="s">
        <v>17</v>
      </c>
      <c r="AK190" s="3" t="s">
        <v>4147</v>
      </c>
      <c r="AL190" s="3" t="s">
        <v>206</v>
      </c>
      <c r="AM190" s="3" t="s">
        <v>4213</v>
      </c>
      <c r="AT190" s="3" t="s">
        <v>48</v>
      </c>
      <c r="AU190" s="3" t="s">
        <v>4217</v>
      </c>
      <c r="AV190" s="3" t="s">
        <v>611</v>
      </c>
      <c r="AW190" s="3" t="s">
        <v>4558</v>
      </c>
      <c r="BG190" s="3" t="s">
        <v>48</v>
      </c>
      <c r="BH190" s="3" t="s">
        <v>4217</v>
      </c>
      <c r="BI190" s="3" t="s">
        <v>612</v>
      </c>
      <c r="BJ190" s="3" t="s">
        <v>4906</v>
      </c>
      <c r="BK190" s="3" t="s">
        <v>48</v>
      </c>
      <c r="BL190" s="3" t="s">
        <v>4217</v>
      </c>
      <c r="BM190" s="3" t="s">
        <v>613</v>
      </c>
      <c r="BN190" s="3" t="s">
        <v>4234</v>
      </c>
      <c r="BO190" s="3" t="s">
        <v>48</v>
      </c>
      <c r="BP190" s="3" t="s">
        <v>4217</v>
      </c>
      <c r="BQ190" s="3" t="s">
        <v>609</v>
      </c>
      <c r="BR190" s="3" t="s">
        <v>5746</v>
      </c>
      <c r="BS190" s="3" t="s">
        <v>50</v>
      </c>
      <c r="BT190" s="3" t="s">
        <v>4160</v>
      </c>
    </row>
    <row r="191" spans="1:72" ht="13.5" customHeight="1">
      <c r="A191" s="7" t="str">
        <f>HYPERLINK("http://kyu.snu.ac.kr/sdhj/index.jsp?type=hj/GK14726_00IH_0001_0023b.jpg","1870_하수남면_0023b")</f>
        <v>1870_하수남면_0023b</v>
      </c>
      <c r="B191" s="4">
        <v>1870</v>
      </c>
      <c r="C191" s="4" t="s">
        <v>6869</v>
      </c>
      <c r="D191" s="4" t="s">
        <v>6870</v>
      </c>
      <c r="E191" s="4">
        <v>190</v>
      </c>
      <c r="F191" s="3">
        <v>3</v>
      </c>
      <c r="G191" s="3" t="s">
        <v>455</v>
      </c>
      <c r="H191" s="3" t="s">
        <v>3144</v>
      </c>
      <c r="I191" s="3">
        <v>4</v>
      </c>
      <c r="L191" s="3">
        <v>1</v>
      </c>
      <c r="M191" s="3" t="s">
        <v>5960</v>
      </c>
      <c r="N191" s="3" t="s">
        <v>5961</v>
      </c>
      <c r="S191" s="3" t="s">
        <v>77</v>
      </c>
      <c r="T191" s="3" t="s">
        <v>233</v>
      </c>
      <c r="Y191" s="3" t="s">
        <v>504</v>
      </c>
      <c r="Z191" s="3" t="s">
        <v>3961</v>
      </c>
      <c r="AC191" s="3">
        <v>33</v>
      </c>
      <c r="AD191" s="3" t="s">
        <v>413</v>
      </c>
      <c r="AE191" s="3" t="s">
        <v>4119</v>
      </c>
    </row>
    <row r="192" spans="1:72" ht="13.5" customHeight="1">
      <c r="A192" s="7" t="str">
        <f>HYPERLINK("http://kyu.snu.ac.kr/sdhj/index.jsp?type=hj/GK14726_00IH_0001_0023b.jpg","1870_하수남면_0023b")</f>
        <v>1870_하수남면_0023b</v>
      </c>
      <c r="B192" s="4">
        <v>1870</v>
      </c>
      <c r="C192" s="4" t="s">
        <v>6578</v>
      </c>
      <c r="D192" s="4" t="s">
        <v>6579</v>
      </c>
      <c r="E192" s="4">
        <v>191</v>
      </c>
      <c r="F192" s="3">
        <v>3</v>
      </c>
      <c r="G192" s="3" t="s">
        <v>455</v>
      </c>
      <c r="H192" s="3" t="s">
        <v>3144</v>
      </c>
      <c r="I192" s="3">
        <v>4</v>
      </c>
      <c r="L192" s="3">
        <v>1</v>
      </c>
      <c r="M192" s="3" t="s">
        <v>5960</v>
      </c>
      <c r="N192" s="3" t="s">
        <v>5961</v>
      </c>
      <c r="S192" s="3" t="s">
        <v>146</v>
      </c>
      <c r="T192" s="3" t="s">
        <v>3239</v>
      </c>
      <c r="W192" s="3" t="s">
        <v>68</v>
      </c>
      <c r="X192" s="3" t="s">
        <v>5854</v>
      </c>
      <c r="Y192" s="3" t="s">
        <v>53</v>
      </c>
      <c r="Z192" s="3" t="s">
        <v>3323</v>
      </c>
      <c r="AC192" s="3">
        <v>34</v>
      </c>
      <c r="AD192" s="3" t="s">
        <v>479</v>
      </c>
      <c r="AE192" s="3" t="s">
        <v>4110</v>
      </c>
      <c r="AJ192" s="3" t="s">
        <v>17</v>
      </c>
      <c r="AK192" s="3" t="s">
        <v>4147</v>
      </c>
      <c r="AL192" s="3" t="s">
        <v>62</v>
      </c>
      <c r="AM192" s="3" t="s">
        <v>5571</v>
      </c>
    </row>
    <row r="193" spans="1:72" ht="13.5" customHeight="1">
      <c r="A193" s="7" t="str">
        <f>HYPERLINK("http://kyu.snu.ac.kr/sdhj/index.jsp?type=hj/GK14726_00IH_0001_0023b.jpg","1870_하수남면_0023b")</f>
        <v>1870_하수남면_0023b</v>
      </c>
      <c r="B193" s="4">
        <v>1870</v>
      </c>
      <c r="C193" s="4" t="s">
        <v>6578</v>
      </c>
      <c r="D193" s="4" t="s">
        <v>6579</v>
      </c>
      <c r="E193" s="4">
        <v>192</v>
      </c>
      <c r="F193" s="3">
        <v>3</v>
      </c>
      <c r="G193" s="3" t="s">
        <v>455</v>
      </c>
      <c r="H193" s="3" t="s">
        <v>3144</v>
      </c>
      <c r="I193" s="3">
        <v>4</v>
      </c>
      <c r="L193" s="3">
        <v>1</v>
      </c>
      <c r="M193" s="3" t="s">
        <v>5960</v>
      </c>
      <c r="N193" s="3" t="s">
        <v>5961</v>
      </c>
      <c r="S193" s="3" t="s">
        <v>77</v>
      </c>
      <c r="T193" s="3" t="s">
        <v>233</v>
      </c>
      <c r="Y193" s="3" t="s">
        <v>6871</v>
      </c>
      <c r="Z193" s="3" t="s">
        <v>3960</v>
      </c>
      <c r="AC193" s="3">
        <v>28</v>
      </c>
      <c r="AD193" s="3" t="s">
        <v>257</v>
      </c>
      <c r="AE193" s="3" t="s">
        <v>4136</v>
      </c>
      <c r="AF193" s="3" t="s">
        <v>614</v>
      </c>
      <c r="AG193" s="3" t="s">
        <v>4144</v>
      </c>
    </row>
    <row r="194" spans="1:72" ht="13.5" customHeight="1">
      <c r="A194" s="7" t="str">
        <f>HYPERLINK("http://kyu.snu.ac.kr/sdhj/index.jsp?type=hj/GK14726_00IH_0001_0023b.jpg","1870_하수남면_0023b")</f>
        <v>1870_하수남면_0023b</v>
      </c>
      <c r="B194" s="4">
        <v>1870</v>
      </c>
      <c r="C194" s="4" t="s">
        <v>6578</v>
      </c>
      <c r="D194" s="4" t="s">
        <v>6579</v>
      </c>
      <c r="E194" s="4">
        <v>193</v>
      </c>
      <c r="F194" s="3">
        <v>3</v>
      </c>
      <c r="G194" s="3" t="s">
        <v>455</v>
      </c>
      <c r="H194" s="3" t="s">
        <v>3144</v>
      </c>
      <c r="I194" s="3">
        <v>4</v>
      </c>
      <c r="L194" s="3">
        <v>1</v>
      </c>
      <c r="M194" s="3" t="s">
        <v>5960</v>
      </c>
      <c r="N194" s="3" t="s">
        <v>5961</v>
      </c>
      <c r="T194" s="3" t="s">
        <v>6739</v>
      </c>
      <c r="U194" s="3" t="s">
        <v>70</v>
      </c>
      <c r="V194" s="3" t="s">
        <v>3238</v>
      </c>
      <c r="Y194" s="3" t="s">
        <v>373</v>
      </c>
      <c r="Z194" s="3" t="s">
        <v>3959</v>
      </c>
      <c r="AD194" s="3" t="s">
        <v>615</v>
      </c>
      <c r="AE194" s="3" t="s">
        <v>4135</v>
      </c>
    </row>
    <row r="195" spans="1:72" ht="13.5" customHeight="1">
      <c r="A195" s="7" t="str">
        <f>HYPERLINK("http://kyu.snu.ac.kr/sdhj/index.jsp?type=hj/GK14726_00IH_0001_0023b.jpg","1870_하수남면_0023b")</f>
        <v>1870_하수남면_0023b</v>
      </c>
      <c r="B195" s="4">
        <v>1870</v>
      </c>
      <c r="C195" s="4" t="s">
        <v>6578</v>
      </c>
      <c r="D195" s="4" t="s">
        <v>6579</v>
      </c>
      <c r="E195" s="4">
        <v>194</v>
      </c>
      <c r="F195" s="3">
        <v>3</v>
      </c>
      <c r="G195" s="3" t="s">
        <v>455</v>
      </c>
      <c r="H195" s="3" t="s">
        <v>3144</v>
      </c>
      <c r="I195" s="3">
        <v>4</v>
      </c>
      <c r="L195" s="3">
        <v>2</v>
      </c>
      <c r="M195" s="3" t="s">
        <v>5962</v>
      </c>
      <c r="N195" s="3" t="s">
        <v>5963</v>
      </c>
      <c r="T195" s="3" t="s">
        <v>6872</v>
      </c>
      <c r="U195" s="3" t="s">
        <v>64</v>
      </c>
      <c r="V195" s="3" t="s">
        <v>3262</v>
      </c>
      <c r="W195" s="3" t="s">
        <v>616</v>
      </c>
      <c r="X195" s="3" t="s">
        <v>3296</v>
      </c>
      <c r="Y195" s="3" t="s">
        <v>617</v>
      </c>
      <c r="Z195" s="3" t="s">
        <v>3958</v>
      </c>
      <c r="AC195" s="3">
        <v>40</v>
      </c>
      <c r="AD195" s="3" t="s">
        <v>615</v>
      </c>
      <c r="AE195" s="3" t="s">
        <v>4135</v>
      </c>
      <c r="AJ195" s="3" t="s">
        <v>17</v>
      </c>
      <c r="AK195" s="3" t="s">
        <v>4147</v>
      </c>
      <c r="AL195" s="3" t="s">
        <v>618</v>
      </c>
      <c r="AM195" s="3" t="s">
        <v>4212</v>
      </c>
      <c r="AT195" s="3" t="s">
        <v>48</v>
      </c>
      <c r="AU195" s="3" t="s">
        <v>4217</v>
      </c>
      <c r="AV195" s="3" t="s">
        <v>619</v>
      </c>
      <c r="AW195" s="3" t="s">
        <v>4557</v>
      </c>
      <c r="BG195" s="3" t="s">
        <v>48</v>
      </c>
      <c r="BH195" s="3" t="s">
        <v>4217</v>
      </c>
      <c r="BI195" s="3" t="s">
        <v>620</v>
      </c>
      <c r="BJ195" s="3" t="s">
        <v>4265</v>
      </c>
      <c r="BK195" s="3" t="s">
        <v>48</v>
      </c>
      <c r="BL195" s="3" t="s">
        <v>4217</v>
      </c>
      <c r="BM195" s="3" t="s">
        <v>621</v>
      </c>
      <c r="BN195" s="3" t="s">
        <v>5220</v>
      </c>
      <c r="BO195" s="3" t="s">
        <v>48</v>
      </c>
      <c r="BP195" s="3" t="s">
        <v>4217</v>
      </c>
      <c r="BQ195" s="3" t="s">
        <v>622</v>
      </c>
      <c r="BR195" s="3" t="s">
        <v>5719</v>
      </c>
      <c r="BS195" s="3" t="s">
        <v>143</v>
      </c>
      <c r="BT195" s="3" t="s">
        <v>4156</v>
      </c>
    </row>
    <row r="196" spans="1:72" ht="13.5" customHeight="1">
      <c r="A196" s="7" t="str">
        <f>HYPERLINK("http://kyu.snu.ac.kr/sdhj/index.jsp?type=hj/GK14726_00IH_0001_0023b.jpg","1870_하수남면_0023b")</f>
        <v>1870_하수남면_0023b</v>
      </c>
      <c r="B196" s="4">
        <v>1870</v>
      </c>
      <c r="C196" s="4" t="s">
        <v>6789</v>
      </c>
      <c r="D196" s="4" t="s">
        <v>6790</v>
      </c>
      <c r="E196" s="4">
        <v>195</v>
      </c>
      <c r="F196" s="3">
        <v>3</v>
      </c>
      <c r="G196" s="3" t="s">
        <v>455</v>
      </c>
      <c r="H196" s="3" t="s">
        <v>3144</v>
      </c>
      <c r="I196" s="3">
        <v>4</v>
      </c>
      <c r="L196" s="3">
        <v>2</v>
      </c>
      <c r="M196" s="3" t="s">
        <v>5962</v>
      </c>
      <c r="N196" s="3" t="s">
        <v>5963</v>
      </c>
      <c r="S196" s="3" t="s">
        <v>127</v>
      </c>
      <c r="T196" s="3" t="s">
        <v>3237</v>
      </c>
      <c r="W196" s="3" t="s">
        <v>82</v>
      </c>
      <c r="X196" s="3" t="s">
        <v>5855</v>
      </c>
      <c r="Y196" s="3" t="s">
        <v>53</v>
      </c>
      <c r="Z196" s="3" t="s">
        <v>3323</v>
      </c>
      <c r="AC196" s="3">
        <v>65</v>
      </c>
      <c r="AD196" s="3" t="s">
        <v>238</v>
      </c>
      <c r="AE196" s="3" t="s">
        <v>4106</v>
      </c>
    </row>
    <row r="197" spans="1:72" ht="13.5" customHeight="1">
      <c r="A197" s="7" t="str">
        <f>HYPERLINK("http://kyu.snu.ac.kr/sdhj/index.jsp?type=hj/GK14726_00IH_0001_0023b.jpg","1870_하수남면_0023b")</f>
        <v>1870_하수남면_0023b</v>
      </c>
      <c r="B197" s="4">
        <v>1870</v>
      </c>
      <c r="C197" s="4" t="s">
        <v>6600</v>
      </c>
      <c r="D197" s="4" t="s">
        <v>6601</v>
      </c>
      <c r="E197" s="4">
        <v>196</v>
      </c>
      <c r="F197" s="3">
        <v>3</v>
      </c>
      <c r="G197" s="3" t="s">
        <v>455</v>
      </c>
      <c r="H197" s="3" t="s">
        <v>3144</v>
      </c>
      <c r="I197" s="3">
        <v>4</v>
      </c>
      <c r="L197" s="3">
        <v>2</v>
      </c>
      <c r="M197" s="3" t="s">
        <v>5962</v>
      </c>
      <c r="N197" s="3" t="s">
        <v>5963</v>
      </c>
      <c r="S197" s="3" t="s">
        <v>51</v>
      </c>
      <c r="T197" s="3" t="s">
        <v>3235</v>
      </c>
      <c r="W197" s="3" t="s">
        <v>68</v>
      </c>
      <c r="X197" s="3" t="s">
        <v>5854</v>
      </c>
      <c r="Y197" s="3" t="s">
        <v>53</v>
      </c>
      <c r="Z197" s="3" t="s">
        <v>3323</v>
      </c>
      <c r="AC197" s="3">
        <v>40</v>
      </c>
      <c r="AD197" s="3" t="s">
        <v>615</v>
      </c>
      <c r="AE197" s="3" t="s">
        <v>4135</v>
      </c>
      <c r="AJ197" s="3" t="s">
        <v>17</v>
      </c>
      <c r="AK197" s="3" t="s">
        <v>4147</v>
      </c>
      <c r="AL197" s="3" t="s">
        <v>62</v>
      </c>
      <c r="AM197" s="3" t="s">
        <v>5571</v>
      </c>
      <c r="AT197" s="3" t="s">
        <v>64</v>
      </c>
      <c r="AU197" s="3" t="s">
        <v>3262</v>
      </c>
      <c r="AV197" s="3" t="s">
        <v>623</v>
      </c>
      <c r="AW197" s="3" t="s">
        <v>3406</v>
      </c>
      <c r="BG197" s="3" t="s">
        <v>48</v>
      </c>
      <c r="BH197" s="3" t="s">
        <v>4217</v>
      </c>
      <c r="BI197" s="3" t="s">
        <v>624</v>
      </c>
      <c r="BJ197" s="3" t="s">
        <v>6873</v>
      </c>
      <c r="BK197" s="3" t="s">
        <v>48</v>
      </c>
      <c r="BL197" s="3" t="s">
        <v>4217</v>
      </c>
      <c r="BM197" s="3" t="s">
        <v>625</v>
      </c>
      <c r="BN197" s="3" t="s">
        <v>3858</v>
      </c>
      <c r="BO197" s="3" t="s">
        <v>48</v>
      </c>
      <c r="BP197" s="3" t="s">
        <v>4217</v>
      </c>
      <c r="BQ197" s="3" t="s">
        <v>626</v>
      </c>
      <c r="BR197" s="3" t="s">
        <v>5503</v>
      </c>
      <c r="BS197" s="3" t="s">
        <v>627</v>
      </c>
      <c r="BT197" s="3" t="s">
        <v>4169</v>
      </c>
    </row>
    <row r="198" spans="1:72" ht="13.5" customHeight="1">
      <c r="A198" s="7" t="str">
        <f>HYPERLINK("http://kyu.snu.ac.kr/sdhj/index.jsp?type=hj/GK14726_00IH_0001_0023b.jpg","1870_하수남면_0023b")</f>
        <v>1870_하수남면_0023b</v>
      </c>
      <c r="B198" s="4">
        <v>1870</v>
      </c>
      <c r="C198" s="4" t="s">
        <v>6613</v>
      </c>
      <c r="D198" s="4" t="s">
        <v>6614</v>
      </c>
      <c r="E198" s="4">
        <v>197</v>
      </c>
      <c r="F198" s="3">
        <v>3</v>
      </c>
      <c r="G198" s="3" t="s">
        <v>455</v>
      </c>
      <c r="H198" s="3" t="s">
        <v>3144</v>
      </c>
      <c r="I198" s="3">
        <v>4</v>
      </c>
      <c r="L198" s="3">
        <v>2</v>
      </c>
      <c r="M198" s="3" t="s">
        <v>5962</v>
      </c>
      <c r="N198" s="3" t="s">
        <v>5963</v>
      </c>
      <c r="T198" s="3" t="s">
        <v>6874</v>
      </c>
      <c r="U198" s="3" t="s">
        <v>70</v>
      </c>
      <c r="V198" s="3" t="s">
        <v>3238</v>
      </c>
      <c r="Y198" s="3" t="s">
        <v>628</v>
      </c>
      <c r="Z198" s="3" t="s">
        <v>5851</v>
      </c>
      <c r="AD198" s="3" t="s">
        <v>91</v>
      </c>
      <c r="AE198" s="3" t="s">
        <v>4105</v>
      </c>
    </row>
    <row r="199" spans="1:72" ht="13.5" customHeight="1">
      <c r="A199" s="7" t="str">
        <f>HYPERLINK("http://kyu.snu.ac.kr/sdhj/index.jsp?type=hj/GK14726_00IH_0001_0023b.jpg","1870_하수남면_0023b")</f>
        <v>1870_하수남면_0023b</v>
      </c>
      <c r="B199" s="4">
        <v>1870</v>
      </c>
      <c r="C199" s="4" t="s">
        <v>6600</v>
      </c>
      <c r="D199" s="4" t="s">
        <v>6601</v>
      </c>
      <c r="E199" s="4">
        <v>198</v>
      </c>
      <c r="F199" s="3">
        <v>3</v>
      </c>
      <c r="G199" s="3" t="s">
        <v>455</v>
      </c>
      <c r="H199" s="3" t="s">
        <v>3144</v>
      </c>
      <c r="I199" s="3">
        <v>4</v>
      </c>
      <c r="L199" s="3">
        <v>3</v>
      </c>
      <c r="M199" s="3" t="s">
        <v>5964</v>
      </c>
      <c r="N199" s="3" t="s">
        <v>5965</v>
      </c>
      <c r="Q199" s="3" t="s">
        <v>629</v>
      </c>
      <c r="R199" s="3" t="s">
        <v>3230</v>
      </c>
      <c r="T199" s="3" t="s">
        <v>6875</v>
      </c>
      <c r="U199" s="3" t="s">
        <v>64</v>
      </c>
      <c r="V199" s="3" t="s">
        <v>3262</v>
      </c>
      <c r="W199" s="3" t="s">
        <v>616</v>
      </c>
      <c r="X199" s="3" t="s">
        <v>3296</v>
      </c>
      <c r="Y199" s="3" t="s">
        <v>630</v>
      </c>
      <c r="Z199" s="3" t="s">
        <v>3957</v>
      </c>
      <c r="AC199" s="3">
        <v>27</v>
      </c>
      <c r="AD199" s="3" t="s">
        <v>249</v>
      </c>
      <c r="AE199" s="3" t="s">
        <v>3344</v>
      </c>
      <c r="AJ199" s="3" t="s">
        <v>17</v>
      </c>
      <c r="AK199" s="3" t="s">
        <v>4147</v>
      </c>
      <c r="AL199" s="3" t="s">
        <v>618</v>
      </c>
      <c r="AM199" s="3" t="s">
        <v>4212</v>
      </c>
      <c r="AT199" s="3" t="s">
        <v>48</v>
      </c>
      <c r="AU199" s="3" t="s">
        <v>4217</v>
      </c>
      <c r="AV199" s="3" t="s">
        <v>631</v>
      </c>
      <c r="AW199" s="3" t="s">
        <v>4556</v>
      </c>
      <c r="BG199" s="3" t="s">
        <v>48</v>
      </c>
      <c r="BH199" s="3" t="s">
        <v>4217</v>
      </c>
      <c r="BI199" s="3" t="s">
        <v>632</v>
      </c>
      <c r="BJ199" s="3" t="s">
        <v>4241</v>
      </c>
      <c r="BK199" s="3" t="s">
        <v>48</v>
      </c>
      <c r="BL199" s="3" t="s">
        <v>4217</v>
      </c>
      <c r="BM199" s="3" t="s">
        <v>633</v>
      </c>
      <c r="BN199" s="3" t="s">
        <v>5220</v>
      </c>
      <c r="BO199" s="3" t="s">
        <v>48</v>
      </c>
      <c r="BP199" s="3" t="s">
        <v>4217</v>
      </c>
      <c r="BQ199" s="3" t="s">
        <v>634</v>
      </c>
      <c r="BR199" s="3" t="s">
        <v>5502</v>
      </c>
      <c r="BS199" s="3" t="s">
        <v>143</v>
      </c>
      <c r="BT199" s="3" t="s">
        <v>4156</v>
      </c>
    </row>
    <row r="200" spans="1:72" ht="13.5" customHeight="1">
      <c r="A200" s="7" t="str">
        <f>HYPERLINK("http://kyu.snu.ac.kr/sdhj/index.jsp?type=hj/GK14726_00IH_0001_0023b.jpg","1870_하수남면_0023b")</f>
        <v>1870_하수남면_0023b</v>
      </c>
      <c r="B200" s="4">
        <v>1870</v>
      </c>
      <c r="C200" s="4" t="s">
        <v>6590</v>
      </c>
      <c r="D200" s="4" t="s">
        <v>6591</v>
      </c>
      <c r="E200" s="4">
        <v>199</v>
      </c>
      <c r="F200" s="3">
        <v>3</v>
      </c>
      <c r="G200" s="3" t="s">
        <v>455</v>
      </c>
      <c r="H200" s="3" t="s">
        <v>3144</v>
      </c>
      <c r="I200" s="3">
        <v>4</v>
      </c>
      <c r="L200" s="3">
        <v>3</v>
      </c>
      <c r="M200" s="3" t="s">
        <v>5964</v>
      </c>
      <c r="N200" s="3" t="s">
        <v>5965</v>
      </c>
      <c r="S200" s="3" t="s">
        <v>51</v>
      </c>
      <c r="T200" s="3" t="s">
        <v>3235</v>
      </c>
      <c r="W200" s="3" t="s">
        <v>68</v>
      </c>
      <c r="X200" s="3" t="s">
        <v>5854</v>
      </c>
      <c r="Y200" s="3" t="s">
        <v>53</v>
      </c>
      <c r="Z200" s="3" t="s">
        <v>3323</v>
      </c>
      <c r="AC200" s="3">
        <v>22</v>
      </c>
      <c r="AD200" s="3" t="s">
        <v>132</v>
      </c>
      <c r="AE200" s="3" t="s">
        <v>4122</v>
      </c>
      <c r="AJ200" s="3" t="s">
        <v>17</v>
      </c>
      <c r="AK200" s="3" t="s">
        <v>4147</v>
      </c>
      <c r="AL200" s="3" t="s">
        <v>62</v>
      </c>
      <c r="AM200" s="3" t="s">
        <v>5571</v>
      </c>
      <c r="AT200" s="3" t="s">
        <v>48</v>
      </c>
      <c r="AU200" s="3" t="s">
        <v>4217</v>
      </c>
      <c r="AV200" s="3" t="s">
        <v>635</v>
      </c>
      <c r="AW200" s="3" t="s">
        <v>4555</v>
      </c>
      <c r="BG200" s="3" t="s">
        <v>48</v>
      </c>
      <c r="BH200" s="3" t="s">
        <v>4217</v>
      </c>
      <c r="BI200" s="3" t="s">
        <v>636</v>
      </c>
      <c r="BJ200" s="3" t="s">
        <v>4905</v>
      </c>
      <c r="BK200" s="3" t="s">
        <v>48</v>
      </c>
      <c r="BL200" s="3" t="s">
        <v>4217</v>
      </c>
      <c r="BM200" s="3" t="s">
        <v>637</v>
      </c>
      <c r="BN200" s="3" t="s">
        <v>5219</v>
      </c>
      <c r="BO200" s="3" t="s">
        <v>48</v>
      </c>
      <c r="BP200" s="3" t="s">
        <v>4217</v>
      </c>
      <c r="BQ200" s="3" t="s">
        <v>638</v>
      </c>
      <c r="BR200" s="3" t="s">
        <v>5783</v>
      </c>
      <c r="BS200" s="3" t="s">
        <v>50</v>
      </c>
      <c r="BT200" s="3" t="s">
        <v>4160</v>
      </c>
    </row>
    <row r="201" spans="1:72" ht="13.5" customHeight="1">
      <c r="A201" s="7" t="str">
        <f>HYPERLINK("http://kyu.snu.ac.kr/sdhj/index.jsp?type=hj/GK14726_00IH_0001_0023b.jpg","1870_하수남면_0023b")</f>
        <v>1870_하수남면_0023b</v>
      </c>
      <c r="B201" s="4">
        <v>1870</v>
      </c>
      <c r="C201" s="4" t="s">
        <v>6606</v>
      </c>
      <c r="D201" s="4" t="s">
        <v>6607</v>
      </c>
      <c r="E201" s="4">
        <v>200</v>
      </c>
      <c r="F201" s="3">
        <v>3</v>
      </c>
      <c r="G201" s="3" t="s">
        <v>455</v>
      </c>
      <c r="H201" s="3" t="s">
        <v>3144</v>
      </c>
      <c r="I201" s="3">
        <v>4</v>
      </c>
      <c r="L201" s="3">
        <v>3</v>
      </c>
      <c r="M201" s="3" t="s">
        <v>5964</v>
      </c>
      <c r="N201" s="3" t="s">
        <v>5965</v>
      </c>
      <c r="T201" s="3" t="s">
        <v>6876</v>
      </c>
      <c r="U201" s="3" t="s">
        <v>70</v>
      </c>
      <c r="V201" s="3" t="s">
        <v>3238</v>
      </c>
      <c r="Y201" s="3" t="s">
        <v>639</v>
      </c>
      <c r="Z201" s="3" t="s">
        <v>6877</v>
      </c>
      <c r="AD201" s="3" t="s">
        <v>640</v>
      </c>
      <c r="AE201" s="3" t="s">
        <v>4139</v>
      </c>
    </row>
    <row r="202" spans="1:72" ht="13.5" customHeight="1">
      <c r="A202" s="7" t="str">
        <f>HYPERLINK("http://kyu.snu.ac.kr/sdhj/index.jsp?type=hj/GK14726_00IH_0001_0023b.jpg","1870_하수남면_0023b")</f>
        <v>1870_하수남면_0023b</v>
      </c>
      <c r="B202" s="4">
        <v>1870</v>
      </c>
      <c r="C202" s="4" t="s">
        <v>6878</v>
      </c>
      <c r="D202" s="4" t="s">
        <v>6879</v>
      </c>
      <c r="E202" s="4">
        <v>201</v>
      </c>
      <c r="F202" s="3">
        <v>3</v>
      </c>
      <c r="G202" s="3" t="s">
        <v>455</v>
      </c>
      <c r="H202" s="3" t="s">
        <v>3144</v>
      </c>
      <c r="I202" s="3">
        <v>4</v>
      </c>
      <c r="L202" s="3">
        <v>4</v>
      </c>
      <c r="M202" s="3" t="s">
        <v>5966</v>
      </c>
      <c r="N202" s="3" t="s">
        <v>5967</v>
      </c>
      <c r="T202" s="3" t="s">
        <v>6577</v>
      </c>
      <c r="U202" s="3" t="s">
        <v>64</v>
      </c>
      <c r="V202" s="3" t="s">
        <v>3262</v>
      </c>
      <c r="W202" s="3" t="s">
        <v>457</v>
      </c>
      <c r="X202" s="3" t="s">
        <v>6880</v>
      </c>
      <c r="Y202" s="3" t="s">
        <v>641</v>
      </c>
      <c r="Z202" s="3" t="s">
        <v>3382</v>
      </c>
      <c r="AC202" s="3" t="s">
        <v>5844</v>
      </c>
      <c r="AD202" s="3" t="s">
        <v>238</v>
      </c>
      <c r="AE202" s="3" t="s">
        <v>4106</v>
      </c>
      <c r="AJ202" s="3" t="s">
        <v>17</v>
      </c>
      <c r="AK202" s="3" t="s">
        <v>4147</v>
      </c>
      <c r="AL202" s="3" t="s">
        <v>292</v>
      </c>
      <c r="AM202" s="3" t="s">
        <v>3949</v>
      </c>
      <c r="AT202" s="3" t="s">
        <v>48</v>
      </c>
      <c r="AU202" s="3" t="s">
        <v>4217</v>
      </c>
      <c r="AV202" s="3" t="s">
        <v>461</v>
      </c>
      <c r="AW202" s="3" t="s">
        <v>4554</v>
      </c>
      <c r="BG202" s="3" t="s">
        <v>48</v>
      </c>
      <c r="BH202" s="3" t="s">
        <v>4217</v>
      </c>
      <c r="BI202" s="3" t="s">
        <v>531</v>
      </c>
      <c r="BJ202" s="3" t="s">
        <v>4904</v>
      </c>
      <c r="BK202" s="3" t="s">
        <v>48</v>
      </c>
      <c r="BL202" s="3" t="s">
        <v>4217</v>
      </c>
      <c r="BM202" s="3" t="s">
        <v>463</v>
      </c>
      <c r="BN202" s="3" t="s">
        <v>3359</v>
      </c>
      <c r="BO202" s="3" t="s">
        <v>48</v>
      </c>
      <c r="BP202" s="3" t="s">
        <v>4217</v>
      </c>
      <c r="BQ202" s="3" t="s">
        <v>642</v>
      </c>
      <c r="BR202" s="3" t="s">
        <v>5339</v>
      </c>
      <c r="BS202" s="3" t="s">
        <v>336</v>
      </c>
      <c r="BT202" s="3" t="s">
        <v>4193</v>
      </c>
    </row>
    <row r="203" spans="1:72" ht="13.5" customHeight="1">
      <c r="A203" s="7" t="str">
        <f>HYPERLINK("http://kyu.snu.ac.kr/sdhj/index.jsp?type=hj/GK14726_00IH_0001_0023b.jpg","1870_하수남면_0023b")</f>
        <v>1870_하수남면_0023b</v>
      </c>
      <c r="B203" s="4">
        <v>1870</v>
      </c>
      <c r="C203" s="4" t="s">
        <v>6753</v>
      </c>
      <c r="D203" s="4" t="s">
        <v>6754</v>
      </c>
      <c r="E203" s="4">
        <v>202</v>
      </c>
      <c r="F203" s="3">
        <v>3</v>
      </c>
      <c r="G203" s="3" t="s">
        <v>455</v>
      </c>
      <c r="H203" s="3" t="s">
        <v>3144</v>
      </c>
      <c r="I203" s="3">
        <v>4</v>
      </c>
      <c r="L203" s="3">
        <v>4</v>
      </c>
      <c r="M203" s="3" t="s">
        <v>5966</v>
      </c>
      <c r="N203" s="3" t="s">
        <v>5967</v>
      </c>
      <c r="S203" s="3" t="s">
        <v>77</v>
      </c>
      <c r="T203" s="3" t="s">
        <v>233</v>
      </c>
      <c r="Y203" s="3" t="s">
        <v>643</v>
      </c>
      <c r="Z203" s="3" t="s">
        <v>3786</v>
      </c>
      <c r="AC203" s="3">
        <v>41</v>
      </c>
      <c r="AD203" s="3" t="s">
        <v>173</v>
      </c>
      <c r="AE203" s="3" t="s">
        <v>4091</v>
      </c>
    </row>
    <row r="204" spans="1:72" ht="13.5" customHeight="1">
      <c r="A204" s="7" t="str">
        <f>HYPERLINK("http://kyu.snu.ac.kr/sdhj/index.jsp?type=hj/GK14726_00IH_0001_0023b.jpg","1870_하수남면_0023b")</f>
        <v>1870_하수남면_0023b</v>
      </c>
      <c r="B204" s="4">
        <v>1870</v>
      </c>
      <c r="C204" s="4" t="s">
        <v>6582</v>
      </c>
      <c r="D204" s="4" t="s">
        <v>6583</v>
      </c>
      <c r="E204" s="4">
        <v>203</v>
      </c>
      <c r="F204" s="3">
        <v>3</v>
      </c>
      <c r="G204" s="3" t="s">
        <v>455</v>
      </c>
      <c r="H204" s="3" t="s">
        <v>3144</v>
      </c>
      <c r="I204" s="3">
        <v>4</v>
      </c>
      <c r="L204" s="3">
        <v>4</v>
      </c>
      <c r="M204" s="3" t="s">
        <v>5966</v>
      </c>
      <c r="N204" s="3" t="s">
        <v>5967</v>
      </c>
      <c r="S204" s="3" t="s">
        <v>146</v>
      </c>
      <c r="T204" s="3" t="s">
        <v>3239</v>
      </c>
      <c r="W204" s="3" t="s">
        <v>68</v>
      </c>
      <c r="X204" s="3" t="s">
        <v>5854</v>
      </c>
      <c r="Y204" s="3" t="s">
        <v>53</v>
      </c>
      <c r="Z204" s="3" t="s">
        <v>3323</v>
      </c>
      <c r="AC204" s="3">
        <v>36</v>
      </c>
      <c r="AD204" s="3" t="s">
        <v>176</v>
      </c>
      <c r="AE204" s="3" t="s">
        <v>4129</v>
      </c>
    </row>
    <row r="205" spans="1:72" ht="13.5" customHeight="1">
      <c r="A205" s="7" t="str">
        <f>HYPERLINK("http://kyu.snu.ac.kr/sdhj/index.jsp?type=hj/GK14726_00IH_0001_0023b.jpg","1870_하수남면_0023b")</f>
        <v>1870_하수남면_0023b</v>
      </c>
      <c r="B205" s="4">
        <v>1870</v>
      </c>
      <c r="C205" s="4" t="s">
        <v>6582</v>
      </c>
      <c r="D205" s="4" t="s">
        <v>6583</v>
      </c>
      <c r="E205" s="4">
        <v>204</v>
      </c>
      <c r="F205" s="3">
        <v>3</v>
      </c>
      <c r="G205" s="3" t="s">
        <v>455</v>
      </c>
      <c r="H205" s="3" t="s">
        <v>3144</v>
      </c>
      <c r="I205" s="3">
        <v>4</v>
      </c>
      <c r="L205" s="3">
        <v>4</v>
      </c>
      <c r="M205" s="3" t="s">
        <v>5966</v>
      </c>
      <c r="N205" s="3" t="s">
        <v>5967</v>
      </c>
      <c r="T205" s="3" t="s">
        <v>6584</v>
      </c>
      <c r="U205" s="3" t="s">
        <v>70</v>
      </c>
      <c r="V205" s="3" t="s">
        <v>3238</v>
      </c>
      <c r="Y205" s="3" t="s">
        <v>644</v>
      </c>
      <c r="Z205" s="3" t="s">
        <v>3956</v>
      </c>
      <c r="AD205" s="3" t="s">
        <v>391</v>
      </c>
      <c r="AE205" s="3" t="s">
        <v>4142</v>
      </c>
    </row>
    <row r="206" spans="1:72" ht="13.5" customHeight="1">
      <c r="A206" s="7" t="str">
        <f>HYPERLINK("http://kyu.snu.ac.kr/sdhj/index.jsp?type=hj/GK14726_00IH_0001_0023b.jpg","1870_하수남면_0023b")</f>
        <v>1870_하수남면_0023b</v>
      </c>
      <c r="B206" s="4">
        <v>1870</v>
      </c>
      <c r="C206" s="4" t="s">
        <v>6582</v>
      </c>
      <c r="D206" s="4" t="s">
        <v>6583</v>
      </c>
      <c r="E206" s="4">
        <v>205</v>
      </c>
      <c r="F206" s="3">
        <v>3</v>
      </c>
      <c r="G206" s="3" t="s">
        <v>455</v>
      </c>
      <c r="H206" s="3" t="s">
        <v>3144</v>
      </c>
      <c r="I206" s="3">
        <v>4</v>
      </c>
      <c r="L206" s="3">
        <v>5</v>
      </c>
      <c r="M206" s="3" t="s">
        <v>5968</v>
      </c>
      <c r="N206" s="3" t="s">
        <v>5969</v>
      </c>
      <c r="T206" s="3" t="s">
        <v>6605</v>
      </c>
      <c r="U206" s="3" t="s">
        <v>64</v>
      </c>
      <c r="V206" s="3" t="s">
        <v>3262</v>
      </c>
      <c r="W206" s="3" t="s">
        <v>68</v>
      </c>
      <c r="X206" s="3" t="s">
        <v>5854</v>
      </c>
      <c r="Y206" s="3" t="s">
        <v>645</v>
      </c>
      <c r="Z206" s="3" t="s">
        <v>3955</v>
      </c>
      <c r="AC206" s="3">
        <v>45</v>
      </c>
      <c r="AD206" s="3" t="s">
        <v>646</v>
      </c>
      <c r="AE206" s="3" t="s">
        <v>4125</v>
      </c>
      <c r="AJ206" s="3" t="s">
        <v>17</v>
      </c>
      <c r="AK206" s="3" t="s">
        <v>4147</v>
      </c>
      <c r="AL206" s="3" t="s">
        <v>62</v>
      </c>
      <c r="AM206" s="3" t="s">
        <v>5571</v>
      </c>
      <c r="AT206" s="3" t="s">
        <v>48</v>
      </c>
      <c r="AU206" s="3" t="s">
        <v>4217</v>
      </c>
      <c r="AV206" s="3" t="s">
        <v>402</v>
      </c>
      <c r="AW206" s="3" t="s">
        <v>3563</v>
      </c>
      <c r="BG206" s="3" t="s">
        <v>48</v>
      </c>
      <c r="BH206" s="3" t="s">
        <v>4217</v>
      </c>
      <c r="BI206" s="3" t="s">
        <v>393</v>
      </c>
      <c r="BJ206" s="3" t="s">
        <v>4903</v>
      </c>
      <c r="BK206" s="3" t="s">
        <v>48</v>
      </c>
      <c r="BL206" s="3" t="s">
        <v>4217</v>
      </c>
      <c r="BM206" s="3" t="s">
        <v>394</v>
      </c>
      <c r="BN206" s="3" t="s">
        <v>5218</v>
      </c>
      <c r="BO206" s="3" t="s">
        <v>48</v>
      </c>
      <c r="BP206" s="3" t="s">
        <v>4217</v>
      </c>
      <c r="BQ206" s="3" t="s">
        <v>403</v>
      </c>
      <c r="BR206" s="3" t="s">
        <v>5501</v>
      </c>
      <c r="BS206" s="3" t="s">
        <v>404</v>
      </c>
      <c r="BT206" s="3" t="s">
        <v>4165</v>
      </c>
    </row>
    <row r="207" spans="1:72" ht="13.5" customHeight="1">
      <c r="A207" s="7" t="str">
        <f>HYPERLINK("http://kyu.snu.ac.kr/sdhj/index.jsp?type=hj/GK14726_00IH_0001_0023b.jpg","1870_하수남면_0023b")</f>
        <v>1870_하수남면_0023b</v>
      </c>
      <c r="B207" s="4">
        <v>1870</v>
      </c>
      <c r="C207" s="4" t="s">
        <v>6758</v>
      </c>
      <c r="D207" s="4" t="s">
        <v>6759</v>
      </c>
      <c r="E207" s="4">
        <v>206</v>
      </c>
      <c r="F207" s="3">
        <v>3</v>
      </c>
      <c r="G207" s="3" t="s">
        <v>455</v>
      </c>
      <c r="H207" s="3" t="s">
        <v>3144</v>
      </c>
      <c r="I207" s="3">
        <v>4</v>
      </c>
      <c r="L207" s="3">
        <v>5</v>
      </c>
      <c r="M207" s="3" t="s">
        <v>5968</v>
      </c>
      <c r="N207" s="3" t="s">
        <v>5969</v>
      </c>
      <c r="S207" s="3" t="s">
        <v>51</v>
      </c>
      <c r="T207" s="3" t="s">
        <v>3235</v>
      </c>
      <c r="W207" s="3" t="s">
        <v>311</v>
      </c>
      <c r="X207" s="3" t="s">
        <v>3294</v>
      </c>
      <c r="Y207" s="3" t="s">
        <v>53</v>
      </c>
      <c r="Z207" s="3" t="s">
        <v>3323</v>
      </c>
      <c r="AC207" s="3">
        <v>47</v>
      </c>
      <c r="AD207" s="3" t="s">
        <v>286</v>
      </c>
      <c r="AE207" s="3" t="s">
        <v>4100</v>
      </c>
      <c r="AJ207" s="3" t="s">
        <v>17</v>
      </c>
      <c r="AK207" s="3" t="s">
        <v>4147</v>
      </c>
      <c r="AL207" s="3" t="s">
        <v>627</v>
      </c>
      <c r="AM207" s="3" t="s">
        <v>4169</v>
      </c>
      <c r="AT207" s="3" t="s">
        <v>48</v>
      </c>
      <c r="AU207" s="3" t="s">
        <v>4217</v>
      </c>
      <c r="AV207" s="3" t="s">
        <v>647</v>
      </c>
      <c r="AW207" s="3" t="s">
        <v>4479</v>
      </c>
      <c r="BG207" s="3" t="s">
        <v>48</v>
      </c>
      <c r="BH207" s="3" t="s">
        <v>4217</v>
      </c>
      <c r="BI207" s="3" t="s">
        <v>648</v>
      </c>
      <c r="BJ207" s="3" t="s">
        <v>4843</v>
      </c>
      <c r="BK207" s="3" t="s">
        <v>48</v>
      </c>
      <c r="BL207" s="3" t="s">
        <v>4217</v>
      </c>
      <c r="BM207" s="3" t="s">
        <v>649</v>
      </c>
      <c r="BN207" s="3" t="s">
        <v>5165</v>
      </c>
      <c r="BO207" s="3" t="s">
        <v>48</v>
      </c>
      <c r="BP207" s="3" t="s">
        <v>4217</v>
      </c>
      <c r="BQ207" s="3" t="s">
        <v>650</v>
      </c>
      <c r="BR207" s="3" t="s">
        <v>5500</v>
      </c>
      <c r="BS207" s="3" t="s">
        <v>618</v>
      </c>
      <c r="BT207" s="3" t="s">
        <v>4212</v>
      </c>
    </row>
    <row r="208" spans="1:72" ht="13.5" customHeight="1">
      <c r="A208" s="7" t="str">
        <f>HYPERLINK("http://kyu.snu.ac.kr/sdhj/index.jsp?type=hj/GK14726_00IH_0001_0023b.jpg","1870_하수남면_0023b")</f>
        <v>1870_하수남면_0023b</v>
      </c>
      <c r="B208" s="4">
        <v>1870</v>
      </c>
      <c r="C208" s="4" t="s">
        <v>6881</v>
      </c>
      <c r="D208" s="4" t="s">
        <v>6882</v>
      </c>
      <c r="E208" s="4">
        <v>207</v>
      </c>
      <c r="F208" s="3">
        <v>3</v>
      </c>
      <c r="G208" s="3" t="s">
        <v>455</v>
      </c>
      <c r="H208" s="3" t="s">
        <v>3144</v>
      </c>
      <c r="I208" s="3">
        <v>4</v>
      </c>
      <c r="L208" s="3">
        <v>5</v>
      </c>
      <c r="M208" s="3" t="s">
        <v>5968</v>
      </c>
      <c r="N208" s="3" t="s">
        <v>5969</v>
      </c>
      <c r="T208" s="3" t="s">
        <v>6610</v>
      </c>
      <c r="U208" s="3" t="s">
        <v>101</v>
      </c>
      <c r="V208" s="3" t="s">
        <v>3259</v>
      </c>
      <c r="Y208" s="3" t="s">
        <v>651</v>
      </c>
      <c r="Z208" s="3" t="s">
        <v>3954</v>
      </c>
      <c r="AD208" s="3" t="s">
        <v>640</v>
      </c>
      <c r="AE208" s="3" t="s">
        <v>4139</v>
      </c>
    </row>
    <row r="209" spans="1:72" ht="13.5" customHeight="1">
      <c r="A209" s="7" t="str">
        <f>HYPERLINK("http://kyu.snu.ac.kr/sdhj/index.jsp?type=hj/GK14726_00IH_0001_0023b.jpg","1870_하수남면_0023b")</f>
        <v>1870_하수남면_0023b</v>
      </c>
      <c r="B209" s="4">
        <v>1870</v>
      </c>
      <c r="C209" s="4" t="s">
        <v>6608</v>
      </c>
      <c r="D209" s="4" t="s">
        <v>6609</v>
      </c>
      <c r="E209" s="4">
        <v>208</v>
      </c>
      <c r="F209" s="3">
        <v>3</v>
      </c>
      <c r="G209" s="3" t="s">
        <v>455</v>
      </c>
      <c r="H209" s="3" t="s">
        <v>3144</v>
      </c>
      <c r="I209" s="3">
        <v>5</v>
      </c>
      <c r="J209" s="3" t="s">
        <v>652</v>
      </c>
      <c r="K209" s="3" t="s">
        <v>3188</v>
      </c>
      <c r="L209" s="3">
        <v>1</v>
      </c>
      <c r="M209" s="3" t="s">
        <v>5970</v>
      </c>
      <c r="N209" s="3" t="s">
        <v>5971</v>
      </c>
      <c r="O209" s="3" t="s">
        <v>6</v>
      </c>
      <c r="P209" s="3" t="s">
        <v>3201</v>
      </c>
      <c r="T209" s="3" t="s">
        <v>6883</v>
      </c>
      <c r="U209" s="3" t="s">
        <v>64</v>
      </c>
      <c r="V209" s="3" t="s">
        <v>3262</v>
      </c>
      <c r="W209" s="3" t="s">
        <v>457</v>
      </c>
      <c r="X209" s="3" t="s">
        <v>6884</v>
      </c>
      <c r="Y209" s="3" t="s">
        <v>653</v>
      </c>
      <c r="Z209" s="3" t="s">
        <v>3900</v>
      </c>
      <c r="AC209" s="3">
        <v>23</v>
      </c>
      <c r="AD209" s="3" t="s">
        <v>40</v>
      </c>
      <c r="AE209" s="3" t="s">
        <v>4126</v>
      </c>
      <c r="AJ209" s="3" t="s">
        <v>17</v>
      </c>
      <c r="AK209" s="3" t="s">
        <v>4147</v>
      </c>
      <c r="AL209" s="3" t="s">
        <v>292</v>
      </c>
      <c r="AM209" s="3" t="s">
        <v>3949</v>
      </c>
      <c r="AT209" s="3" t="s">
        <v>48</v>
      </c>
      <c r="AU209" s="3" t="s">
        <v>4217</v>
      </c>
      <c r="AV209" s="3" t="s">
        <v>654</v>
      </c>
      <c r="AW209" s="3" t="s">
        <v>4553</v>
      </c>
      <c r="BG209" s="3" t="s">
        <v>48</v>
      </c>
      <c r="BH209" s="3" t="s">
        <v>4217</v>
      </c>
      <c r="BI209" s="3" t="s">
        <v>655</v>
      </c>
      <c r="BJ209" s="3" t="s">
        <v>3702</v>
      </c>
      <c r="BK209" s="3" t="s">
        <v>48</v>
      </c>
      <c r="BL209" s="3" t="s">
        <v>4217</v>
      </c>
      <c r="BM209" s="3" t="s">
        <v>511</v>
      </c>
      <c r="BN209" s="3" t="s">
        <v>3395</v>
      </c>
      <c r="BO209" s="3" t="s">
        <v>48</v>
      </c>
      <c r="BP209" s="3" t="s">
        <v>4217</v>
      </c>
      <c r="BQ209" s="3" t="s">
        <v>656</v>
      </c>
      <c r="BR209" s="3" t="s">
        <v>5619</v>
      </c>
      <c r="BS209" s="3" t="s">
        <v>657</v>
      </c>
      <c r="BT209" s="3" t="s">
        <v>4183</v>
      </c>
    </row>
    <row r="210" spans="1:72" ht="13.5" customHeight="1">
      <c r="A210" s="7" t="str">
        <f>HYPERLINK("http://kyu.snu.ac.kr/sdhj/index.jsp?type=hj/GK14726_00IH_0001_0023b.jpg","1870_하수남면_0023b")</f>
        <v>1870_하수남면_0023b</v>
      </c>
      <c r="B210" s="4">
        <v>1870</v>
      </c>
      <c r="C210" s="4" t="s">
        <v>6598</v>
      </c>
      <c r="D210" s="4" t="s">
        <v>6599</v>
      </c>
      <c r="E210" s="4">
        <v>209</v>
      </c>
      <c r="F210" s="3">
        <v>3</v>
      </c>
      <c r="G210" s="3" t="s">
        <v>455</v>
      </c>
      <c r="H210" s="3" t="s">
        <v>3144</v>
      </c>
      <c r="I210" s="3">
        <v>5</v>
      </c>
      <c r="L210" s="3">
        <v>1</v>
      </c>
      <c r="M210" s="3" t="s">
        <v>5970</v>
      </c>
      <c r="N210" s="3" t="s">
        <v>5971</v>
      </c>
      <c r="S210" s="3" t="s">
        <v>51</v>
      </c>
      <c r="T210" s="3" t="s">
        <v>3235</v>
      </c>
      <c r="W210" s="3" t="s">
        <v>344</v>
      </c>
      <c r="X210" s="3" t="s">
        <v>3279</v>
      </c>
      <c r="Y210" s="3" t="s">
        <v>53</v>
      </c>
      <c r="Z210" s="3" t="s">
        <v>3323</v>
      </c>
      <c r="AC210" s="3">
        <v>28</v>
      </c>
      <c r="AD210" s="3" t="s">
        <v>257</v>
      </c>
      <c r="AE210" s="3" t="s">
        <v>4136</v>
      </c>
      <c r="AJ210" s="3" t="s">
        <v>17</v>
      </c>
      <c r="AK210" s="3" t="s">
        <v>4147</v>
      </c>
      <c r="AL210" s="3" t="s">
        <v>345</v>
      </c>
      <c r="AM210" s="3" t="s">
        <v>4155</v>
      </c>
      <c r="AT210" s="3" t="s">
        <v>48</v>
      </c>
      <c r="AU210" s="3" t="s">
        <v>4217</v>
      </c>
      <c r="AV210" s="3" t="s">
        <v>6885</v>
      </c>
      <c r="AW210" s="3" t="s">
        <v>6886</v>
      </c>
      <c r="BG210" s="3" t="s">
        <v>48</v>
      </c>
      <c r="BH210" s="3" t="s">
        <v>4217</v>
      </c>
      <c r="BI210" s="3" t="s">
        <v>658</v>
      </c>
      <c r="BJ210" s="3" t="s">
        <v>4902</v>
      </c>
      <c r="BK210" s="3" t="s">
        <v>48</v>
      </c>
      <c r="BL210" s="3" t="s">
        <v>4217</v>
      </c>
      <c r="BM210" s="3" t="s">
        <v>659</v>
      </c>
      <c r="BN210" s="3" t="s">
        <v>5217</v>
      </c>
      <c r="BO210" s="3" t="s">
        <v>48</v>
      </c>
      <c r="BP210" s="3" t="s">
        <v>4217</v>
      </c>
      <c r="BQ210" s="3" t="s">
        <v>660</v>
      </c>
      <c r="BR210" s="3" t="s">
        <v>5499</v>
      </c>
      <c r="BS210" s="3" t="s">
        <v>627</v>
      </c>
      <c r="BT210" s="3" t="s">
        <v>4169</v>
      </c>
    </row>
    <row r="211" spans="1:72" ht="13.5" customHeight="1">
      <c r="A211" s="7" t="str">
        <f>HYPERLINK("http://kyu.snu.ac.kr/sdhj/index.jsp?type=hj/GK14726_00IH_0001_0024a.jpg","1870_하수남면_0024a")</f>
        <v>1870_하수남면_0024a</v>
      </c>
      <c r="B211" s="4">
        <v>1870</v>
      </c>
      <c r="C211" s="4" t="s">
        <v>6586</v>
      </c>
      <c r="D211" s="4" t="s">
        <v>6587</v>
      </c>
      <c r="E211" s="4">
        <v>210</v>
      </c>
      <c r="F211" s="3">
        <v>3</v>
      </c>
      <c r="G211" s="3" t="s">
        <v>455</v>
      </c>
      <c r="H211" s="3" t="s">
        <v>3144</v>
      </c>
      <c r="I211" s="3">
        <v>5</v>
      </c>
      <c r="L211" s="3">
        <v>1</v>
      </c>
      <c r="M211" s="3" t="s">
        <v>5970</v>
      </c>
      <c r="N211" s="3" t="s">
        <v>5971</v>
      </c>
      <c r="S211" s="3" t="s">
        <v>127</v>
      </c>
      <c r="T211" s="3" t="s">
        <v>3237</v>
      </c>
      <c r="W211" s="3" t="s">
        <v>68</v>
      </c>
      <c r="X211" s="3" t="s">
        <v>5854</v>
      </c>
      <c r="Y211" s="3" t="s">
        <v>53</v>
      </c>
      <c r="Z211" s="3" t="s">
        <v>3323</v>
      </c>
      <c r="AC211" s="3">
        <v>49</v>
      </c>
      <c r="AD211" s="3" t="s">
        <v>69</v>
      </c>
      <c r="AE211" s="3" t="s">
        <v>4097</v>
      </c>
    </row>
    <row r="212" spans="1:72" ht="13.5" customHeight="1">
      <c r="A212" s="7" t="str">
        <f>HYPERLINK("http://kyu.snu.ac.kr/sdhj/index.jsp?type=hj/GK14726_00IH_0001_0024a.jpg","1870_하수남면_0024a")</f>
        <v>1870_하수남면_0024a</v>
      </c>
      <c r="B212" s="4">
        <v>1870</v>
      </c>
      <c r="C212" s="4" t="s">
        <v>6887</v>
      </c>
      <c r="D212" s="4" t="s">
        <v>6888</v>
      </c>
      <c r="E212" s="4">
        <v>211</v>
      </c>
      <c r="F212" s="3">
        <v>3</v>
      </c>
      <c r="G212" s="3" t="s">
        <v>455</v>
      </c>
      <c r="H212" s="3" t="s">
        <v>3144</v>
      </c>
      <c r="I212" s="3">
        <v>5</v>
      </c>
      <c r="L212" s="3">
        <v>1</v>
      </c>
      <c r="M212" s="3" t="s">
        <v>5970</v>
      </c>
      <c r="N212" s="3" t="s">
        <v>5971</v>
      </c>
      <c r="T212" s="3" t="s">
        <v>6889</v>
      </c>
      <c r="U212" s="3" t="s">
        <v>70</v>
      </c>
      <c r="V212" s="3" t="s">
        <v>3238</v>
      </c>
      <c r="Y212" s="3" t="s">
        <v>177</v>
      </c>
      <c r="Z212" s="3" t="s">
        <v>3340</v>
      </c>
      <c r="AD212" s="3" t="s">
        <v>145</v>
      </c>
      <c r="AE212" s="3" t="s">
        <v>4115</v>
      </c>
    </row>
    <row r="213" spans="1:72" ht="13.5" customHeight="1">
      <c r="A213" s="7" t="str">
        <f>HYPERLINK("http://kyu.snu.ac.kr/sdhj/index.jsp?type=hj/GK14726_00IH_0001_0024a.jpg","1870_하수남면_0024a")</f>
        <v>1870_하수남면_0024a</v>
      </c>
      <c r="B213" s="4">
        <v>1870</v>
      </c>
      <c r="C213" s="4" t="s">
        <v>6887</v>
      </c>
      <c r="D213" s="4" t="s">
        <v>6888</v>
      </c>
      <c r="E213" s="4">
        <v>212</v>
      </c>
      <c r="F213" s="3">
        <v>3</v>
      </c>
      <c r="G213" s="3" t="s">
        <v>455</v>
      </c>
      <c r="H213" s="3" t="s">
        <v>3144</v>
      </c>
      <c r="I213" s="3">
        <v>5</v>
      </c>
      <c r="L213" s="3">
        <v>2</v>
      </c>
      <c r="M213" s="3" t="s">
        <v>5972</v>
      </c>
      <c r="N213" s="3" t="s">
        <v>5973</v>
      </c>
      <c r="Q213" s="3" t="s">
        <v>661</v>
      </c>
      <c r="R213" s="3" t="s">
        <v>3229</v>
      </c>
      <c r="T213" s="3" t="s">
        <v>6890</v>
      </c>
      <c r="U213" s="3" t="s">
        <v>64</v>
      </c>
      <c r="V213" s="3" t="s">
        <v>3262</v>
      </c>
      <c r="W213" s="3" t="s">
        <v>6891</v>
      </c>
      <c r="X213" s="3" t="s">
        <v>6892</v>
      </c>
      <c r="Y213" s="3" t="s">
        <v>662</v>
      </c>
      <c r="Z213" s="3" t="s">
        <v>3953</v>
      </c>
      <c r="AC213" s="3">
        <v>35</v>
      </c>
      <c r="AD213" s="3" t="s">
        <v>341</v>
      </c>
      <c r="AE213" s="3" t="s">
        <v>4084</v>
      </c>
      <c r="AJ213" s="3" t="s">
        <v>17</v>
      </c>
      <c r="AK213" s="3" t="s">
        <v>4147</v>
      </c>
      <c r="AL213" s="3" t="s">
        <v>219</v>
      </c>
      <c r="AM213" s="3" t="s">
        <v>4164</v>
      </c>
      <c r="AT213" s="3" t="s">
        <v>48</v>
      </c>
      <c r="AU213" s="3" t="s">
        <v>4217</v>
      </c>
      <c r="AV213" s="3" t="s">
        <v>663</v>
      </c>
      <c r="AW213" s="3" t="s">
        <v>4552</v>
      </c>
      <c r="BG213" s="3" t="s">
        <v>48</v>
      </c>
      <c r="BH213" s="3" t="s">
        <v>4217</v>
      </c>
      <c r="BI213" s="3" t="s">
        <v>664</v>
      </c>
      <c r="BJ213" s="3" t="s">
        <v>3821</v>
      </c>
      <c r="BK213" s="3" t="s">
        <v>48</v>
      </c>
      <c r="BL213" s="3" t="s">
        <v>4217</v>
      </c>
      <c r="BM213" s="3" t="s">
        <v>665</v>
      </c>
      <c r="BN213" s="3" t="s">
        <v>6893</v>
      </c>
      <c r="BO213" s="3" t="s">
        <v>48</v>
      </c>
      <c r="BP213" s="3" t="s">
        <v>4217</v>
      </c>
      <c r="BQ213" s="3" t="s">
        <v>666</v>
      </c>
      <c r="BR213" s="3" t="s">
        <v>5498</v>
      </c>
      <c r="BS213" s="3" t="s">
        <v>111</v>
      </c>
      <c r="BT213" s="3" t="s">
        <v>4190</v>
      </c>
    </row>
    <row r="214" spans="1:72" ht="13.5" customHeight="1">
      <c r="A214" s="7" t="str">
        <f>HYPERLINK("http://kyu.snu.ac.kr/sdhj/index.jsp?type=hj/GK14726_00IH_0001_0024a.jpg","1870_하수남면_0024a")</f>
        <v>1870_하수남면_0024a</v>
      </c>
      <c r="B214" s="4">
        <v>1870</v>
      </c>
      <c r="C214" s="4" t="s">
        <v>6783</v>
      </c>
      <c r="D214" s="4" t="s">
        <v>6784</v>
      </c>
      <c r="E214" s="4">
        <v>213</v>
      </c>
      <c r="F214" s="3">
        <v>3</v>
      </c>
      <c r="G214" s="3" t="s">
        <v>455</v>
      </c>
      <c r="H214" s="3" t="s">
        <v>3144</v>
      </c>
      <c r="I214" s="3">
        <v>5</v>
      </c>
      <c r="L214" s="3">
        <v>2</v>
      </c>
      <c r="M214" s="3" t="s">
        <v>5972</v>
      </c>
      <c r="N214" s="3" t="s">
        <v>5973</v>
      </c>
      <c r="S214" s="3" t="s">
        <v>51</v>
      </c>
      <c r="T214" s="3" t="s">
        <v>3235</v>
      </c>
      <c r="W214" s="3" t="s">
        <v>128</v>
      </c>
      <c r="X214" s="3" t="s">
        <v>3281</v>
      </c>
      <c r="Y214" s="3" t="s">
        <v>53</v>
      </c>
      <c r="Z214" s="3" t="s">
        <v>3323</v>
      </c>
      <c r="AC214" s="3">
        <v>36</v>
      </c>
      <c r="AD214" s="3" t="s">
        <v>176</v>
      </c>
      <c r="AE214" s="3" t="s">
        <v>4129</v>
      </c>
      <c r="AJ214" s="3" t="s">
        <v>17</v>
      </c>
      <c r="AK214" s="3" t="s">
        <v>4147</v>
      </c>
      <c r="AL214" s="3" t="s">
        <v>219</v>
      </c>
      <c r="AM214" s="3" t="s">
        <v>4164</v>
      </c>
      <c r="AT214" s="3" t="s">
        <v>48</v>
      </c>
      <c r="AU214" s="3" t="s">
        <v>4217</v>
      </c>
      <c r="AV214" s="3" t="s">
        <v>667</v>
      </c>
      <c r="AW214" s="3" t="s">
        <v>4551</v>
      </c>
      <c r="BG214" s="3" t="s">
        <v>48</v>
      </c>
      <c r="BH214" s="3" t="s">
        <v>4217</v>
      </c>
      <c r="BI214" s="3" t="s">
        <v>668</v>
      </c>
      <c r="BJ214" s="3" t="s">
        <v>4901</v>
      </c>
      <c r="BK214" s="3" t="s">
        <v>48</v>
      </c>
      <c r="BL214" s="3" t="s">
        <v>4217</v>
      </c>
      <c r="BM214" s="3" t="s">
        <v>669</v>
      </c>
      <c r="BN214" s="3" t="s">
        <v>5216</v>
      </c>
      <c r="BO214" s="3" t="s">
        <v>48</v>
      </c>
      <c r="BP214" s="3" t="s">
        <v>4217</v>
      </c>
      <c r="BQ214" s="3" t="s">
        <v>670</v>
      </c>
      <c r="BR214" s="3" t="s">
        <v>5728</v>
      </c>
      <c r="BS214" s="3" t="s">
        <v>428</v>
      </c>
      <c r="BT214" s="3" t="s">
        <v>4199</v>
      </c>
    </row>
    <row r="215" spans="1:72" ht="13.5" customHeight="1">
      <c r="A215" s="7" t="str">
        <f>HYPERLINK("http://kyu.snu.ac.kr/sdhj/index.jsp?type=hj/GK14726_00IH_0001_0024a.jpg","1870_하수남면_0024a")</f>
        <v>1870_하수남면_0024a</v>
      </c>
      <c r="B215" s="4">
        <v>1870</v>
      </c>
      <c r="C215" s="4" t="s">
        <v>6894</v>
      </c>
      <c r="D215" s="4" t="s">
        <v>6895</v>
      </c>
      <c r="E215" s="4">
        <v>214</v>
      </c>
      <c r="F215" s="3">
        <v>3</v>
      </c>
      <c r="G215" s="3" t="s">
        <v>455</v>
      </c>
      <c r="H215" s="3" t="s">
        <v>3144</v>
      </c>
      <c r="I215" s="3">
        <v>5</v>
      </c>
      <c r="L215" s="3">
        <v>2</v>
      </c>
      <c r="M215" s="3" t="s">
        <v>5972</v>
      </c>
      <c r="N215" s="3" t="s">
        <v>5973</v>
      </c>
      <c r="T215" s="3" t="s">
        <v>6896</v>
      </c>
      <c r="U215" s="3" t="s">
        <v>70</v>
      </c>
      <c r="V215" s="3" t="s">
        <v>3238</v>
      </c>
      <c r="Y215" s="3" t="s">
        <v>671</v>
      </c>
      <c r="Z215" s="3" t="s">
        <v>3952</v>
      </c>
    </row>
    <row r="216" spans="1:72" ht="13.5" customHeight="1">
      <c r="A216" s="7" t="str">
        <f>HYPERLINK("http://kyu.snu.ac.kr/sdhj/index.jsp?type=hj/GK14726_00IH_0001_0024a.jpg","1870_하수남면_0024a")</f>
        <v>1870_하수남면_0024a</v>
      </c>
      <c r="B216" s="4">
        <v>1870</v>
      </c>
      <c r="C216" s="4" t="s">
        <v>6679</v>
      </c>
      <c r="D216" s="4" t="s">
        <v>6680</v>
      </c>
      <c r="E216" s="4">
        <v>215</v>
      </c>
      <c r="F216" s="3">
        <v>3</v>
      </c>
      <c r="G216" s="3" t="s">
        <v>455</v>
      </c>
      <c r="H216" s="3" t="s">
        <v>3144</v>
      </c>
      <c r="I216" s="3">
        <v>5</v>
      </c>
      <c r="L216" s="3">
        <v>3</v>
      </c>
      <c r="M216" s="3" t="s">
        <v>5974</v>
      </c>
      <c r="N216" s="3" t="s">
        <v>5975</v>
      </c>
      <c r="T216" s="3" t="s">
        <v>6897</v>
      </c>
      <c r="U216" s="3" t="s">
        <v>64</v>
      </c>
      <c r="V216" s="3" t="s">
        <v>3262</v>
      </c>
      <c r="W216" s="3" t="s">
        <v>68</v>
      </c>
      <c r="X216" s="3" t="s">
        <v>5854</v>
      </c>
      <c r="Y216" s="3" t="s">
        <v>268</v>
      </c>
      <c r="Z216" s="3" t="s">
        <v>3951</v>
      </c>
      <c r="AC216" s="3">
        <v>48</v>
      </c>
      <c r="AD216" s="3" t="s">
        <v>84</v>
      </c>
      <c r="AE216" s="3" t="s">
        <v>4111</v>
      </c>
      <c r="AJ216" s="3" t="s">
        <v>17</v>
      </c>
      <c r="AK216" s="3" t="s">
        <v>4147</v>
      </c>
      <c r="AL216" s="3" t="s">
        <v>657</v>
      </c>
      <c r="AM216" s="3" t="s">
        <v>4183</v>
      </c>
      <c r="AT216" s="3" t="s">
        <v>48</v>
      </c>
      <c r="AU216" s="3" t="s">
        <v>4217</v>
      </c>
      <c r="AV216" s="3" t="s">
        <v>672</v>
      </c>
      <c r="AW216" s="3" t="s">
        <v>4550</v>
      </c>
      <c r="AX216" s="3" t="s">
        <v>48</v>
      </c>
      <c r="AY216" s="3" t="s">
        <v>4217</v>
      </c>
      <c r="AZ216" s="3" t="s">
        <v>673</v>
      </c>
      <c r="BA216" s="3" t="s">
        <v>4624</v>
      </c>
      <c r="BG216" s="3" t="s">
        <v>48</v>
      </c>
      <c r="BH216" s="3" t="s">
        <v>4217</v>
      </c>
      <c r="BI216" s="3" t="s">
        <v>674</v>
      </c>
      <c r="BJ216" s="3" t="s">
        <v>4387</v>
      </c>
      <c r="BM216" s="3" t="s">
        <v>675</v>
      </c>
      <c r="BN216" s="3" t="s">
        <v>3743</v>
      </c>
      <c r="BO216" s="3" t="s">
        <v>48</v>
      </c>
      <c r="BP216" s="3" t="s">
        <v>4217</v>
      </c>
      <c r="BQ216" s="3" t="s">
        <v>676</v>
      </c>
      <c r="BR216" s="3" t="s">
        <v>5497</v>
      </c>
      <c r="BS216" s="3" t="s">
        <v>193</v>
      </c>
      <c r="BT216" s="3" t="s">
        <v>4204</v>
      </c>
    </row>
    <row r="217" spans="1:72" ht="13.5" customHeight="1">
      <c r="A217" s="7" t="str">
        <f>HYPERLINK("http://kyu.snu.ac.kr/sdhj/index.jsp?type=hj/GK14726_00IH_0001_0024a.jpg","1870_하수남면_0024a")</f>
        <v>1870_하수남면_0024a</v>
      </c>
      <c r="B217" s="4">
        <v>1870</v>
      </c>
      <c r="C217" s="4" t="s">
        <v>6898</v>
      </c>
      <c r="D217" s="4" t="s">
        <v>6899</v>
      </c>
      <c r="E217" s="4">
        <v>216</v>
      </c>
      <c r="F217" s="3">
        <v>3</v>
      </c>
      <c r="G217" s="3" t="s">
        <v>455</v>
      </c>
      <c r="H217" s="3" t="s">
        <v>3144</v>
      </c>
      <c r="I217" s="3">
        <v>5</v>
      </c>
      <c r="L217" s="3">
        <v>3</v>
      </c>
      <c r="M217" s="3" t="s">
        <v>5974</v>
      </c>
      <c r="N217" s="3" t="s">
        <v>5975</v>
      </c>
      <c r="S217" s="3" t="s">
        <v>51</v>
      </c>
      <c r="T217" s="3" t="s">
        <v>3235</v>
      </c>
      <c r="W217" s="3" t="s">
        <v>128</v>
      </c>
      <c r="X217" s="3" t="s">
        <v>3281</v>
      </c>
      <c r="Y217" s="3" t="s">
        <v>53</v>
      </c>
      <c r="Z217" s="3" t="s">
        <v>3323</v>
      </c>
      <c r="AC217" s="3">
        <v>39</v>
      </c>
      <c r="AD217" s="3" t="s">
        <v>563</v>
      </c>
      <c r="AE217" s="3" t="s">
        <v>4088</v>
      </c>
      <c r="AJ217" s="3" t="s">
        <v>17</v>
      </c>
      <c r="AK217" s="3" t="s">
        <v>4147</v>
      </c>
      <c r="AL217" s="3" t="s">
        <v>97</v>
      </c>
      <c r="AM217" s="3" t="s">
        <v>4154</v>
      </c>
      <c r="AT217" s="3" t="s">
        <v>48</v>
      </c>
      <c r="AU217" s="3" t="s">
        <v>4217</v>
      </c>
      <c r="AV217" s="3" t="s">
        <v>677</v>
      </c>
      <c r="AW217" s="3" t="s">
        <v>6900</v>
      </c>
      <c r="BG217" s="3" t="s">
        <v>48</v>
      </c>
      <c r="BH217" s="3" t="s">
        <v>4217</v>
      </c>
      <c r="BI217" s="3" t="s">
        <v>678</v>
      </c>
      <c r="BJ217" s="3" t="s">
        <v>4900</v>
      </c>
      <c r="BK217" s="3" t="s">
        <v>48</v>
      </c>
      <c r="BL217" s="3" t="s">
        <v>4217</v>
      </c>
      <c r="BM217" s="3" t="s">
        <v>679</v>
      </c>
      <c r="BN217" s="3" t="s">
        <v>5215</v>
      </c>
      <c r="BO217" s="3" t="s">
        <v>48</v>
      </c>
      <c r="BP217" s="3" t="s">
        <v>4217</v>
      </c>
      <c r="BQ217" s="3" t="s">
        <v>680</v>
      </c>
      <c r="BR217" s="3" t="s">
        <v>5650</v>
      </c>
      <c r="BS217" s="3" t="s">
        <v>143</v>
      </c>
      <c r="BT217" s="3" t="s">
        <v>4156</v>
      </c>
    </row>
    <row r="218" spans="1:72" ht="13.5" customHeight="1">
      <c r="A218" s="7" t="str">
        <f>HYPERLINK("http://kyu.snu.ac.kr/sdhj/index.jsp?type=hj/GK14726_00IH_0001_0024a.jpg","1870_하수남면_0024a")</f>
        <v>1870_하수남면_0024a</v>
      </c>
      <c r="B218" s="4">
        <v>1870</v>
      </c>
      <c r="C218" s="4" t="s">
        <v>6901</v>
      </c>
      <c r="D218" s="4" t="s">
        <v>6902</v>
      </c>
      <c r="E218" s="4">
        <v>217</v>
      </c>
      <c r="F218" s="3">
        <v>3</v>
      </c>
      <c r="G218" s="3" t="s">
        <v>455</v>
      </c>
      <c r="H218" s="3" t="s">
        <v>3144</v>
      </c>
      <c r="I218" s="3">
        <v>5</v>
      </c>
      <c r="L218" s="3">
        <v>3</v>
      </c>
      <c r="M218" s="3" t="s">
        <v>5974</v>
      </c>
      <c r="N218" s="3" t="s">
        <v>5975</v>
      </c>
      <c r="T218" s="3" t="s">
        <v>6903</v>
      </c>
      <c r="U218" s="3" t="s">
        <v>70</v>
      </c>
      <c r="V218" s="3" t="s">
        <v>3238</v>
      </c>
      <c r="Y218" s="3" t="s">
        <v>681</v>
      </c>
      <c r="Z218" s="3" t="s">
        <v>3950</v>
      </c>
      <c r="AD218" s="3" t="s">
        <v>69</v>
      </c>
      <c r="AE218" s="3" t="s">
        <v>4097</v>
      </c>
    </row>
    <row r="219" spans="1:72" ht="13.5" customHeight="1">
      <c r="A219" s="7" t="str">
        <f>HYPERLINK("http://kyu.snu.ac.kr/sdhj/index.jsp?type=hj/GK14726_00IH_0001_0024a.jpg","1870_하수남면_0024a")</f>
        <v>1870_하수남면_0024a</v>
      </c>
      <c r="B219" s="4">
        <v>1870</v>
      </c>
      <c r="C219" s="4" t="s">
        <v>6904</v>
      </c>
      <c r="D219" s="4" t="s">
        <v>6905</v>
      </c>
      <c r="E219" s="4">
        <v>218</v>
      </c>
      <c r="F219" s="3">
        <v>3</v>
      </c>
      <c r="G219" s="3" t="s">
        <v>455</v>
      </c>
      <c r="H219" s="3" t="s">
        <v>3144</v>
      </c>
      <c r="I219" s="3">
        <v>5</v>
      </c>
      <c r="L219" s="3">
        <v>4</v>
      </c>
      <c r="M219" s="3" t="s">
        <v>6531</v>
      </c>
      <c r="N219" s="3" t="s">
        <v>6532</v>
      </c>
      <c r="T219" s="3" t="s">
        <v>6906</v>
      </c>
      <c r="U219" s="3" t="s">
        <v>64</v>
      </c>
      <c r="V219" s="3" t="s">
        <v>3262</v>
      </c>
      <c r="W219" s="3" t="s">
        <v>457</v>
      </c>
      <c r="X219" s="3" t="s">
        <v>6907</v>
      </c>
      <c r="Y219" s="3" t="s">
        <v>466</v>
      </c>
      <c r="Z219" s="3" t="s">
        <v>3949</v>
      </c>
      <c r="AA219" s="3" t="s">
        <v>682</v>
      </c>
      <c r="AB219" s="3" t="s">
        <v>4079</v>
      </c>
      <c r="AC219" s="3">
        <v>41</v>
      </c>
      <c r="AD219" s="3" t="s">
        <v>173</v>
      </c>
      <c r="AE219" s="3" t="s">
        <v>4091</v>
      </c>
      <c r="AJ219" s="3" t="s">
        <v>17</v>
      </c>
      <c r="AK219" s="3" t="s">
        <v>4147</v>
      </c>
      <c r="AL219" s="3" t="s">
        <v>292</v>
      </c>
      <c r="AM219" s="3" t="s">
        <v>3949</v>
      </c>
      <c r="AT219" s="3" t="s">
        <v>48</v>
      </c>
      <c r="AU219" s="3" t="s">
        <v>4217</v>
      </c>
      <c r="AV219" s="3" t="s">
        <v>683</v>
      </c>
      <c r="AW219" s="3" t="s">
        <v>4549</v>
      </c>
      <c r="BG219" s="3" t="s">
        <v>48</v>
      </c>
      <c r="BH219" s="3" t="s">
        <v>4217</v>
      </c>
      <c r="BI219" s="3" t="s">
        <v>684</v>
      </c>
      <c r="BJ219" s="3" t="s">
        <v>4899</v>
      </c>
      <c r="BK219" s="3" t="s">
        <v>48</v>
      </c>
      <c r="BL219" s="3" t="s">
        <v>4217</v>
      </c>
      <c r="BM219" s="3" t="s">
        <v>685</v>
      </c>
      <c r="BN219" s="3" t="s">
        <v>5214</v>
      </c>
      <c r="BO219" s="3" t="s">
        <v>48</v>
      </c>
      <c r="BP219" s="3" t="s">
        <v>4217</v>
      </c>
      <c r="BQ219" s="3" t="s">
        <v>686</v>
      </c>
      <c r="BR219" s="3" t="s">
        <v>5742</v>
      </c>
      <c r="BS219" s="3" t="s">
        <v>687</v>
      </c>
      <c r="BT219" s="3" t="s">
        <v>4175</v>
      </c>
    </row>
    <row r="220" spans="1:72" ht="13.5" customHeight="1">
      <c r="A220" s="7" t="str">
        <f>HYPERLINK("http://kyu.snu.ac.kr/sdhj/index.jsp?type=hj/GK14726_00IH_0001_0024a.jpg","1870_하수남면_0024a")</f>
        <v>1870_하수남면_0024a</v>
      </c>
      <c r="B220" s="4">
        <v>1870</v>
      </c>
      <c r="C220" s="4" t="s">
        <v>6857</v>
      </c>
      <c r="D220" s="4" t="s">
        <v>6858</v>
      </c>
      <c r="E220" s="4">
        <v>219</v>
      </c>
      <c r="F220" s="3">
        <v>3</v>
      </c>
      <c r="G220" s="3" t="s">
        <v>455</v>
      </c>
      <c r="H220" s="3" t="s">
        <v>3144</v>
      </c>
      <c r="I220" s="3">
        <v>5</v>
      </c>
      <c r="L220" s="3">
        <v>4</v>
      </c>
      <c r="M220" s="3" t="s">
        <v>6531</v>
      </c>
      <c r="N220" s="3" t="s">
        <v>6532</v>
      </c>
      <c r="S220" s="3" t="s">
        <v>51</v>
      </c>
      <c r="T220" s="3" t="s">
        <v>3235</v>
      </c>
      <c r="W220" s="3" t="s">
        <v>165</v>
      </c>
      <c r="X220" s="3" t="s">
        <v>3283</v>
      </c>
      <c r="Y220" s="3" t="s">
        <v>53</v>
      </c>
      <c r="Z220" s="3" t="s">
        <v>3323</v>
      </c>
      <c r="AC220" s="3">
        <v>26</v>
      </c>
      <c r="AD220" s="3" t="s">
        <v>79</v>
      </c>
      <c r="AE220" s="3" t="s">
        <v>4102</v>
      </c>
      <c r="AJ220" s="3" t="s">
        <v>17</v>
      </c>
      <c r="AK220" s="3" t="s">
        <v>4147</v>
      </c>
      <c r="AL220" s="3" t="s">
        <v>143</v>
      </c>
      <c r="AM220" s="3" t="s">
        <v>4156</v>
      </c>
      <c r="AT220" s="3" t="s">
        <v>48</v>
      </c>
      <c r="AU220" s="3" t="s">
        <v>4217</v>
      </c>
      <c r="AV220" s="3" t="s">
        <v>688</v>
      </c>
      <c r="AW220" s="3" t="s">
        <v>4548</v>
      </c>
      <c r="BG220" s="3" t="s">
        <v>48</v>
      </c>
      <c r="BH220" s="3" t="s">
        <v>4217</v>
      </c>
      <c r="BI220" s="3" t="s">
        <v>689</v>
      </c>
      <c r="BJ220" s="3" t="s">
        <v>4898</v>
      </c>
      <c r="BK220" s="3" t="s">
        <v>48</v>
      </c>
      <c r="BL220" s="3" t="s">
        <v>4217</v>
      </c>
      <c r="BM220" s="3" t="s">
        <v>690</v>
      </c>
      <c r="BN220" s="3" t="s">
        <v>5213</v>
      </c>
      <c r="BO220" s="3" t="s">
        <v>48</v>
      </c>
      <c r="BP220" s="3" t="s">
        <v>4217</v>
      </c>
      <c r="BQ220" s="3" t="s">
        <v>691</v>
      </c>
      <c r="BR220" s="3" t="s">
        <v>6908</v>
      </c>
      <c r="BS220" s="3" t="s">
        <v>219</v>
      </c>
      <c r="BT220" s="3" t="s">
        <v>4164</v>
      </c>
    </row>
    <row r="221" spans="1:72" ht="13.5" customHeight="1">
      <c r="A221" s="7" t="str">
        <f>HYPERLINK("http://kyu.snu.ac.kr/sdhj/index.jsp?type=hj/GK14726_00IH_0001_0024a.jpg","1870_하수남면_0024a")</f>
        <v>1870_하수남면_0024a</v>
      </c>
      <c r="B221" s="4">
        <v>1870</v>
      </c>
      <c r="C221" s="4" t="s">
        <v>6828</v>
      </c>
      <c r="D221" s="4" t="s">
        <v>6829</v>
      </c>
      <c r="E221" s="4">
        <v>220</v>
      </c>
      <c r="F221" s="3">
        <v>3</v>
      </c>
      <c r="G221" s="3" t="s">
        <v>455</v>
      </c>
      <c r="H221" s="3" t="s">
        <v>3144</v>
      </c>
      <c r="I221" s="3">
        <v>5</v>
      </c>
      <c r="L221" s="3">
        <v>4</v>
      </c>
      <c r="M221" s="3" t="s">
        <v>6531</v>
      </c>
      <c r="N221" s="3" t="s">
        <v>6532</v>
      </c>
      <c r="S221" s="3" t="s">
        <v>127</v>
      </c>
      <c r="T221" s="3" t="s">
        <v>3237</v>
      </c>
      <c r="W221" s="3" t="s">
        <v>82</v>
      </c>
      <c r="X221" s="3" t="s">
        <v>5855</v>
      </c>
      <c r="Y221" s="3" t="s">
        <v>53</v>
      </c>
      <c r="Z221" s="3" t="s">
        <v>3323</v>
      </c>
      <c r="AC221" s="3">
        <v>60</v>
      </c>
      <c r="AD221" s="3" t="s">
        <v>365</v>
      </c>
      <c r="AE221" s="3" t="s">
        <v>4124</v>
      </c>
    </row>
    <row r="222" spans="1:72" ht="13.5" customHeight="1">
      <c r="A222" s="7" t="str">
        <f>HYPERLINK("http://kyu.snu.ac.kr/sdhj/index.jsp?type=hj/GK14726_00IH_0001_0024a.jpg","1870_하수남면_0024a")</f>
        <v>1870_하수남면_0024a</v>
      </c>
      <c r="B222" s="4">
        <v>1870</v>
      </c>
      <c r="C222" s="4" t="s">
        <v>6909</v>
      </c>
      <c r="D222" s="4" t="s">
        <v>6910</v>
      </c>
      <c r="E222" s="4">
        <v>221</v>
      </c>
      <c r="F222" s="3">
        <v>3</v>
      </c>
      <c r="G222" s="3" t="s">
        <v>455</v>
      </c>
      <c r="H222" s="3" t="s">
        <v>3144</v>
      </c>
      <c r="I222" s="3">
        <v>5</v>
      </c>
      <c r="L222" s="3">
        <v>4</v>
      </c>
      <c r="M222" s="3" t="s">
        <v>6531</v>
      </c>
      <c r="N222" s="3" t="s">
        <v>6532</v>
      </c>
      <c r="S222" s="3" t="s">
        <v>548</v>
      </c>
      <c r="T222" s="3" t="s">
        <v>3243</v>
      </c>
      <c r="Y222" s="3" t="s">
        <v>692</v>
      </c>
      <c r="Z222" s="3" t="s">
        <v>3948</v>
      </c>
      <c r="AC222" s="3">
        <v>38</v>
      </c>
      <c r="AD222" s="3" t="s">
        <v>174</v>
      </c>
      <c r="AE222" s="3" t="s">
        <v>4092</v>
      </c>
    </row>
    <row r="223" spans="1:72" ht="13.5" customHeight="1">
      <c r="A223" s="7" t="str">
        <f>HYPERLINK("http://kyu.snu.ac.kr/sdhj/index.jsp?type=hj/GK14726_00IH_0001_0024a.jpg","1870_하수남면_0024a")</f>
        <v>1870_하수남면_0024a</v>
      </c>
      <c r="B223" s="4">
        <v>1870</v>
      </c>
      <c r="C223" s="4" t="s">
        <v>6909</v>
      </c>
      <c r="D223" s="4" t="s">
        <v>6910</v>
      </c>
      <c r="E223" s="4">
        <v>222</v>
      </c>
      <c r="F223" s="3">
        <v>3</v>
      </c>
      <c r="G223" s="3" t="s">
        <v>455</v>
      </c>
      <c r="H223" s="3" t="s">
        <v>3144</v>
      </c>
      <c r="I223" s="3">
        <v>5</v>
      </c>
      <c r="L223" s="3">
        <v>4</v>
      </c>
      <c r="M223" s="3" t="s">
        <v>6531</v>
      </c>
      <c r="N223" s="3" t="s">
        <v>6532</v>
      </c>
      <c r="S223" s="3" t="s">
        <v>693</v>
      </c>
      <c r="T223" s="3" t="s">
        <v>3247</v>
      </c>
      <c r="W223" s="3" t="s">
        <v>694</v>
      </c>
      <c r="X223" s="3" t="s">
        <v>3313</v>
      </c>
      <c r="Y223" s="3" t="s">
        <v>53</v>
      </c>
      <c r="Z223" s="3" t="s">
        <v>3323</v>
      </c>
      <c r="AC223" s="3">
        <v>30</v>
      </c>
      <c r="AD223" s="3" t="s">
        <v>132</v>
      </c>
      <c r="AE223" s="3" t="s">
        <v>4122</v>
      </c>
    </row>
    <row r="224" spans="1:72" ht="13.5" customHeight="1">
      <c r="A224" s="7" t="str">
        <f>HYPERLINK("http://kyu.snu.ac.kr/sdhj/index.jsp?type=hj/GK14726_00IH_0001_0024a.jpg","1870_하수남면_0024a")</f>
        <v>1870_하수남면_0024a</v>
      </c>
      <c r="B224" s="4">
        <v>1870</v>
      </c>
      <c r="C224" s="4" t="s">
        <v>6909</v>
      </c>
      <c r="D224" s="4" t="s">
        <v>6910</v>
      </c>
      <c r="E224" s="4">
        <v>223</v>
      </c>
      <c r="F224" s="3">
        <v>3</v>
      </c>
      <c r="G224" s="3" t="s">
        <v>455</v>
      </c>
      <c r="H224" s="3" t="s">
        <v>3144</v>
      </c>
      <c r="I224" s="3">
        <v>5</v>
      </c>
      <c r="L224" s="3">
        <v>4</v>
      </c>
      <c r="M224" s="3" t="s">
        <v>6531</v>
      </c>
      <c r="N224" s="3" t="s">
        <v>6532</v>
      </c>
      <c r="T224" s="3" t="s">
        <v>6911</v>
      </c>
      <c r="U224" s="3" t="s">
        <v>70</v>
      </c>
      <c r="V224" s="3" t="s">
        <v>3238</v>
      </c>
      <c r="Y224" s="3" t="s">
        <v>695</v>
      </c>
      <c r="Z224" s="3" t="s">
        <v>3947</v>
      </c>
      <c r="AD224" s="3" t="s">
        <v>79</v>
      </c>
      <c r="AE224" s="3" t="s">
        <v>4102</v>
      </c>
    </row>
    <row r="225" spans="1:72" ht="13.5" customHeight="1">
      <c r="A225" s="7" t="str">
        <f>HYPERLINK("http://kyu.snu.ac.kr/sdhj/index.jsp?type=hj/GK14726_00IH_0001_0024a.jpg","1870_하수남면_0024a")</f>
        <v>1870_하수남면_0024a</v>
      </c>
      <c r="B225" s="4">
        <v>1870</v>
      </c>
      <c r="C225" s="4" t="s">
        <v>6909</v>
      </c>
      <c r="D225" s="4" t="s">
        <v>6910</v>
      </c>
      <c r="E225" s="4">
        <v>224</v>
      </c>
      <c r="F225" s="3">
        <v>3</v>
      </c>
      <c r="G225" s="3" t="s">
        <v>455</v>
      </c>
      <c r="H225" s="3" t="s">
        <v>3144</v>
      </c>
      <c r="I225" s="3">
        <v>5</v>
      </c>
      <c r="L225" s="3">
        <v>5</v>
      </c>
      <c r="M225" s="3" t="s">
        <v>5976</v>
      </c>
      <c r="N225" s="3" t="s">
        <v>5977</v>
      </c>
      <c r="O225" s="3" t="s">
        <v>6</v>
      </c>
      <c r="P225" s="3" t="s">
        <v>3201</v>
      </c>
      <c r="T225" s="3" t="s">
        <v>6912</v>
      </c>
      <c r="U225" s="3" t="s">
        <v>64</v>
      </c>
      <c r="V225" s="3" t="s">
        <v>3262</v>
      </c>
      <c r="W225" s="3" t="s">
        <v>68</v>
      </c>
      <c r="X225" s="3" t="s">
        <v>5854</v>
      </c>
      <c r="Y225" s="3" t="s">
        <v>696</v>
      </c>
      <c r="Z225" s="3" t="s">
        <v>3946</v>
      </c>
      <c r="AC225" s="3">
        <v>41</v>
      </c>
      <c r="AD225" s="3" t="s">
        <v>173</v>
      </c>
      <c r="AE225" s="3" t="s">
        <v>4091</v>
      </c>
      <c r="AJ225" s="3" t="s">
        <v>17</v>
      </c>
      <c r="AK225" s="3" t="s">
        <v>4147</v>
      </c>
      <c r="AL225" s="3" t="s">
        <v>143</v>
      </c>
      <c r="AM225" s="3" t="s">
        <v>4156</v>
      </c>
      <c r="AT225" s="3" t="s">
        <v>48</v>
      </c>
      <c r="AU225" s="3" t="s">
        <v>4217</v>
      </c>
      <c r="AV225" s="3" t="s">
        <v>697</v>
      </c>
      <c r="AW225" s="3" t="s">
        <v>4547</v>
      </c>
      <c r="BG225" s="3" t="s">
        <v>48</v>
      </c>
      <c r="BH225" s="3" t="s">
        <v>4217</v>
      </c>
      <c r="BI225" s="3" t="s">
        <v>698</v>
      </c>
      <c r="BJ225" s="3" t="s">
        <v>4019</v>
      </c>
      <c r="BK225" s="3" t="s">
        <v>48</v>
      </c>
      <c r="BL225" s="3" t="s">
        <v>4217</v>
      </c>
      <c r="BM225" s="3" t="s">
        <v>699</v>
      </c>
      <c r="BN225" s="3" t="s">
        <v>4893</v>
      </c>
      <c r="BO225" s="3" t="s">
        <v>48</v>
      </c>
      <c r="BP225" s="3" t="s">
        <v>4217</v>
      </c>
      <c r="BQ225" s="3" t="s">
        <v>3072</v>
      </c>
      <c r="BR225" s="3" t="s">
        <v>6913</v>
      </c>
      <c r="BS225" s="3" t="s">
        <v>700</v>
      </c>
      <c r="BT225" s="3" t="s">
        <v>4201</v>
      </c>
    </row>
    <row r="226" spans="1:72" ht="13.5" customHeight="1">
      <c r="A226" s="7" t="str">
        <f>HYPERLINK("http://kyu.snu.ac.kr/sdhj/index.jsp?type=hj/GK14726_00IH_0001_0024a.jpg","1870_하수남면_0024a")</f>
        <v>1870_하수남면_0024a</v>
      </c>
      <c r="B226" s="4">
        <v>1870</v>
      </c>
      <c r="C226" s="4" t="s">
        <v>6914</v>
      </c>
      <c r="D226" s="4" t="s">
        <v>6915</v>
      </c>
      <c r="E226" s="4">
        <v>225</v>
      </c>
      <c r="F226" s="3">
        <v>3</v>
      </c>
      <c r="G226" s="3" t="s">
        <v>455</v>
      </c>
      <c r="H226" s="3" t="s">
        <v>3144</v>
      </c>
      <c r="I226" s="3">
        <v>5</v>
      </c>
      <c r="L226" s="3">
        <v>5</v>
      </c>
      <c r="M226" s="3" t="s">
        <v>5976</v>
      </c>
      <c r="N226" s="3" t="s">
        <v>5977</v>
      </c>
      <c r="S226" s="3" t="s">
        <v>127</v>
      </c>
      <c r="T226" s="3" t="s">
        <v>3237</v>
      </c>
      <c r="W226" s="3" t="s">
        <v>701</v>
      </c>
      <c r="X226" s="3" t="s">
        <v>3314</v>
      </c>
      <c r="Y226" s="3" t="s">
        <v>53</v>
      </c>
      <c r="Z226" s="3" t="s">
        <v>3323</v>
      </c>
      <c r="AC226" s="3">
        <v>65</v>
      </c>
      <c r="AD226" s="3" t="s">
        <v>238</v>
      </c>
      <c r="AE226" s="3" t="s">
        <v>4106</v>
      </c>
    </row>
    <row r="227" spans="1:72" ht="13.5" customHeight="1">
      <c r="A227" s="7" t="str">
        <f>HYPERLINK("http://kyu.snu.ac.kr/sdhj/index.jsp?type=hj/GK14726_00IH_0001_0024a.jpg","1870_하수남면_0024a")</f>
        <v>1870_하수남면_0024a</v>
      </c>
      <c r="B227" s="4">
        <v>1870</v>
      </c>
      <c r="C227" s="4" t="s">
        <v>6914</v>
      </c>
      <c r="D227" s="4" t="s">
        <v>6915</v>
      </c>
      <c r="E227" s="4">
        <v>226</v>
      </c>
      <c r="F227" s="3">
        <v>3</v>
      </c>
      <c r="G227" s="3" t="s">
        <v>455</v>
      </c>
      <c r="H227" s="3" t="s">
        <v>3144</v>
      </c>
      <c r="I227" s="3">
        <v>5</v>
      </c>
      <c r="L227" s="3">
        <v>5</v>
      </c>
      <c r="M227" s="3" t="s">
        <v>5976</v>
      </c>
      <c r="N227" s="3" t="s">
        <v>5977</v>
      </c>
      <c r="S227" s="3" t="s">
        <v>51</v>
      </c>
      <c r="T227" s="3" t="s">
        <v>3235</v>
      </c>
      <c r="W227" s="3" t="s">
        <v>702</v>
      </c>
      <c r="X227" s="3" t="s">
        <v>3309</v>
      </c>
      <c r="Y227" s="3" t="s">
        <v>53</v>
      </c>
      <c r="Z227" s="3" t="s">
        <v>3323</v>
      </c>
      <c r="AC227" s="3">
        <v>40</v>
      </c>
      <c r="AD227" s="3" t="s">
        <v>615</v>
      </c>
      <c r="AE227" s="3" t="s">
        <v>4135</v>
      </c>
      <c r="AJ227" s="3" t="s">
        <v>17</v>
      </c>
      <c r="AK227" s="3" t="s">
        <v>4147</v>
      </c>
      <c r="AL227" s="3" t="s">
        <v>703</v>
      </c>
      <c r="AM227" s="3" t="s">
        <v>4211</v>
      </c>
      <c r="AT227" s="3" t="s">
        <v>64</v>
      </c>
      <c r="AU227" s="3" t="s">
        <v>3262</v>
      </c>
      <c r="AV227" s="3" t="s">
        <v>704</v>
      </c>
      <c r="AW227" s="3" t="s">
        <v>4244</v>
      </c>
      <c r="BG227" s="3" t="s">
        <v>48</v>
      </c>
      <c r="BH227" s="3" t="s">
        <v>4217</v>
      </c>
      <c r="BI227" s="3" t="s">
        <v>705</v>
      </c>
      <c r="BJ227" s="3" t="s">
        <v>4897</v>
      </c>
      <c r="BK227" s="3" t="s">
        <v>48</v>
      </c>
      <c r="BL227" s="3" t="s">
        <v>4217</v>
      </c>
      <c r="BM227" s="3" t="s">
        <v>706</v>
      </c>
      <c r="BN227" s="3" t="s">
        <v>5212</v>
      </c>
      <c r="BO227" s="3" t="s">
        <v>48</v>
      </c>
      <c r="BP227" s="3" t="s">
        <v>4217</v>
      </c>
      <c r="BQ227" s="3" t="s">
        <v>707</v>
      </c>
      <c r="BR227" s="3" t="s">
        <v>5496</v>
      </c>
      <c r="BS227" s="3" t="s">
        <v>336</v>
      </c>
      <c r="BT227" s="3" t="s">
        <v>4193</v>
      </c>
    </row>
    <row r="228" spans="1:72" ht="13.5" customHeight="1">
      <c r="A228" s="7" t="str">
        <f>HYPERLINK("http://kyu.snu.ac.kr/sdhj/index.jsp?type=hj/GK14726_00IH_0001_0024a.jpg","1870_하수남면_0024a")</f>
        <v>1870_하수남면_0024a</v>
      </c>
      <c r="B228" s="4">
        <v>1870</v>
      </c>
      <c r="C228" s="4" t="s">
        <v>6916</v>
      </c>
      <c r="D228" s="4" t="s">
        <v>6917</v>
      </c>
      <c r="E228" s="4">
        <v>227</v>
      </c>
      <c r="F228" s="3">
        <v>3</v>
      </c>
      <c r="G228" s="3" t="s">
        <v>455</v>
      </c>
      <c r="H228" s="3" t="s">
        <v>3144</v>
      </c>
      <c r="I228" s="3">
        <v>5</v>
      </c>
      <c r="L228" s="3">
        <v>5</v>
      </c>
      <c r="M228" s="3" t="s">
        <v>5976</v>
      </c>
      <c r="N228" s="3" t="s">
        <v>5977</v>
      </c>
      <c r="S228" s="3" t="s">
        <v>548</v>
      </c>
      <c r="T228" s="3" t="s">
        <v>3243</v>
      </c>
      <c r="Y228" s="3" t="s">
        <v>708</v>
      </c>
      <c r="Z228" s="3" t="s">
        <v>3945</v>
      </c>
      <c r="AC228" s="3">
        <v>28</v>
      </c>
      <c r="AD228" s="3" t="s">
        <v>257</v>
      </c>
      <c r="AE228" s="3" t="s">
        <v>4136</v>
      </c>
    </row>
    <row r="229" spans="1:72" ht="13.5" customHeight="1">
      <c r="A229" s="7" t="str">
        <f>HYPERLINK("http://kyu.snu.ac.kr/sdhj/index.jsp?type=hj/GK14726_00IH_0001_0024a.jpg","1870_하수남면_0024a")</f>
        <v>1870_하수남면_0024a</v>
      </c>
      <c r="B229" s="4">
        <v>1870</v>
      </c>
      <c r="C229" s="4" t="s">
        <v>6914</v>
      </c>
      <c r="D229" s="4" t="s">
        <v>6915</v>
      </c>
      <c r="E229" s="4">
        <v>228</v>
      </c>
      <c r="F229" s="3">
        <v>3</v>
      </c>
      <c r="G229" s="3" t="s">
        <v>455</v>
      </c>
      <c r="H229" s="3" t="s">
        <v>3144</v>
      </c>
      <c r="I229" s="3">
        <v>5</v>
      </c>
      <c r="L229" s="3">
        <v>5</v>
      </c>
      <c r="M229" s="3" t="s">
        <v>5976</v>
      </c>
      <c r="N229" s="3" t="s">
        <v>5977</v>
      </c>
      <c r="S229" s="3" t="s">
        <v>693</v>
      </c>
      <c r="T229" s="3" t="s">
        <v>3247</v>
      </c>
      <c r="W229" s="3" t="s">
        <v>204</v>
      </c>
      <c r="X229" s="3" t="s">
        <v>3291</v>
      </c>
      <c r="Y229" s="3" t="s">
        <v>53</v>
      </c>
      <c r="Z229" s="3" t="s">
        <v>3323</v>
      </c>
      <c r="AD229" s="3" t="s">
        <v>257</v>
      </c>
      <c r="AE229" s="3" t="s">
        <v>4136</v>
      </c>
    </row>
    <row r="230" spans="1:72" ht="13.5" customHeight="1">
      <c r="A230" s="7" t="str">
        <f>HYPERLINK("http://kyu.snu.ac.kr/sdhj/index.jsp?type=hj/GK14726_00IH_0001_0024a.jpg","1870_하수남면_0024a")</f>
        <v>1870_하수남면_0024a</v>
      </c>
      <c r="B230" s="4">
        <v>1870</v>
      </c>
      <c r="C230" s="4" t="s">
        <v>6914</v>
      </c>
      <c r="D230" s="4" t="s">
        <v>6915</v>
      </c>
      <c r="E230" s="4">
        <v>229</v>
      </c>
      <c r="F230" s="3">
        <v>3</v>
      </c>
      <c r="G230" s="3" t="s">
        <v>455</v>
      </c>
      <c r="H230" s="3" t="s">
        <v>3144</v>
      </c>
      <c r="I230" s="3">
        <v>5</v>
      </c>
      <c r="L230" s="3">
        <v>5</v>
      </c>
      <c r="M230" s="3" t="s">
        <v>5976</v>
      </c>
      <c r="N230" s="3" t="s">
        <v>5977</v>
      </c>
      <c r="S230" s="3" t="s">
        <v>548</v>
      </c>
      <c r="T230" s="3" t="s">
        <v>3243</v>
      </c>
      <c r="Y230" s="3" t="s">
        <v>709</v>
      </c>
      <c r="Z230" s="3" t="s">
        <v>3944</v>
      </c>
      <c r="AC230" s="3">
        <v>25</v>
      </c>
      <c r="AD230" s="3" t="s">
        <v>306</v>
      </c>
      <c r="AE230" s="3" t="s">
        <v>4089</v>
      </c>
    </row>
    <row r="231" spans="1:72" ht="13.5" customHeight="1">
      <c r="A231" s="7" t="str">
        <f>HYPERLINK("http://kyu.snu.ac.kr/sdhj/index.jsp?type=hj/GK14726_00IH_0001_0024a.jpg","1870_하수남면_0024a")</f>
        <v>1870_하수남면_0024a</v>
      </c>
      <c r="B231" s="4">
        <v>1870</v>
      </c>
      <c r="C231" s="4" t="s">
        <v>6914</v>
      </c>
      <c r="D231" s="4" t="s">
        <v>6915</v>
      </c>
      <c r="E231" s="4">
        <v>230</v>
      </c>
      <c r="F231" s="3">
        <v>3</v>
      </c>
      <c r="G231" s="3" t="s">
        <v>455</v>
      </c>
      <c r="H231" s="3" t="s">
        <v>3144</v>
      </c>
      <c r="I231" s="3">
        <v>5</v>
      </c>
      <c r="L231" s="3">
        <v>5</v>
      </c>
      <c r="M231" s="3" t="s">
        <v>5976</v>
      </c>
      <c r="N231" s="3" t="s">
        <v>5977</v>
      </c>
      <c r="S231" s="3" t="s">
        <v>693</v>
      </c>
      <c r="T231" s="3" t="s">
        <v>3247</v>
      </c>
      <c r="W231" s="3" t="s">
        <v>175</v>
      </c>
      <c r="X231" s="3" t="s">
        <v>3292</v>
      </c>
      <c r="Y231" s="3" t="s">
        <v>53</v>
      </c>
      <c r="Z231" s="3" t="s">
        <v>3323</v>
      </c>
      <c r="AC231" s="3">
        <v>24</v>
      </c>
      <c r="AD231" s="3" t="s">
        <v>235</v>
      </c>
      <c r="AE231" s="3" t="s">
        <v>4138</v>
      </c>
    </row>
    <row r="232" spans="1:72" ht="13.5" customHeight="1">
      <c r="A232" s="7" t="str">
        <f>HYPERLINK("http://kyu.snu.ac.kr/sdhj/index.jsp?type=hj/GK14726_00IH_0001_0024a.jpg","1870_하수남면_0024a")</f>
        <v>1870_하수남면_0024a</v>
      </c>
      <c r="B232" s="4">
        <v>1870</v>
      </c>
      <c r="C232" s="4" t="s">
        <v>6914</v>
      </c>
      <c r="D232" s="4" t="s">
        <v>6915</v>
      </c>
      <c r="E232" s="4">
        <v>231</v>
      </c>
      <c r="F232" s="3">
        <v>3</v>
      </c>
      <c r="G232" s="3" t="s">
        <v>455</v>
      </c>
      <c r="H232" s="3" t="s">
        <v>3144</v>
      </c>
      <c r="I232" s="3">
        <v>5</v>
      </c>
      <c r="L232" s="3">
        <v>5</v>
      </c>
      <c r="M232" s="3" t="s">
        <v>5976</v>
      </c>
      <c r="N232" s="3" t="s">
        <v>5977</v>
      </c>
      <c r="T232" s="3" t="s">
        <v>6918</v>
      </c>
      <c r="U232" s="3" t="s">
        <v>70</v>
      </c>
      <c r="V232" s="3" t="s">
        <v>3238</v>
      </c>
      <c r="Y232" s="3" t="s">
        <v>710</v>
      </c>
      <c r="Z232" s="3" t="s">
        <v>3943</v>
      </c>
      <c r="AC232" s="3">
        <v>72</v>
      </c>
    </row>
    <row r="233" spans="1:72" ht="13.5" customHeight="1">
      <c r="A233" s="7" t="str">
        <f>HYPERLINK("http://kyu.snu.ac.kr/sdhj/index.jsp?type=hj/GK14726_00IH_0001_0024b.jpg","1870_하수남면_0024b")</f>
        <v>1870_하수남면_0024b</v>
      </c>
      <c r="B233" s="4">
        <v>1870</v>
      </c>
      <c r="C233" s="4" t="s">
        <v>6914</v>
      </c>
      <c r="D233" s="4" t="s">
        <v>6915</v>
      </c>
      <c r="E233" s="4">
        <v>232</v>
      </c>
      <c r="F233" s="3">
        <v>3</v>
      </c>
      <c r="G233" s="3" t="s">
        <v>455</v>
      </c>
      <c r="H233" s="3" t="s">
        <v>3144</v>
      </c>
      <c r="I233" s="3">
        <v>6</v>
      </c>
      <c r="J233" s="3" t="s">
        <v>711</v>
      </c>
      <c r="K233" s="3" t="s">
        <v>3187</v>
      </c>
      <c r="L233" s="3">
        <v>1</v>
      </c>
      <c r="M233" s="3" t="s">
        <v>5978</v>
      </c>
      <c r="N233" s="3" t="s">
        <v>5979</v>
      </c>
      <c r="T233" s="3" t="s">
        <v>6919</v>
      </c>
      <c r="U233" s="3" t="s">
        <v>64</v>
      </c>
      <c r="V233" s="3" t="s">
        <v>3262</v>
      </c>
      <c r="W233" s="3" t="s">
        <v>543</v>
      </c>
      <c r="X233" s="3" t="s">
        <v>3316</v>
      </c>
      <c r="Y233" s="3" t="s">
        <v>712</v>
      </c>
      <c r="Z233" s="3" t="s">
        <v>3942</v>
      </c>
      <c r="AC233" s="3">
        <v>49</v>
      </c>
      <c r="AD233" s="3" t="s">
        <v>306</v>
      </c>
      <c r="AE233" s="3" t="s">
        <v>4089</v>
      </c>
      <c r="AJ233" s="3" t="s">
        <v>17</v>
      </c>
      <c r="AK233" s="3" t="s">
        <v>4147</v>
      </c>
      <c r="AL233" s="3" t="s">
        <v>292</v>
      </c>
      <c r="AM233" s="3" t="s">
        <v>3949</v>
      </c>
      <c r="AT233" s="3" t="s">
        <v>48</v>
      </c>
      <c r="AU233" s="3" t="s">
        <v>4217</v>
      </c>
      <c r="AV233" s="3" t="s">
        <v>713</v>
      </c>
      <c r="AW233" s="3" t="s">
        <v>4546</v>
      </c>
      <c r="BG233" s="3" t="s">
        <v>48</v>
      </c>
      <c r="BH233" s="3" t="s">
        <v>4217</v>
      </c>
      <c r="BI233" s="3" t="s">
        <v>714</v>
      </c>
      <c r="BJ233" s="3" t="s">
        <v>4896</v>
      </c>
      <c r="BK233" s="3" t="s">
        <v>48</v>
      </c>
      <c r="BL233" s="3" t="s">
        <v>4217</v>
      </c>
      <c r="BM233" s="3" t="s">
        <v>715</v>
      </c>
      <c r="BN233" s="3" t="s">
        <v>5211</v>
      </c>
      <c r="BO233" s="3" t="s">
        <v>48</v>
      </c>
      <c r="BP233" s="3" t="s">
        <v>4217</v>
      </c>
      <c r="BQ233" s="3" t="s">
        <v>716</v>
      </c>
      <c r="BR233" s="3" t="s">
        <v>5495</v>
      </c>
      <c r="BS233" s="3" t="s">
        <v>164</v>
      </c>
      <c r="BT233" s="3" t="s">
        <v>4171</v>
      </c>
    </row>
    <row r="234" spans="1:72" ht="13.5" customHeight="1">
      <c r="A234" s="7" t="str">
        <f>HYPERLINK("http://kyu.snu.ac.kr/sdhj/index.jsp?type=hj/GK14726_00IH_0001_0024b.jpg","1870_하수남면_0024b")</f>
        <v>1870_하수남면_0024b</v>
      </c>
      <c r="B234" s="4">
        <v>1870</v>
      </c>
      <c r="C234" s="4" t="s">
        <v>6920</v>
      </c>
      <c r="D234" s="4" t="s">
        <v>6921</v>
      </c>
      <c r="E234" s="4">
        <v>233</v>
      </c>
      <c r="F234" s="3">
        <v>3</v>
      </c>
      <c r="G234" s="3" t="s">
        <v>455</v>
      </c>
      <c r="H234" s="3" t="s">
        <v>3144</v>
      </c>
      <c r="I234" s="3">
        <v>6</v>
      </c>
      <c r="L234" s="3">
        <v>1</v>
      </c>
      <c r="M234" s="3" t="s">
        <v>5978</v>
      </c>
      <c r="N234" s="3" t="s">
        <v>5979</v>
      </c>
      <c r="S234" s="3" t="s">
        <v>51</v>
      </c>
      <c r="T234" s="3" t="s">
        <v>3235</v>
      </c>
      <c r="W234" s="3" t="s">
        <v>68</v>
      </c>
      <c r="X234" s="3" t="s">
        <v>5854</v>
      </c>
      <c r="Y234" s="3" t="s">
        <v>53</v>
      </c>
      <c r="Z234" s="3" t="s">
        <v>3323</v>
      </c>
      <c r="AF234" s="3" t="s">
        <v>337</v>
      </c>
      <c r="AG234" s="3" t="s">
        <v>3303</v>
      </c>
    </row>
    <row r="235" spans="1:72" ht="13.5" customHeight="1">
      <c r="A235" s="7" t="str">
        <f>HYPERLINK("http://kyu.snu.ac.kr/sdhj/index.jsp?type=hj/GK14726_00IH_0001_0024b.jpg","1870_하수남면_0024b")</f>
        <v>1870_하수남면_0024b</v>
      </c>
      <c r="B235" s="4">
        <v>1870</v>
      </c>
      <c r="C235" s="4" t="s">
        <v>6922</v>
      </c>
      <c r="D235" s="4" t="s">
        <v>6923</v>
      </c>
      <c r="E235" s="4">
        <v>234</v>
      </c>
      <c r="F235" s="3">
        <v>3</v>
      </c>
      <c r="G235" s="3" t="s">
        <v>455</v>
      </c>
      <c r="H235" s="3" t="s">
        <v>3144</v>
      </c>
      <c r="I235" s="3">
        <v>6</v>
      </c>
      <c r="L235" s="3">
        <v>1</v>
      </c>
      <c r="M235" s="3" t="s">
        <v>5978</v>
      </c>
      <c r="N235" s="3" t="s">
        <v>5979</v>
      </c>
      <c r="S235" s="3" t="s">
        <v>548</v>
      </c>
      <c r="T235" s="3" t="s">
        <v>3243</v>
      </c>
      <c r="Y235" s="3" t="s">
        <v>717</v>
      </c>
      <c r="Z235" s="3" t="s">
        <v>3941</v>
      </c>
      <c r="AC235" s="3">
        <v>41</v>
      </c>
      <c r="AD235" s="3" t="s">
        <v>173</v>
      </c>
      <c r="AE235" s="3" t="s">
        <v>4091</v>
      </c>
    </row>
    <row r="236" spans="1:72" ht="13.5" customHeight="1">
      <c r="A236" s="7" t="str">
        <f>HYPERLINK("http://kyu.snu.ac.kr/sdhj/index.jsp?type=hj/GK14726_00IH_0001_0024b.jpg","1870_하수남면_0024b")</f>
        <v>1870_하수남면_0024b</v>
      </c>
      <c r="B236" s="4">
        <v>1870</v>
      </c>
      <c r="C236" s="4" t="s">
        <v>6922</v>
      </c>
      <c r="D236" s="4" t="s">
        <v>6923</v>
      </c>
      <c r="E236" s="4">
        <v>235</v>
      </c>
      <c r="F236" s="3">
        <v>3</v>
      </c>
      <c r="G236" s="3" t="s">
        <v>455</v>
      </c>
      <c r="H236" s="3" t="s">
        <v>3144</v>
      </c>
      <c r="I236" s="3">
        <v>6</v>
      </c>
      <c r="L236" s="3">
        <v>1</v>
      </c>
      <c r="M236" s="3" t="s">
        <v>5978</v>
      </c>
      <c r="N236" s="3" t="s">
        <v>5979</v>
      </c>
      <c r="S236" s="3" t="s">
        <v>77</v>
      </c>
      <c r="T236" s="3" t="s">
        <v>233</v>
      </c>
      <c r="Y236" s="3" t="s">
        <v>718</v>
      </c>
      <c r="Z236" s="3" t="s">
        <v>3325</v>
      </c>
      <c r="AC236" s="3">
        <v>15</v>
      </c>
      <c r="AD236" s="3" t="s">
        <v>147</v>
      </c>
      <c r="AE236" s="3" t="s">
        <v>4118</v>
      </c>
    </row>
    <row r="237" spans="1:72" ht="13.5" customHeight="1">
      <c r="A237" s="7" t="str">
        <f>HYPERLINK("http://kyu.snu.ac.kr/sdhj/index.jsp?type=hj/GK14726_00IH_0001_0024b.jpg","1870_하수남면_0024b")</f>
        <v>1870_하수남면_0024b</v>
      </c>
      <c r="B237" s="4">
        <v>1870</v>
      </c>
      <c r="C237" s="4" t="s">
        <v>6922</v>
      </c>
      <c r="D237" s="4" t="s">
        <v>6923</v>
      </c>
      <c r="E237" s="4">
        <v>236</v>
      </c>
      <c r="F237" s="3">
        <v>3</v>
      </c>
      <c r="G237" s="3" t="s">
        <v>455</v>
      </c>
      <c r="H237" s="3" t="s">
        <v>3144</v>
      </c>
      <c r="I237" s="3">
        <v>6</v>
      </c>
      <c r="L237" s="3">
        <v>1</v>
      </c>
      <c r="M237" s="3" t="s">
        <v>5978</v>
      </c>
      <c r="N237" s="3" t="s">
        <v>5979</v>
      </c>
      <c r="T237" s="3" t="s">
        <v>6924</v>
      </c>
      <c r="U237" s="3" t="s">
        <v>70</v>
      </c>
      <c r="V237" s="3" t="s">
        <v>3238</v>
      </c>
      <c r="Y237" s="3" t="s">
        <v>719</v>
      </c>
      <c r="Z237" s="3" t="s">
        <v>3940</v>
      </c>
      <c r="AC237" s="3">
        <v>40</v>
      </c>
    </row>
    <row r="238" spans="1:72" ht="13.5" customHeight="1">
      <c r="A238" s="7" t="str">
        <f>HYPERLINK("http://kyu.snu.ac.kr/sdhj/index.jsp?type=hj/GK14726_00IH_0001_0024b.jpg","1870_하수남면_0024b")</f>
        <v>1870_하수남면_0024b</v>
      </c>
      <c r="B238" s="4">
        <v>1870</v>
      </c>
      <c r="C238" s="4" t="s">
        <v>6922</v>
      </c>
      <c r="D238" s="4" t="s">
        <v>6923</v>
      </c>
      <c r="E238" s="4">
        <v>237</v>
      </c>
      <c r="F238" s="3">
        <v>3</v>
      </c>
      <c r="G238" s="3" t="s">
        <v>455</v>
      </c>
      <c r="H238" s="3" t="s">
        <v>3144</v>
      </c>
      <c r="I238" s="3">
        <v>6</v>
      </c>
      <c r="L238" s="3">
        <v>2</v>
      </c>
      <c r="M238" s="3" t="s">
        <v>5980</v>
      </c>
      <c r="N238" s="3" t="s">
        <v>5981</v>
      </c>
      <c r="T238" s="3" t="s">
        <v>6730</v>
      </c>
      <c r="U238" s="3" t="s">
        <v>64</v>
      </c>
      <c r="V238" s="3" t="s">
        <v>3262</v>
      </c>
      <c r="W238" s="3" t="s">
        <v>128</v>
      </c>
      <c r="X238" s="3" t="s">
        <v>3281</v>
      </c>
      <c r="Y238" s="3" t="s">
        <v>720</v>
      </c>
      <c r="Z238" s="3" t="s">
        <v>3939</v>
      </c>
      <c r="AC238" s="3">
        <v>60</v>
      </c>
      <c r="AD238" s="3" t="s">
        <v>365</v>
      </c>
      <c r="AE238" s="3" t="s">
        <v>4124</v>
      </c>
      <c r="AJ238" s="3" t="s">
        <v>17</v>
      </c>
      <c r="AK238" s="3" t="s">
        <v>4147</v>
      </c>
      <c r="AL238" s="3" t="s">
        <v>97</v>
      </c>
      <c r="AM238" s="3" t="s">
        <v>4154</v>
      </c>
      <c r="AT238" s="3" t="s">
        <v>48</v>
      </c>
      <c r="AU238" s="3" t="s">
        <v>4217</v>
      </c>
      <c r="AV238" s="3" t="s">
        <v>721</v>
      </c>
      <c r="AW238" s="3" t="s">
        <v>4545</v>
      </c>
      <c r="BG238" s="3" t="s">
        <v>48</v>
      </c>
      <c r="BH238" s="3" t="s">
        <v>4217</v>
      </c>
      <c r="BI238" s="3" t="s">
        <v>722</v>
      </c>
      <c r="BJ238" s="3" t="s">
        <v>4893</v>
      </c>
      <c r="BK238" s="3" t="s">
        <v>48</v>
      </c>
      <c r="BL238" s="3" t="s">
        <v>4217</v>
      </c>
      <c r="BM238" s="3" t="s">
        <v>723</v>
      </c>
      <c r="BN238" s="3" t="s">
        <v>5210</v>
      </c>
      <c r="BO238" s="3" t="s">
        <v>48</v>
      </c>
      <c r="BP238" s="3" t="s">
        <v>4217</v>
      </c>
      <c r="BQ238" s="3" t="s">
        <v>724</v>
      </c>
      <c r="BR238" s="3" t="s">
        <v>6925</v>
      </c>
      <c r="BS238" s="3" t="s">
        <v>568</v>
      </c>
      <c r="BT238" s="3" t="s">
        <v>4178</v>
      </c>
    </row>
    <row r="239" spans="1:72" ht="13.5" customHeight="1">
      <c r="A239" s="7" t="str">
        <f>HYPERLINK("http://kyu.snu.ac.kr/sdhj/index.jsp?type=hj/GK14726_00IH_0001_0024b.jpg","1870_하수남면_0024b")</f>
        <v>1870_하수남면_0024b</v>
      </c>
      <c r="B239" s="4">
        <v>1870</v>
      </c>
      <c r="C239" s="4" t="s">
        <v>6926</v>
      </c>
      <c r="D239" s="4" t="s">
        <v>6927</v>
      </c>
      <c r="E239" s="4">
        <v>238</v>
      </c>
      <c r="F239" s="3">
        <v>3</v>
      </c>
      <c r="G239" s="3" t="s">
        <v>455</v>
      </c>
      <c r="H239" s="3" t="s">
        <v>3144</v>
      </c>
      <c r="I239" s="3">
        <v>6</v>
      </c>
      <c r="L239" s="3">
        <v>2</v>
      </c>
      <c r="M239" s="3" t="s">
        <v>5980</v>
      </c>
      <c r="N239" s="3" t="s">
        <v>5981</v>
      </c>
      <c r="S239" s="3" t="s">
        <v>51</v>
      </c>
      <c r="T239" s="3" t="s">
        <v>3235</v>
      </c>
      <c r="W239" s="3" t="s">
        <v>68</v>
      </c>
      <c r="X239" s="3" t="s">
        <v>5854</v>
      </c>
      <c r="Y239" s="3" t="s">
        <v>53</v>
      </c>
      <c r="Z239" s="3" t="s">
        <v>3323</v>
      </c>
      <c r="AC239" s="3">
        <v>58</v>
      </c>
      <c r="AD239" s="3" t="s">
        <v>529</v>
      </c>
      <c r="AE239" s="3" t="s">
        <v>4112</v>
      </c>
      <c r="AJ239" s="3" t="s">
        <v>17</v>
      </c>
      <c r="AK239" s="3" t="s">
        <v>4147</v>
      </c>
      <c r="AL239" s="3" t="s">
        <v>62</v>
      </c>
      <c r="AM239" s="3" t="s">
        <v>5571</v>
      </c>
      <c r="AT239" s="3" t="s">
        <v>64</v>
      </c>
      <c r="AU239" s="3" t="s">
        <v>3262</v>
      </c>
      <c r="AV239" s="3" t="s">
        <v>725</v>
      </c>
      <c r="AW239" s="3" t="s">
        <v>6928</v>
      </c>
      <c r="BG239" s="3" t="s">
        <v>48</v>
      </c>
      <c r="BH239" s="3" t="s">
        <v>4217</v>
      </c>
      <c r="BI239" s="3" t="s">
        <v>414</v>
      </c>
      <c r="BJ239" s="3" t="s">
        <v>4586</v>
      </c>
      <c r="BK239" s="3" t="s">
        <v>48</v>
      </c>
      <c r="BL239" s="3" t="s">
        <v>4217</v>
      </c>
      <c r="BM239" s="3" t="s">
        <v>415</v>
      </c>
      <c r="BN239" s="3" t="s">
        <v>6929</v>
      </c>
      <c r="BO239" s="3" t="s">
        <v>48</v>
      </c>
      <c r="BP239" s="3" t="s">
        <v>4217</v>
      </c>
      <c r="BQ239" s="3" t="s">
        <v>726</v>
      </c>
      <c r="BR239" s="3" t="s">
        <v>5648</v>
      </c>
      <c r="BS239" s="3" t="s">
        <v>657</v>
      </c>
      <c r="BT239" s="3" t="s">
        <v>4183</v>
      </c>
    </row>
    <row r="240" spans="1:72" ht="13.5" customHeight="1">
      <c r="A240" s="7" t="str">
        <f>HYPERLINK("http://kyu.snu.ac.kr/sdhj/index.jsp?type=hj/GK14726_00IH_0001_0024b.jpg","1870_하수남면_0024b")</f>
        <v>1870_하수남면_0024b</v>
      </c>
      <c r="B240" s="4">
        <v>1870</v>
      </c>
      <c r="C240" s="4" t="s">
        <v>6720</v>
      </c>
      <c r="D240" s="4" t="s">
        <v>6721</v>
      </c>
      <c r="E240" s="4">
        <v>239</v>
      </c>
      <c r="F240" s="3">
        <v>3</v>
      </c>
      <c r="G240" s="3" t="s">
        <v>455</v>
      </c>
      <c r="H240" s="3" t="s">
        <v>3144</v>
      </c>
      <c r="I240" s="3">
        <v>6</v>
      </c>
      <c r="L240" s="3">
        <v>2</v>
      </c>
      <c r="M240" s="3" t="s">
        <v>5980</v>
      </c>
      <c r="N240" s="3" t="s">
        <v>5981</v>
      </c>
      <c r="S240" s="3" t="s">
        <v>77</v>
      </c>
      <c r="T240" s="3" t="s">
        <v>233</v>
      </c>
      <c r="Y240" s="3" t="s">
        <v>727</v>
      </c>
      <c r="Z240" s="3" t="s">
        <v>3938</v>
      </c>
      <c r="AC240" s="3">
        <v>17</v>
      </c>
      <c r="AD240" s="3" t="s">
        <v>145</v>
      </c>
      <c r="AE240" s="3" t="s">
        <v>4115</v>
      </c>
    </row>
    <row r="241" spans="1:72" ht="13.5" customHeight="1">
      <c r="A241" s="7" t="str">
        <f>HYPERLINK("http://kyu.snu.ac.kr/sdhj/index.jsp?type=hj/GK14726_00IH_0001_0024b.jpg","1870_하수남면_0024b")</f>
        <v>1870_하수남면_0024b</v>
      </c>
      <c r="B241" s="4">
        <v>1870</v>
      </c>
      <c r="C241" s="4" t="s">
        <v>6598</v>
      </c>
      <c r="D241" s="4" t="s">
        <v>6599</v>
      </c>
      <c r="E241" s="4">
        <v>240</v>
      </c>
      <c r="F241" s="3">
        <v>3</v>
      </c>
      <c r="G241" s="3" t="s">
        <v>455</v>
      </c>
      <c r="H241" s="3" t="s">
        <v>3144</v>
      </c>
      <c r="I241" s="3">
        <v>6</v>
      </c>
      <c r="L241" s="3">
        <v>2</v>
      </c>
      <c r="M241" s="3" t="s">
        <v>5980</v>
      </c>
      <c r="N241" s="3" t="s">
        <v>5981</v>
      </c>
      <c r="T241" s="3" t="s">
        <v>6737</v>
      </c>
      <c r="U241" s="3" t="s">
        <v>70</v>
      </c>
      <c r="V241" s="3" t="s">
        <v>3238</v>
      </c>
      <c r="Y241" s="3" t="s">
        <v>728</v>
      </c>
      <c r="Z241" s="3" t="s">
        <v>3774</v>
      </c>
      <c r="AD241" s="3" t="s">
        <v>157</v>
      </c>
      <c r="AE241" s="3" t="s">
        <v>4121</v>
      </c>
    </row>
    <row r="242" spans="1:72" ht="13.5" customHeight="1">
      <c r="A242" s="7" t="str">
        <f>HYPERLINK("http://kyu.snu.ac.kr/sdhj/index.jsp?type=hj/GK14726_00IH_0001_0024b.jpg","1870_하수남면_0024b")</f>
        <v>1870_하수남면_0024b</v>
      </c>
      <c r="B242" s="4">
        <v>1870</v>
      </c>
      <c r="C242" s="4" t="s">
        <v>6598</v>
      </c>
      <c r="D242" s="4" t="s">
        <v>6599</v>
      </c>
      <c r="E242" s="4">
        <v>241</v>
      </c>
      <c r="F242" s="3">
        <v>3</v>
      </c>
      <c r="G242" s="3" t="s">
        <v>455</v>
      </c>
      <c r="H242" s="3" t="s">
        <v>3144</v>
      </c>
      <c r="I242" s="3">
        <v>6</v>
      </c>
      <c r="L242" s="3">
        <v>3</v>
      </c>
      <c r="M242" s="3" t="s">
        <v>5982</v>
      </c>
      <c r="N242" s="3" t="s">
        <v>5983</v>
      </c>
      <c r="Q242" s="3" t="s">
        <v>729</v>
      </c>
      <c r="R242" s="3" t="s">
        <v>6930</v>
      </c>
      <c r="T242" s="3" t="s">
        <v>6822</v>
      </c>
      <c r="U242" s="3" t="s">
        <v>98</v>
      </c>
      <c r="V242" s="3" t="s">
        <v>3260</v>
      </c>
      <c r="W242" s="3" t="s">
        <v>6931</v>
      </c>
      <c r="X242" s="3" t="s">
        <v>6932</v>
      </c>
      <c r="Y242" s="3" t="s">
        <v>730</v>
      </c>
      <c r="Z242" s="3" t="s">
        <v>3937</v>
      </c>
      <c r="AC242" s="3">
        <v>28</v>
      </c>
      <c r="AD242" s="3" t="s">
        <v>257</v>
      </c>
      <c r="AE242" s="3" t="s">
        <v>4136</v>
      </c>
      <c r="AJ242" s="3" t="s">
        <v>17</v>
      </c>
      <c r="AK242" s="3" t="s">
        <v>4147</v>
      </c>
      <c r="AL242" s="3" t="s">
        <v>143</v>
      </c>
      <c r="AM242" s="3" t="s">
        <v>4156</v>
      </c>
      <c r="AT242" s="3" t="s">
        <v>48</v>
      </c>
      <c r="AU242" s="3" t="s">
        <v>4217</v>
      </c>
      <c r="AV242" s="3" t="s">
        <v>731</v>
      </c>
      <c r="AW242" s="3" t="s">
        <v>6933</v>
      </c>
      <c r="BG242" s="3" t="s">
        <v>48</v>
      </c>
      <c r="BH242" s="3" t="s">
        <v>4217</v>
      </c>
      <c r="BI242" s="3" t="s">
        <v>732</v>
      </c>
      <c r="BJ242" s="3" t="s">
        <v>4895</v>
      </c>
      <c r="BK242" s="3" t="s">
        <v>48</v>
      </c>
      <c r="BL242" s="3" t="s">
        <v>4217</v>
      </c>
      <c r="BM242" s="3" t="s">
        <v>382</v>
      </c>
      <c r="BN242" s="3" t="s">
        <v>3140</v>
      </c>
      <c r="BO242" s="3" t="s">
        <v>48</v>
      </c>
      <c r="BP242" s="3" t="s">
        <v>4217</v>
      </c>
      <c r="BQ242" s="3" t="s">
        <v>733</v>
      </c>
      <c r="BR242" s="3" t="s">
        <v>5825</v>
      </c>
      <c r="BS242" s="3" t="s">
        <v>292</v>
      </c>
      <c r="BT242" s="3" t="s">
        <v>3949</v>
      </c>
    </row>
    <row r="243" spans="1:72" ht="13.5" customHeight="1">
      <c r="A243" s="7" t="str">
        <f>HYPERLINK("http://kyu.snu.ac.kr/sdhj/index.jsp?type=hj/GK14726_00IH_0001_0024b.jpg","1870_하수남면_0024b")</f>
        <v>1870_하수남면_0024b</v>
      </c>
      <c r="B243" s="4">
        <v>1870</v>
      </c>
      <c r="C243" s="4" t="s">
        <v>6590</v>
      </c>
      <c r="D243" s="4" t="s">
        <v>6591</v>
      </c>
      <c r="E243" s="4">
        <v>242</v>
      </c>
      <c r="F243" s="3">
        <v>3</v>
      </c>
      <c r="G243" s="3" t="s">
        <v>455</v>
      </c>
      <c r="H243" s="3" t="s">
        <v>3144</v>
      </c>
      <c r="I243" s="3">
        <v>6</v>
      </c>
      <c r="L243" s="3">
        <v>3</v>
      </c>
      <c r="M243" s="3" t="s">
        <v>5982</v>
      </c>
      <c r="N243" s="3" t="s">
        <v>5983</v>
      </c>
      <c r="S243" s="3" t="s">
        <v>127</v>
      </c>
      <c r="T243" s="3" t="s">
        <v>3237</v>
      </c>
      <c r="W243" s="3" t="s">
        <v>457</v>
      </c>
      <c r="X243" s="3" t="s">
        <v>6823</v>
      </c>
      <c r="Y243" s="3" t="s">
        <v>53</v>
      </c>
      <c r="Z243" s="3" t="s">
        <v>3323</v>
      </c>
      <c r="AC243" s="3">
        <v>53</v>
      </c>
      <c r="AD243" s="3" t="s">
        <v>435</v>
      </c>
      <c r="AE243" s="3" t="s">
        <v>4120</v>
      </c>
    </row>
    <row r="244" spans="1:72" ht="13.5" customHeight="1">
      <c r="A244" s="7" t="str">
        <f>HYPERLINK("http://kyu.snu.ac.kr/sdhj/index.jsp?type=hj/GK14726_00IH_0001_0024b.jpg","1870_하수남면_0024b")</f>
        <v>1870_하수남면_0024b</v>
      </c>
      <c r="B244" s="4">
        <v>1870</v>
      </c>
      <c r="C244" s="4" t="s">
        <v>6825</v>
      </c>
      <c r="D244" s="4" t="s">
        <v>6826</v>
      </c>
      <c r="E244" s="4">
        <v>243</v>
      </c>
      <c r="F244" s="3">
        <v>3</v>
      </c>
      <c r="G244" s="3" t="s">
        <v>455</v>
      </c>
      <c r="H244" s="3" t="s">
        <v>3144</v>
      </c>
      <c r="I244" s="3">
        <v>6</v>
      </c>
      <c r="L244" s="3">
        <v>3</v>
      </c>
      <c r="M244" s="3" t="s">
        <v>5982</v>
      </c>
      <c r="N244" s="3" t="s">
        <v>5983</v>
      </c>
      <c r="T244" s="3" t="s">
        <v>6824</v>
      </c>
      <c r="U244" s="3" t="s">
        <v>70</v>
      </c>
      <c r="V244" s="3" t="s">
        <v>3238</v>
      </c>
      <c r="Y244" s="3" t="s">
        <v>734</v>
      </c>
      <c r="Z244" s="3" t="s">
        <v>3936</v>
      </c>
      <c r="AC244" s="3">
        <v>57</v>
      </c>
    </row>
    <row r="245" spans="1:72" ht="13.5" customHeight="1">
      <c r="A245" s="7" t="str">
        <f>HYPERLINK("http://kyu.snu.ac.kr/sdhj/index.jsp?type=hj/GK14726_00IH_0001_0024b.jpg","1870_하수남면_0024b")</f>
        <v>1870_하수남면_0024b</v>
      </c>
      <c r="B245" s="4">
        <v>1870</v>
      </c>
      <c r="C245" s="4" t="s">
        <v>6825</v>
      </c>
      <c r="D245" s="4" t="s">
        <v>6826</v>
      </c>
      <c r="E245" s="4">
        <v>244</v>
      </c>
      <c r="F245" s="3">
        <v>3</v>
      </c>
      <c r="G245" s="3" t="s">
        <v>455</v>
      </c>
      <c r="H245" s="3" t="s">
        <v>3144</v>
      </c>
      <c r="I245" s="3">
        <v>6</v>
      </c>
      <c r="L245" s="3">
        <v>4</v>
      </c>
      <c r="M245" s="3" t="s">
        <v>5984</v>
      </c>
      <c r="N245" s="3" t="s">
        <v>5985</v>
      </c>
      <c r="T245" s="3" t="s">
        <v>6811</v>
      </c>
      <c r="U245" s="3" t="s">
        <v>64</v>
      </c>
      <c r="V245" s="3" t="s">
        <v>3262</v>
      </c>
      <c r="W245" s="3" t="s">
        <v>68</v>
      </c>
      <c r="X245" s="3" t="s">
        <v>5854</v>
      </c>
      <c r="Y245" s="3" t="s">
        <v>735</v>
      </c>
      <c r="Z245" s="3" t="s">
        <v>3935</v>
      </c>
      <c r="AC245" s="3">
        <v>48</v>
      </c>
      <c r="AD245" s="3" t="s">
        <v>84</v>
      </c>
      <c r="AE245" s="3" t="s">
        <v>4111</v>
      </c>
      <c r="AJ245" s="3" t="s">
        <v>17</v>
      </c>
      <c r="AK245" s="3" t="s">
        <v>4147</v>
      </c>
      <c r="AL245" s="3" t="s">
        <v>62</v>
      </c>
      <c r="AM245" s="3" t="s">
        <v>5571</v>
      </c>
      <c r="AT245" s="3" t="s">
        <v>736</v>
      </c>
      <c r="AU245" s="3" t="s">
        <v>3263</v>
      </c>
      <c r="AV245" s="3" t="s">
        <v>737</v>
      </c>
      <c r="AW245" s="3" t="s">
        <v>4544</v>
      </c>
      <c r="BG245" s="3" t="s">
        <v>736</v>
      </c>
      <c r="BH245" s="3" t="s">
        <v>3263</v>
      </c>
      <c r="BI245" s="3" t="s">
        <v>738</v>
      </c>
      <c r="BJ245" s="3" t="s">
        <v>3493</v>
      </c>
      <c r="BK245" s="3" t="s">
        <v>736</v>
      </c>
      <c r="BL245" s="3" t="s">
        <v>3263</v>
      </c>
      <c r="BM245" s="3" t="s">
        <v>3073</v>
      </c>
      <c r="BN245" s="3" t="s">
        <v>4659</v>
      </c>
      <c r="BO245" s="3" t="s">
        <v>736</v>
      </c>
      <c r="BP245" s="3" t="s">
        <v>3263</v>
      </c>
      <c r="BQ245" s="3" t="s">
        <v>739</v>
      </c>
      <c r="BR245" s="3" t="s">
        <v>5494</v>
      </c>
      <c r="BS245" s="3" t="s">
        <v>266</v>
      </c>
      <c r="BT245" s="3" t="s">
        <v>5598</v>
      </c>
    </row>
    <row r="246" spans="1:72" ht="13.5" customHeight="1">
      <c r="A246" s="7" t="str">
        <f>HYPERLINK("http://kyu.snu.ac.kr/sdhj/index.jsp?type=hj/GK14726_00IH_0001_0024b.jpg","1870_하수남면_0024b")</f>
        <v>1870_하수남면_0024b</v>
      </c>
      <c r="B246" s="4">
        <v>1870</v>
      </c>
      <c r="C246" s="4" t="s">
        <v>6817</v>
      </c>
      <c r="D246" s="4" t="s">
        <v>6818</v>
      </c>
      <c r="E246" s="4">
        <v>245</v>
      </c>
      <c r="F246" s="3">
        <v>3</v>
      </c>
      <c r="G246" s="3" t="s">
        <v>455</v>
      </c>
      <c r="H246" s="3" t="s">
        <v>3144</v>
      </c>
      <c r="I246" s="3">
        <v>6</v>
      </c>
      <c r="L246" s="3">
        <v>4</v>
      </c>
      <c r="M246" s="3" t="s">
        <v>5984</v>
      </c>
      <c r="N246" s="3" t="s">
        <v>5985</v>
      </c>
      <c r="T246" s="3" t="s">
        <v>6819</v>
      </c>
      <c r="U246" s="3" t="s">
        <v>70</v>
      </c>
      <c r="V246" s="3" t="s">
        <v>3238</v>
      </c>
      <c r="Y246" s="3" t="s">
        <v>740</v>
      </c>
      <c r="Z246" s="3" t="s">
        <v>3934</v>
      </c>
      <c r="AD246" s="3" t="s">
        <v>413</v>
      </c>
      <c r="AE246" s="3" t="s">
        <v>4119</v>
      </c>
    </row>
    <row r="247" spans="1:72" ht="13.5" customHeight="1">
      <c r="A247" s="7" t="str">
        <f>HYPERLINK("http://kyu.snu.ac.kr/sdhj/index.jsp?type=hj/GK14726_00IH_0001_0024b.jpg","1870_하수남면_0024b")</f>
        <v>1870_하수남면_0024b</v>
      </c>
      <c r="B247" s="4">
        <v>1870</v>
      </c>
      <c r="C247" s="4" t="s">
        <v>6817</v>
      </c>
      <c r="D247" s="4" t="s">
        <v>6818</v>
      </c>
      <c r="E247" s="4">
        <v>246</v>
      </c>
      <c r="F247" s="3">
        <v>3</v>
      </c>
      <c r="G247" s="3" t="s">
        <v>455</v>
      </c>
      <c r="H247" s="3" t="s">
        <v>3144</v>
      </c>
      <c r="I247" s="3">
        <v>6</v>
      </c>
      <c r="L247" s="3">
        <v>5</v>
      </c>
      <c r="M247" s="3" t="s">
        <v>5986</v>
      </c>
      <c r="N247" s="3" t="s">
        <v>5987</v>
      </c>
      <c r="T247" s="3" t="s">
        <v>6934</v>
      </c>
      <c r="U247" s="3" t="s">
        <v>64</v>
      </c>
      <c r="V247" s="3" t="s">
        <v>3262</v>
      </c>
      <c r="W247" s="3" t="s">
        <v>68</v>
      </c>
      <c r="X247" s="3" t="s">
        <v>5854</v>
      </c>
      <c r="Y247" s="3" t="s">
        <v>88</v>
      </c>
      <c r="Z247" s="3" t="s">
        <v>3933</v>
      </c>
      <c r="AC247" s="3">
        <v>66</v>
      </c>
      <c r="AD247" s="3" t="s">
        <v>129</v>
      </c>
      <c r="AE247" s="3" t="s">
        <v>4140</v>
      </c>
      <c r="AJ247" s="3" t="s">
        <v>17</v>
      </c>
      <c r="AK247" s="3" t="s">
        <v>4147</v>
      </c>
      <c r="AL247" s="3" t="s">
        <v>62</v>
      </c>
      <c r="AM247" s="3" t="s">
        <v>5571</v>
      </c>
      <c r="AT247" s="3" t="s">
        <v>48</v>
      </c>
      <c r="AU247" s="3" t="s">
        <v>4217</v>
      </c>
      <c r="AV247" s="3" t="s">
        <v>741</v>
      </c>
      <c r="AW247" s="3" t="s">
        <v>4459</v>
      </c>
      <c r="BG247" s="3" t="s">
        <v>48</v>
      </c>
      <c r="BH247" s="3" t="s">
        <v>4217</v>
      </c>
      <c r="BI247" s="3" t="s">
        <v>742</v>
      </c>
      <c r="BJ247" s="3" t="s">
        <v>6935</v>
      </c>
      <c r="BK247" s="3" t="s">
        <v>48</v>
      </c>
      <c r="BL247" s="3" t="s">
        <v>4217</v>
      </c>
      <c r="BM247" s="3" t="s">
        <v>743</v>
      </c>
      <c r="BN247" s="3" t="s">
        <v>5209</v>
      </c>
      <c r="BO247" s="3" t="s">
        <v>48</v>
      </c>
      <c r="BP247" s="3" t="s">
        <v>4217</v>
      </c>
      <c r="BQ247" s="3" t="s">
        <v>744</v>
      </c>
      <c r="BR247" s="3" t="s">
        <v>5632</v>
      </c>
      <c r="BS247" s="3" t="s">
        <v>745</v>
      </c>
      <c r="BT247" s="3" t="s">
        <v>5597</v>
      </c>
    </row>
    <row r="248" spans="1:72" ht="13.5" customHeight="1">
      <c r="A248" s="7" t="str">
        <f>HYPERLINK("http://kyu.snu.ac.kr/sdhj/index.jsp?type=hj/GK14726_00IH_0001_0024b.jpg","1870_하수남면_0024b")</f>
        <v>1870_하수남면_0024b</v>
      </c>
      <c r="B248" s="4">
        <v>1870</v>
      </c>
      <c r="C248" s="4" t="s">
        <v>6936</v>
      </c>
      <c r="D248" s="4" t="s">
        <v>6937</v>
      </c>
      <c r="E248" s="4">
        <v>247</v>
      </c>
      <c r="F248" s="3">
        <v>3</v>
      </c>
      <c r="G248" s="3" t="s">
        <v>455</v>
      </c>
      <c r="H248" s="3" t="s">
        <v>3144</v>
      </c>
      <c r="I248" s="3">
        <v>6</v>
      </c>
      <c r="L248" s="3">
        <v>5</v>
      </c>
      <c r="M248" s="3" t="s">
        <v>5986</v>
      </c>
      <c r="N248" s="3" t="s">
        <v>5987</v>
      </c>
      <c r="S248" s="3" t="s">
        <v>51</v>
      </c>
      <c r="T248" s="3" t="s">
        <v>3235</v>
      </c>
      <c r="W248" s="3" t="s">
        <v>165</v>
      </c>
      <c r="X248" s="3" t="s">
        <v>3283</v>
      </c>
      <c r="Y248" s="3" t="s">
        <v>53</v>
      </c>
      <c r="Z248" s="3" t="s">
        <v>3323</v>
      </c>
      <c r="AC248" s="3">
        <v>56</v>
      </c>
      <c r="AD248" s="3" t="s">
        <v>529</v>
      </c>
      <c r="AE248" s="3" t="s">
        <v>4112</v>
      </c>
      <c r="AJ248" s="3" t="s">
        <v>17</v>
      </c>
      <c r="AK248" s="3" t="s">
        <v>4147</v>
      </c>
      <c r="AL248" s="3" t="s">
        <v>143</v>
      </c>
      <c r="AM248" s="3" t="s">
        <v>4156</v>
      </c>
      <c r="AT248" s="3" t="s">
        <v>48</v>
      </c>
      <c r="AU248" s="3" t="s">
        <v>4217</v>
      </c>
      <c r="AV248" s="3" t="s">
        <v>746</v>
      </c>
      <c r="AW248" s="3" t="s">
        <v>3500</v>
      </c>
      <c r="BG248" s="3" t="s">
        <v>48</v>
      </c>
      <c r="BH248" s="3" t="s">
        <v>4217</v>
      </c>
      <c r="BI248" s="3" t="s">
        <v>747</v>
      </c>
      <c r="BJ248" s="3" t="s">
        <v>4894</v>
      </c>
      <c r="BK248" s="3" t="s">
        <v>48</v>
      </c>
      <c r="BL248" s="3" t="s">
        <v>4217</v>
      </c>
      <c r="BM248" s="3" t="s">
        <v>748</v>
      </c>
      <c r="BN248" s="3" t="s">
        <v>5208</v>
      </c>
      <c r="BO248" s="3" t="s">
        <v>48</v>
      </c>
      <c r="BP248" s="3" t="s">
        <v>4217</v>
      </c>
      <c r="BQ248" s="3" t="s">
        <v>749</v>
      </c>
      <c r="BR248" s="3" t="s">
        <v>6938</v>
      </c>
      <c r="BS248" s="3" t="s">
        <v>750</v>
      </c>
      <c r="BT248" s="3" t="s">
        <v>5562</v>
      </c>
    </row>
    <row r="249" spans="1:72" ht="13.5" customHeight="1">
      <c r="A249" s="7" t="str">
        <f>HYPERLINK("http://kyu.snu.ac.kr/sdhj/index.jsp?type=hj/GK14726_00IH_0001_0024b.jpg","1870_하수남면_0024b")</f>
        <v>1870_하수남면_0024b</v>
      </c>
      <c r="B249" s="4">
        <v>1870</v>
      </c>
      <c r="C249" s="4" t="s">
        <v>6939</v>
      </c>
      <c r="D249" s="4" t="s">
        <v>6940</v>
      </c>
      <c r="E249" s="4">
        <v>248</v>
      </c>
      <c r="F249" s="3">
        <v>3</v>
      </c>
      <c r="G249" s="3" t="s">
        <v>455</v>
      </c>
      <c r="H249" s="3" t="s">
        <v>3144</v>
      </c>
      <c r="I249" s="3">
        <v>6</v>
      </c>
      <c r="L249" s="3">
        <v>5</v>
      </c>
      <c r="M249" s="3" t="s">
        <v>5986</v>
      </c>
      <c r="N249" s="3" t="s">
        <v>5987</v>
      </c>
      <c r="S249" s="3" t="s">
        <v>77</v>
      </c>
      <c r="T249" s="3" t="s">
        <v>233</v>
      </c>
      <c r="Y249" s="3" t="s">
        <v>751</v>
      </c>
      <c r="Z249" s="3" t="s">
        <v>3932</v>
      </c>
      <c r="AC249" s="3">
        <v>45</v>
      </c>
      <c r="AD249" s="3" t="s">
        <v>646</v>
      </c>
      <c r="AE249" s="3" t="s">
        <v>4125</v>
      </c>
    </row>
    <row r="250" spans="1:72" ht="13.5" customHeight="1">
      <c r="A250" s="7" t="str">
        <f>HYPERLINK("http://kyu.snu.ac.kr/sdhj/index.jsp?type=hj/GK14726_00IH_0001_0024b.jpg","1870_하수남면_0024b")</f>
        <v>1870_하수남면_0024b</v>
      </c>
      <c r="B250" s="4">
        <v>1870</v>
      </c>
      <c r="C250" s="4" t="s">
        <v>6941</v>
      </c>
      <c r="D250" s="4" t="s">
        <v>6942</v>
      </c>
      <c r="E250" s="4">
        <v>249</v>
      </c>
      <c r="F250" s="3">
        <v>3</v>
      </c>
      <c r="G250" s="3" t="s">
        <v>455</v>
      </c>
      <c r="H250" s="3" t="s">
        <v>3144</v>
      </c>
      <c r="I250" s="3">
        <v>6</v>
      </c>
      <c r="L250" s="3">
        <v>5</v>
      </c>
      <c r="M250" s="3" t="s">
        <v>5986</v>
      </c>
      <c r="N250" s="3" t="s">
        <v>5987</v>
      </c>
      <c r="T250" s="3" t="s">
        <v>6943</v>
      </c>
      <c r="U250" s="3" t="s">
        <v>70</v>
      </c>
      <c r="V250" s="3" t="s">
        <v>3238</v>
      </c>
      <c r="Y250" s="3" t="s">
        <v>752</v>
      </c>
      <c r="Z250" s="3" t="s">
        <v>3512</v>
      </c>
      <c r="AC250" s="3">
        <v>81</v>
      </c>
    </row>
    <row r="251" spans="1:72" ht="13.5" customHeight="1">
      <c r="A251" s="7" t="str">
        <f>HYPERLINK("http://kyu.snu.ac.kr/sdhj/index.jsp?type=hj/GK14726_00IH_0001_0025a.jpg","1870_하수남면_0025a")</f>
        <v>1870_하수남면_0025a</v>
      </c>
      <c r="B251" s="4">
        <v>1870</v>
      </c>
      <c r="C251" s="4" t="s">
        <v>6941</v>
      </c>
      <c r="D251" s="4" t="s">
        <v>6942</v>
      </c>
      <c r="E251" s="4">
        <v>250</v>
      </c>
      <c r="F251" s="3">
        <v>3</v>
      </c>
      <c r="G251" s="3" t="s">
        <v>455</v>
      </c>
      <c r="H251" s="3" t="s">
        <v>3144</v>
      </c>
      <c r="I251" s="3">
        <v>7</v>
      </c>
      <c r="J251" s="3" t="s">
        <v>753</v>
      </c>
      <c r="K251" s="3" t="s">
        <v>3186</v>
      </c>
      <c r="L251" s="3">
        <v>1</v>
      </c>
      <c r="M251" s="3" t="s">
        <v>5988</v>
      </c>
      <c r="N251" s="3" t="s">
        <v>5989</v>
      </c>
      <c r="O251" s="3" t="s">
        <v>6</v>
      </c>
      <c r="P251" s="3" t="s">
        <v>3201</v>
      </c>
      <c r="T251" s="3" t="s">
        <v>6730</v>
      </c>
      <c r="U251" s="3" t="s">
        <v>64</v>
      </c>
      <c r="V251" s="3" t="s">
        <v>3262</v>
      </c>
      <c r="W251" s="3" t="s">
        <v>128</v>
      </c>
      <c r="X251" s="3" t="s">
        <v>3281</v>
      </c>
      <c r="Y251" s="3" t="s">
        <v>754</v>
      </c>
      <c r="Z251" s="3" t="s">
        <v>3931</v>
      </c>
      <c r="AC251" s="3">
        <v>43</v>
      </c>
      <c r="AD251" s="3" t="s">
        <v>91</v>
      </c>
      <c r="AE251" s="3" t="s">
        <v>4105</v>
      </c>
      <c r="AJ251" s="3" t="s">
        <v>17</v>
      </c>
      <c r="AK251" s="3" t="s">
        <v>4147</v>
      </c>
      <c r="AL251" s="3" t="s">
        <v>97</v>
      </c>
      <c r="AM251" s="3" t="s">
        <v>4154</v>
      </c>
      <c r="AT251" s="3" t="s">
        <v>48</v>
      </c>
      <c r="AU251" s="3" t="s">
        <v>4217</v>
      </c>
      <c r="AV251" s="3" t="s">
        <v>755</v>
      </c>
      <c r="AW251" s="3" t="s">
        <v>4543</v>
      </c>
      <c r="BG251" s="3" t="s">
        <v>48</v>
      </c>
      <c r="BH251" s="3" t="s">
        <v>4217</v>
      </c>
      <c r="BI251" s="3" t="s">
        <v>722</v>
      </c>
      <c r="BJ251" s="3" t="s">
        <v>4893</v>
      </c>
      <c r="BK251" s="3" t="s">
        <v>48</v>
      </c>
      <c r="BL251" s="3" t="s">
        <v>4217</v>
      </c>
      <c r="BM251" s="3" t="s">
        <v>756</v>
      </c>
      <c r="BN251" s="3" t="s">
        <v>5207</v>
      </c>
      <c r="BO251" s="3" t="s">
        <v>48</v>
      </c>
      <c r="BP251" s="3" t="s">
        <v>4217</v>
      </c>
      <c r="BQ251" s="3" t="s">
        <v>757</v>
      </c>
      <c r="BR251" s="3" t="s">
        <v>5493</v>
      </c>
      <c r="BS251" s="3" t="s">
        <v>143</v>
      </c>
      <c r="BT251" s="3" t="s">
        <v>4156</v>
      </c>
    </row>
    <row r="252" spans="1:72" ht="13.5" customHeight="1">
      <c r="A252" s="7" t="str">
        <f>HYPERLINK("http://kyu.snu.ac.kr/sdhj/index.jsp?type=hj/GK14726_00IH_0001_0025a.jpg","1870_하수남면_0025a")</f>
        <v>1870_하수남면_0025a</v>
      </c>
      <c r="B252" s="4">
        <v>1870</v>
      </c>
      <c r="C252" s="4" t="s">
        <v>6661</v>
      </c>
      <c r="D252" s="4" t="s">
        <v>6662</v>
      </c>
      <c r="E252" s="4">
        <v>251</v>
      </c>
      <c r="F252" s="3">
        <v>3</v>
      </c>
      <c r="G252" s="3" t="s">
        <v>455</v>
      </c>
      <c r="H252" s="3" t="s">
        <v>3144</v>
      </c>
      <c r="I252" s="3">
        <v>7</v>
      </c>
      <c r="L252" s="3">
        <v>1</v>
      </c>
      <c r="M252" s="3" t="s">
        <v>5988</v>
      </c>
      <c r="N252" s="3" t="s">
        <v>5989</v>
      </c>
      <c r="S252" s="3" t="s">
        <v>51</v>
      </c>
      <c r="T252" s="3" t="s">
        <v>3235</v>
      </c>
      <c r="W252" s="3" t="s">
        <v>758</v>
      </c>
      <c r="X252" s="3" t="s">
        <v>3295</v>
      </c>
      <c r="Y252" s="3" t="s">
        <v>53</v>
      </c>
      <c r="Z252" s="3" t="s">
        <v>3323</v>
      </c>
      <c r="AC252" s="3">
        <v>27</v>
      </c>
      <c r="AD252" s="3" t="s">
        <v>249</v>
      </c>
      <c r="AE252" s="3" t="s">
        <v>3344</v>
      </c>
      <c r="AJ252" s="3" t="s">
        <v>17</v>
      </c>
      <c r="AK252" s="3" t="s">
        <v>4147</v>
      </c>
      <c r="AL252" s="3" t="s">
        <v>438</v>
      </c>
      <c r="AM252" s="3" t="s">
        <v>4159</v>
      </c>
      <c r="AT252" s="3" t="s">
        <v>48</v>
      </c>
      <c r="AU252" s="3" t="s">
        <v>4217</v>
      </c>
      <c r="AV252" s="3" t="s">
        <v>759</v>
      </c>
      <c r="AW252" s="3" t="s">
        <v>4542</v>
      </c>
      <c r="BG252" s="3" t="s">
        <v>48</v>
      </c>
      <c r="BH252" s="3" t="s">
        <v>4217</v>
      </c>
      <c r="BI252" s="3" t="s">
        <v>760</v>
      </c>
      <c r="BJ252" s="3" t="s">
        <v>4892</v>
      </c>
      <c r="BK252" s="3" t="s">
        <v>48</v>
      </c>
      <c r="BL252" s="3" t="s">
        <v>4217</v>
      </c>
      <c r="BM252" s="3" t="s">
        <v>761</v>
      </c>
      <c r="BN252" s="3" t="s">
        <v>4775</v>
      </c>
      <c r="BO252" s="3" t="s">
        <v>48</v>
      </c>
      <c r="BP252" s="3" t="s">
        <v>4217</v>
      </c>
      <c r="BQ252" s="3" t="s">
        <v>762</v>
      </c>
      <c r="BR252" s="3" t="s">
        <v>5492</v>
      </c>
      <c r="BS252" s="3" t="s">
        <v>517</v>
      </c>
      <c r="BT252" s="3" t="s">
        <v>5561</v>
      </c>
    </row>
    <row r="253" spans="1:72" ht="13.5" customHeight="1">
      <c r="A253" s="7" t="str">
        <f>HYPERLINK("http://kyu.snu.ac.kr/sdhj/index.jsp?type=hj/GK14726_00IH_0001_0025a.jpg","1870_하수남면_0025a")</f>
        <v>1870_하수남면_0025a</v>
      </c>
      <c r="B253" s="4">
        <v>1870</v>
      </c>
      <c r="C253" s="4" t="s">
        <v>6922</v>
      </c>
      <c r="D253" s="4" t="s">
        <v>6923</v>
      </c>
      <c r="E253" s="4">
        <v>252</v>
      </c>
      <c r="F253" s="3">
        <v>3</v>
      </c>
      <c r="G253" s="3" t="s">
        <v>455</v>
      </c>
      <c r="H253" s="3" t="s">
        <v>3144</v>
      </c>
      <c r="I253" s="3">
        <v>7</v>
      </c>
      <c r="L253" s="3">
        <v>1</v>
      </c>
      <c r="M253" s="3" t="s">
        <v>5988</v>
      </c>
      <c r="N253" s="3" t="s">
        <v>5989</v>
      </c>
      <c r="T253" s="3" t="s">
        <v>6737</v>
      </c>
      <c r="U253" s="3" t="s">
        <v>70</v>
      </c>
      <c r="V253" s="3" t="s">
        <v>3238</v>
      </c>
      <c r="Y253" s="3" t="s">
        <v>763</v>
      </c>
      <c r="Z253" s="3" t="s">
        <v>3930</v>
      </c>
      <c r="AC253" s="3">
        <v>77</v>
      </c>
    </row>
    <row r="254" spans="1:72" ht="13.5" customHeight="1">
      <c r="A254" s="7" t="str">
        <f>HYPERLINK("http://kyu.snu.ac.kr/sdhj/index.jsp?type=hj/GK14726_00IH_0001_0025a.jpg","1870_하수남면_0025a")</f>
        <v>1870_하수남면_0025a</v>
      </c>
      <c r="B254" s="4">
        <v>1870</v>
      </c>
      <c r="C254" s="4" t="s">
        <v>6598</v>
      </c>
      <c r="D254" s="4" t="s">
        <v>6599</v>
      </c>
      <c r="E254" s="4">
        <v>253</v>
      </c>
      <c r="F254" s="3">
        <v>3</v>
      </c>
      <c r="G254" s="3" t="s">
        <v>455</v>
      </c>
      <c r="H254" s="3" t="s">
        <v>3144</v>
      </c>
      <c r="I254" s="3">
        <v>7</v>
      </c>
      <c r="L254" s="3">
        <v>2</v>
      </c>
      <c r="M254" s="3" t="s">
        <v>5990</v>
      </c>
      <c r="N254" s="3" t="s">
        <v>5991</v>
      </c>
      <c r="O254" s="3" t="s">
        <v>6</v>
      </c>
      <c r="P254" s="3" t="s">
        <v>3201</v>
      </c>
      <c r="T254" s="3" t="s">
        <v>6730</v>
      </c>
      <c r="U254" s="3" t="s">
        <v>64</v>
      </c>
      <c r="V254" s="3" t="s">
        <v>3262</v>
      </c>
      <c r="W254" s="3" t="s">
        <v>186</v>
      </c>
      <c r="X254" s="3" t="s">
        <v>3284</v>
      </c>
      <c r="Y254" s="3" t="s">
        <v>764</v>
      </c>
      <c r="Z254" s="3" t="s">
        <v>3878</v>
      </c>
      <c r="AC254" s="3">
        <v>33</v>
      </c>
      <c r="AD254" s="3" t="s">
        <v>413</v>
      </c>
      <c r="AE254" s="3" t="s">
        <v>4119</v>
      </c>
      <c r="AJ254" s="3" t="s">
        <v>17</v>
      </c>
      <c r="AK254" s="3" t="s">
        <v>4147</v>
      </c>
      <c r="AL254" s="3" t="s">
        <v>187</v>
      </c>
      <c r="AM254" s="3" t="s">
        <v>4198</v>
      </c>
      <c r="AT254" s="3" t="s">
        <v>48</v>
      </c>
      <c r="AU254" s="3" t="s">
        <v>4217</v>
      </c>
      <c r="AV254" s="3" t="s">
        <v>765</v>
      </c>
      <c r="AW254" s="3" t="s">
        <v>6944</v>
      </c>
      <c r="BG254" s="3" t="s">
        <v>48</v>
      </c>
      <c r="BH254" s="3" t="s">
        <v>4217</v>
      </c>
      <c r="BI254" s="3" t="s">
        <v>766</v>
      </c>
      <c r="BJ254" s="3" t="s">
        <v>4665</v>
      </c>
      <c r="BK254" s="3" t="s">
        <v>48</v>
      </c>
      <c r="BL254" s="3" t="s">
        <v>4217</v>
      </c>
      <c r="BM254" s="3" t="s">
        <v>767</v>
      </c>
      <c r="BN254" s="3" t="s">
        <v>5206</v>
      </c>
      <c r="BO254" s="3" t="s">
        <v>48</v>
      </c>
      <c r="BP254" s="3" t="s">
        <v>4217</v>
      </c>
      <c r="BQ254" s="3" t="s">
        <v>3074</v>
      </c>
      <c r="BR254" s="3" t="s">
        <v>5491</v>
      </c>
      <c r="BS254" s="3" t="s">
        <v>361</v>
      </c>
      <c r="BT254" s="3" t="s">
        <v>4152</v>
      </c>
    </row>
    <row r="255" spans="1:72" ht="13.5" customHeight="1">
      <c r="A255" s="7" t="str">
        <f>HYPERLINK("http://kyu.snu.ac.kr/sdhj/index.jsp?type=hj/GK14726_00IH_0001_0025a.jpg","1870_하수남면_0025a")</f>
        <v>1870_하수남면_0025a</v>
      </c>
      <c r="B255" s="4">
        <v>1870</v>
      </c>
      <c r="C255" s="4" t="s">
        <v>6945</v>
      </c>
      <c r="D255" s="4" t="s">
        <v>6946</v>
      </c>
      <c r="E255" s="4">
        <v>254</v>
      </c>
      <c r="F255" s="3">
        <v>3</v>
      </c>
      <c r="G255" s="3" t="s">
        <v>455</v>
      </c>
      <c r="H255" s="3" t="s">
        <v>3144</v>
      </c>
      <c r="I255" s="3">
        <v>7</v>
      </c>
      <c r="L255" s="3">
        <v>2</v>
      </c>
      <c r="M255" s="3" t="s">
        <v>5990</v>
      </c>
      <c r="N255" s="3" t="s">
        <v>5991</v>
      </c>
      <c r="S255" s="3" t="s">
        <v>51</v>
      </c>
      <c r="T255" s="3" t="s">
        <v>3235</v>
      </c>
      <c r="W255" s="3" t="s">
        <v>702</v>
      </c>
      <c r="X255" s="3" t="s">
        <v>3309</v>
      </c>
      <c r="Y255" s="3" t="s">
        <v>53</v>
      </c>
      <c r="Z255" s="3" t="s">
        <v>3323</v>
      </c>
      <c r="AC255" s="3">
        <v>35</v>
      </c>
      <c r="AD255" s="3" t="s">
        <v>341</v>
      </c>
      <c r="AE255" s="3" t="s">
        <v>4084</v>
      </c>
      <c r="AJ255" s="3" t="s">
        <v>17</v>
      </c>
      <c r="AK255" s="3" t="s">
        <v>4147</v>
      </c>
      <c r="AL255" s="3" t="s">
        <v>92</v>
      </c>
      <c r="AM255" s="3" t="s">
        <v>4210</v>
      </c>
      <c r="AT255" s="3" t="s">
        <v>48</v>
      </c>
      <c r="AU255" s="3" t="s">
        <v>4217</v>
      </c>
      <c r="AV255" s="3" t="s">
        <v>768</v>
      </c>
      <c r="AW255" s="3" t="s">
        <v>3622</v>
      </c>
      <c r="BG255" s="3" t="s">
        <v>48</v>
      </c>
      <c r="BH255" s="3" t="s">
        <v>4217</v>
      </c>
      <c r="BI255" s="3" t="s">
        <v>769</v>
      </c>
      <c r="BJ255" s="3" t="s">
        <v>3658</v>
      </c>
      <c r="BK255" s="3" t="s">
        <v>48</v>
      </c>
      <c r="BL255" s="3" t="s">
        <v>4217</v>
      </c>
      <c r="BM255" s="3" t="s">
        <v>770</v>
      </c>
      <c r="BN255" s="3" t="s">
        <v>4254</v>
      </c>
      <c r="BO255" s="3" t="s">
        <v>48</v>
      </c>
      <c r="BP255" s="3" t="s">
        <v>4217</v>
      </c>
      <c r="BQ255" s="3" t="s">
        <v>771</v>
      </c>
      <c r="BR255" s="3" t="s">
        <v>5665</v>
      </c>
      <c r="BS255" s="3" t="s">
        <v>62</v>
      </c>
      <c r="BT255" s="3" t="s">
        <v>5571</v>
      </c>
    </row>
    <row r="256" spans="1:72" ht="13.5" customHeight="1">
      <c r="A256" s="7" t="str">
        <f>HYPERLINK("http://kyu.snu.ac.kr/sdhj/index.jsp?type=hj/GK14726_00IH_0001_0025a.jpg","1870_하수남면_0025a")</f>
        <v>1870_하수남면_0025a</v>
      </c>
      <c r="B256" s="4">
        <v>1870</v>
      </c>
      <c r="C256" s="4" t="s">
        <v>6590</v>
      </c>
      <c r="D256" s="4" t="s">
        <v>6591</v>
      </c>
      <c r="E256" s="4">
        <v>255</v>
      </c>
      <c r="F256" s="3">
        <v>3</v>
      </c>
      <c r="G256" s="3" t="s">
        <v>455</v>
      </c>
      <c r="H256" s="3" t="s">
        <v>3144</v>
      </c>
      <c r="I256" s="3">
        <v>7</v>
      </c>
      <c r="L256" s="3">
        <v>2</v>
      </c>
      <c r="M256" s="3" t="s">
        <v>5990</v>
      </c>
      <c r="N256" s="3" t="s">
        <v>5991</v>
      </c>
      <c r="T256" s="3" t="s">
        <v>6737</v>
      </c>
      <c r="U256" s="3" t="s">
        <v>70</v>
      </c>
      <c r="V256" s="3" t="s">
        <v>3238</v>
      </c>
      <c r="Y256" s="3" t="s">
        <v>442</v>
      </c>
      <c r="Z256" s="3" t="s">
        <v>3929</v>
      </c>
      <c r="AC256" s="3">
        <v>63</v>
      </c>
    </row>
    <row r="257" spans="1:72" ht="13.5" customHeight="1">
      <c r="A257" s="7" t="str">
        <f>HYPERLINK("http://kyu.snu.ac.kr/sdhj/index.jsp?type=hj/GK14726_00IH_0001_0025a.jpg","1870_하수남면_0025a")</f>
        <v>1870_하수남면_0025a</v>
      </c>
      <c r="B257" s="4">
        <v>1870</v>
      </c>
      <c r="C257" s="4" t="s">
        <v>6598</v>
      </c>
      <c r="D257" s="4" t="s">
        <v>6599</v>
      </c>
      <c r="E257" s="4">
        <v>256</v>
      </c>
      <c r="F257" s="3">
        <v>3</v>
      </c>
      <c r="G257" s="3" t="s">
        <v>455</v>
      </c>
      <c r="H257" s="3" t="s">
        <v>3144</v>
      </c>
      <c r="I257" s="3">
        <v>7</v>
      </c>
      <c r="L257" s="3">
        <v>3</v>
      </c>
      <c r="M257" s="3" t="s">
        <v>5992</v>
      </c>
      <c r="N257" s="3" t="s">
        <v>5993</v>
      </c>
      <c r="T257" s="3" t="s">
        <v>6947</v>
      </c>
      <c r="U257" s="3" t="s">
        <v>772</v>
      </c>
      <c r="V257" s="3" t="s">
        <v>3273</v>
      </c>
      <c r="W257" s="3" t="s">
        <v>773</v>
      </c>
      <c r="X257" s="3" t="s">
        <v>3282</v>
      </c>
      <c r="Y257" s="3" t="s">
        <v>774</v>
      </c>
      <c r="Z257" s="3" t="s">
        <v>3928</v>
      </c>
      <c r="AC257" s="3">
        <v>44</v>
      </c>
      <c r="AD257" s="3" t="s">
        <v>322</v>
      </c>
      <c r="AE257" s="3" t="s">
        <v>4087</v>
      </c>
      <c r="AJ257" s="3" t="s">
        <v>17</v>
      </c>
      <c r="AK257" s="3" t="s">
        <v>4147</v>
      </c>
      <c r="AL257" s="3" t="s">
        <v>775</v>
      </c>
      <c r="AM257" s="3" t="s">
        <v>3457</v>
      </c>
      <c r="AT257" s="3" t="s">
        <v>776</v>
      </c>
      <c r="AU257" s="3" t="s">
        <v>4218</v>
      </c>
      <c r="AV257" s="3" t="s">
        <v>777</v>
      </c>
      <c r="AW257" s="3" t="s">
        <v>4541</v>
      </c>
      <c r="BG257" s="3" t="s">
        <v>776</v>
      </c>
      <c r="BH257" s="3" t="s">
        <v>4218</v>
      </c>
      <c r="BI257" s="3" t="s">
        <v>468</v>
      </c>
      <c r="BJ257" s="3" t="s">
        <v>3991</v>
      </c>
      <c r="BK257" s="3" t="s">
        <v>776</v>
      </c>
      <c r="BL257" s="3" t="s">
        <v>4218</v>
      </c>
      <c r="BM257" s="3" t="s">
        <v>778</v>
      </c>
      <c r="BN257" s="3" t="s">
        <v>5205</v>
      </c>
      <c r="BQ257" s="3" t="s">
        <v>675</v>
      </c>
      <c r="BR257" s="3" t="s">
        <v>3743</v>
      </c>
    </row>
    <row r="258" spans="1:72" ht="13.5" customHeight="1">
      <c r="A258" s="7" t="str">
        <f>HYPERLINK("http://kyu.snu.ac.kr/sdhj/index.jsp?type=hj/GK14726_00IH_0001_0025a.jpg","1870_하수남면_0025a")</f>
        <v>1870_하수남면_0025a</v>
      </c>
      <c r="B258" s="4">
        <v>1870</v>
      </c>
      <c r="C258" s="4" t="s">
        <v>6948</v>
      </c>
      <c r="D258" s="4" t="s">
        <v>6949</v>
      </c>
      <c r="E258" s="4">
        <v>257</v>
      </c>
      <c r="F258" s="3">
        <v>3</v>
      </c>
      <c r="G258" s="3" t="s">
        <v>455</v>
      </c>
      <c r="H258" s="3" t="s">
        <v>3144</v>
      </c>
      <c r="I258" s="3">
        <v>7</v>
      </c>
      <c r="L258" s="3">
        <v>4</v>
      </c>
      <c r="M258" s="3" t="s">
        <v>5994</v>
      </c>
      <c r="N258" s="3" t="s">
        <v>5995</v>
      </c>
      <c r="T258" s="3" t="s">
        <v>6780</v>
      </c>
      <c r="U258" s="3" t="s">
        <v>779</v>
      </c>
      <c r="V258" s="3" t="s">
        <v>3267</v>
      </c>
      <c r="W258" s="3" t="s">
        <v>780</v>
      </c>
      <c r="X258" s="3" t="s">
        <v>3306</v>
      </c>
      <c r="Y258" s="3" t="s">
        <v>781</v>
      </c>
      <c r="Z258" s="3" t="s">
        <v>3927</v>
      </c>
      <c r="AC258" s="3">
        <v>43</v>
      </c>
      <c r="AD258" s="3" t="s">
        <v>91</v>
      </c>
      <c r="AE258" s="3" t="s">
        <v>4105</v>
      </c>
      <c r="AJ258" s="3" t="s">
        <v>17</v>
      </c>
      <c r="AK258" s="3" t="s">
        <v>4147</v>
      </c>
      <c r="AL258" s="3" t="s">
        <v>265</v>
      </c>
      <c r="AM258" s="3" t="s">
        <v>4202</v>
      </c>
      <c r="AT258" s="3" t="s">
        <v>779</v>
      </c>
      <c r="AU258" s="3" t="s">
        <v>3267</v>
      </c>
      <c r="AV258" s="3" t="s">
        <v>782</v>
      </c>
      <c r="AW258" s="3" t="s">
        <v>4540</v>
      </c>
      <c r="BG258" s="3" t="s">
        <v>779</v>
      </c>
      <c r="BH258" s="3" t="s">
        <v>3267</v>
      </c>
      <c r="BI258" s="3" t="s">
        <v>783</v>
      </c>
      <c r="BJ258" s="3" t="s">
        <v>4891</v>
      </c>
      <c r="BK258" s="3" t="s">
        <v>779</v>
      </c>
      <c r="BL258" s="3" t="s">
        <v>3267</v>
      </c>
      <c r="BM258" s="3" t="s">
        <v>675</v>
      </c>
      <c r="BN258" s="3" t="s">
        <v>3743</v>
      </c>
      <c r="BO258" s="3" t="s">
        <v>779</v>
      </c>
      <c r="BP258" s="3" t="s">
        <v>3267</v>
      </c>
      <c r="BQ258" s="3" t="s">
        <v>784</v>
      </c>
      <c r="BR258" s="3" t="s">
        <v>5490</v>
      </c>
      <c r="BS258" s="3" t="s">
        <v>785</v>
      </c>
      <c r="BT258" s="3" t="s">
        <v>5560</v>
      </c>
    </row>
    <row r="259" spans="1:72" ht="13.5" customHeight="1">
      <c r="A259" s="7" t="str">
        <f>HYPERLINK("http://kyu.snu.ac.kr/sdhj/index.jsp?type=hj/GK14726_00IH_0001_0025a.jpg","1870_하수남면_0025a")</f>
        <v>1870_하수남면_0025a</v>
      </c>
      <c r="B259" s="4">
        <v>1870</v>
      </c>
      <c r="C259" s="4" t="s">
        <v>6573</v>
      </c>
      <c r="D259" s="4" t="s">
        <v>6574</v>
      </c>
      <c r="E259" s="4">
        <v>258</v>
      </c>
      <c r="F259" s="3">
        <v>3</v>
      </c>
      <c r="G259" s="3" t="s">
        <v>455</v>
      </c>
      <c r="H259" s="3" t="s">
        <v>3144</v>
      </c>
      <c r="I259" s="3">
        <v>7</v>
      </c>
      <c r="L259" s="3">
        <v>4</v>
      </c>
      <c r="M259" s="3" t="s">
        <v>5994</v>
      </c>
      <c r="N259" s="3" t="s">
        <v>5995</v>
      </c>
      <c r="S259" s="3" t="s">
        <v>51</v>
      </c>
      <c r="T259" s="3" t="s">
        <v>3235</v>
      </c>
      <c r="W259" s="3" t="s">
        <v>68</v>
      </c>
      <c r="X259" s="3" t="s">
        <v>5854</v>
      </c>
      <c r="Y259" s="3" t="s">
        <v>10</v>
      </c>
      <c r="Z259" s="3" t="s">
        <v>3315</v>
      </c>
      <c r="AC259" s="3">
        <v>44</v>
      </c>
      <c r="AD259" s="3" t="s">
        <v>322</v>
      </c>
      <c r="AE259" s="3" t="s">
        <v>4087</v>
      </c>
      <c r="AJ259" s="3" t="s">
        <v>17</v>
      </c>
      <c r="AK259" s="3" t="s">
        <v>4147</v>
      </c>
      <c r="AL259" s="3" t="s">
        <v>62</v>
      </c>
      <c r="AM259" s="3" t="s">
        <v>5571</v>
      </c>
    </row>
    <row r="260" spans="1:72" ht="13.5" customHeight="1">
      <c r="A260" s="7" t="str">
        <f>HYPERLINK("http://kyu.snu.ac.kr/sdhj/index.jsp?type=hj/GK14726_00IH_0001_0025a.jpg","1870_하수남면_0025a")</f>
        <v>1870_하수남면_0025a</v>
      </c>
      <c r="B260" s="4">
        <v>1870</v>
      </c>
      <c r="C260" s="4" t="s">
        <v>6786</v>
      </c>
      <c r="D260" s="4" t="s">
        <v>6787</v>
      </c>
      <c r="E260" s="4">
        <v>259</v>
      </c>
      <c r="F260" s="3">
        <v>3</v>
      </c>
      <c r="G260" s="3" t="s">
        <v>455</v>
      </c>
      <c r="H260" s="3" t="s">
        <v>3144</v>
      </c>
      <c r="I260" s="3">
        <v>7</v>
      </c>
      <c r="L260" s="3">
        <v>5</v>
      </c>
      <c r="M260" s="3" t="s">
        <v>5996</v>
      </c>
      <c r="N260" s="3" t="s">
        <v>5997</v>
      </c>
      <c r="T260" s="3" t="s">
        <v>6950</v>
      </c>
      <c r="U260" s="3" t="s">
        <v>786</v>
      </c>
      <c r="V260" s="3" t="s">
        <v>3261</v>
      </c>
      <c r="W260" s="3" t="s">
        <v>82</v>
      </c>
      <c r="X260" s="3" t="s">
        <v>5855</v>
      </c>
      <c r="Y260" s="3" t="s">
        <v>10</v>
      </c>
      <c r="Z260" s="3" t="s">
        <v>3315</v>
      </c>
      <c r="AC260" s="3">
        <v>73</v>
      </c>
      <c r="AD260" s="3" t="s">
        <v>449</v>
      </c>
      <c r="AE260" s="3" t="s">
        <v>4130</v>
      </c>
      <c r="AJ260" s="3" t="s">
        <v>17</v>
      </c>
      <c r="AK260" s="3" t="s">
        <v>4147</v>
      </c>
      <c r="AL260" s="3" t="s">
        <v>143</v>
      </c>
      <c r="AM260" s="3" t="s">
        <v>4156</v>
      </c>
      <c r="AV260" s="3" t="s">
        <v>6951</v>
      </c>
      <c r="AW260" s="3" t="s">
        <v>6952</v>
      </c>
      <c r="BI260" s="3" t="s">
        <v>675</v>
      </c>
      <c r="BJ260" s="3" t="s">
        <v>3743</v>
      </c>
      <c r="BM260" s="3" t="s">
        <v>675</v>
      </c>
      <c r="BN260" s="3" t="s">
        <v>3743</v>
      </c>
      <c r="BQ260" s="3" t="s">
        <v>675</v>
      </c>
      <c r="BR260" s="3" t="s">
        <v>3743</v>
      </c>
    </row>
    <row r="261" spans="1:72" ht="13.5" customHeight="1">
      <c r="A261" s="7" t="str">
        <f>HYPERLINK("http://kyu.snu.ac.kr/sdhj/index.jsp?type=hj/GK14726_00IH_0001_0025a.jpg","1870_하수남면_0025a")</f>
        <v>1870_하수남면_0025a</v>
      </c>
      <c r="B261" s="4">
        <v>1870</v>
      </c>
      <c r="C261" s="4" t="s">
        <v>6682</v>
      </c>
      <c r="D261" s="4" t="s">
        <v>6683</v>
      </c>
      <c r="E261" s="4">
        <v>260</v>
      </c>
      <c r="F261" s="3">
        <v>3</v>
      </c>
      <c r="G261" s="3" t="s">
        <v>455</v>
      </c>
      <c r="H261" s="3" t="s">
        <v>3144</v>
      </c>
      <c r="I261" s="3">
        <v>7</v>
      </c>
      <c r="L261" s="3">
        <v>5</v>
      </c>
      <c r="M261" s="3" t="s">
        <v>5996</v>
      </c>
      <c r="N261" s="3" t="s">
        <v>5997</v>
      </c>
      <c r="S261" s="3" t="s">
        <v>77</v>
      </c>
      <c r="T261" s="3" t="s">
        <v>233</v>
      </c>
      <c r="U261" s="3" t="s">
        <v>779</v>
      </c>
      <c r="V261" s="3" t="s">
        <v>3267</v>
      </c>
      <c r="Y261" s="3" t="s">
        <v>623</v>
      </c>
      <c r="Z261" s="3" t="s">
        <v>3406</v>
      </c>
      <c r="AC261" s="3">
        <v>51</v>
      </c>
      <c r="AD261" s="3" t="s">
        <v>213</v>
      </c>
      <c r="AE261" s="3" t="s">
        <v>4107</v>
      </c>
    </row>
    <row r="262" spans="1:72" ht="13.5" customHeight="1">
      <c r="A262" s="7" t="str">
        <f>HYPERLINK("http://kyu.snu.ac.kr/sdhj/index.jsp?type=hj/GK14726_00IH_0001_0025a.jpg","1870_하수남면_0025a")</f>
        <v>1870_하수남면_0025a</v>
      </c>
      <c r="B262" s="4">
        <v>1870</v>
      </c>
      <c r="C262" s="4" t="s">
        <v>6682</v>
      </c>
      <c r="D262" s="4" t="s">
        <v>6683</v>
      </c>
      <c r="E262" s="4">
        <v>261</v>
      </c>
      <c r="F262" s="3">
        <v>3</v>
      </c>
      <c r="G262" s="3" t="s">
        <v>455</v>
      </c>
      <c r="H262" s="3" t="s">
        <v>3144</v>
      </c>
      <c r="I262" s="3">
        <v>8</v>
      </c>
      <c r="J262" s="3" t="s">
        <v>6953</v>
      </c>
      <c r="K262" s="3" t="s">
        <v>6954</v>
      </c>
      <c r="L262" s="3">
        <v>1</v>
      </c>
      <c r="M262" s="3" t="s">
        <v>6955</v>
      </c>
      <c r="N262" s="3" t="s">
        <v>5867</v>
      </c>
      <c r="O262" s="3" t="s">
        <v>6</v>
      </c>
      <c r="P262" s="3" t="s">
        <v>3201</v>
      </c>
      <c r="T262" s="3" t="s">
        <v>6956</v>
      </c>
      <c r="U262" s="3" t="s">
        <v>736</v>
      </c>
      <c r="V262" s="3" t="s">
        <v>3263</v>
      </c>
      <c r="W262" s="3" t="s">
        <v>128</v>
      </c>
      <c r="X262" s="3" t="s">
        <v>3281</v>
      </c>
      <c r="Y262" s="3" t="s">
        <v>6957</v>
      </c>
      <c r="Z262" s="3" t="s">
        <v>6958</v>
      </c>
      <c r="AC262" s="3">
        <v>31</v>
      </c>
      <c r="AD262" s="3" t="s">
        <v>157</v>
      </c>
      <c r="AE262" s="3" t="s">
        <v>4121</v>
      </c>
      <c r="AJ262" s="3" t="s">
        <v>17</v>
      </c>
      <c r="AK262" s="3" t="s">
        <v>4147</v>
      </c>
      <c r="AL262" s="3" t="s">
        <v>97</v>
      </c>
      <c r="AM262" s="3" t="s">
        <v>4154</v>
      </c>
      <c r="AV262" s="3" t="s">
        <v>6959</v>
      </c>
      <c r="AW262" s="3" t="s">
        <v>6960</v>
      </c>
      <c r="BI262" s="3" t="s">
        <v>675</v>
      </c>
      <c r="BJ262" s="3" t="s">
        <v>3743</v>
      </c>
      <c r="BM262" s="3" t="s">
        <v>675</v>
      </c>
      <c r="BN262" s="3" t="s">
        <v>3743</v>
      </c>
      <c r="BQ262" s="3" t="s">
        <v>675</v>
      </c>
      <c r="BR262" s="3" t="s">
        <v>3743</v>
      </c>
    </row>
    <row r="263" spans="1:72" ht="13.5" customHeight="1">
      <c r="A263" s="7" t="str">
        <f>HYPERLINK("http://kyu.snu.ac.kr/sdhj/index.jsp?type=hj/GK14726_00IH_0001_0025a.jpg","1870_하수남면_0025a")</f>
        <v>1870_하수남면_0025a</v>
      </c>
      <c r="B263" s="4">
        <v>1870</v>
      </c>
      <c r="C263" s="4" t="s">
        <v>6961</v>
      </c>
      <c r="D263" s="4" t="s">
        <v>6962</v>
      </c>
      <c r="E263" s="4">
        <v>262</v>
      </c>
      <c r="F263" s="3">
        <v>3</v>
      </c>
      <c r="G263" s="3" t="s">
        <v>455</v>
      </c>
      <c r="H263" s="3" t="s">
        <v>3144</v>
      </c>
      <c r="I263" s="3">
        <v>8</v>
      </c>
      <c r="L263" s="3">
        <v>3</v>
      </c>
      <c r="M263" s="3" t="s">
        <v>5998</v>
      </c>
      <c r="N263" s="3" t="s">
        <v>5999</v>
      </c>
      <c r="T263" s="3" t="s">
        <v>6963</v>
      </c>
      <c r="U263" s="3" t="s">
        <v>736</v>
      </c>
      <c r="V263" s="3" t="s">
        <v>3263</v>
      </c>
      <c r="W263" s="3" t="s">
        <v>427</v>
      </c>
      <c r="X263" s="3" t="s">
        <v>3317</v>
      </c>
      <c r="Y263" s="3" t="s">
        <v>429</v>
      </c>
      <c r="Z263" s="3" t="s">
        <v>3926</v>
      </c>
      <c r="AC263" s="3">
        <v>53</v>
      </c>
      <c r="AD263" s="3" t="s">
        <v>118</v>
      </c>
      <c r="AE263" s="3" t="s">
        <v>4131</v>
      </c>
      <c r="AJ263" s="3" t="s">
        <v>17</v>
      </c>
      <c r="AK263" s="3" t="s">
        <v>4147</v>
      </c>
      <c r="AL263" s="3" t="s">
        <v>428</v>
      </c>
      <c r="AM263" s="3" t="s">
        <v>4199</v>
      </c>
      <c r="AV263" s="3" t="s">
        <v>6964</v>
      </c>
      <c r="AW263" s="3" t="s">
        <v>6965</v>
      </c>
      <c r="BI263" s="3" t="s">
        <v>675</v>
      </c>
      <c r="BJ263" s="3" t="s">
        <v>3743</v>
      </c>
      <c r="BM263" s="3" t="s">
        <v>675</v>
      </c>
      <c r="BN263" s="3" t="s">
        <v>3743</v>
      </c>
      <c r="BQ263" s="3" t="s">
        <v>675</v>
      </c>
      <c r="BR263" s="3" t="s">
        <v>3743</v>
      </c>
    </row>
    <row r="264" spans="1:72" ht="13.5" customHeight="1">
      <c r="A264" s="7" t="str">
        <f>HYPERLINK("http://kyu.snu.ac.kr/sdhj/index.jsp?type=hj/GK14726_00IH_0001_0025a.jpg","1870_하수남면_0025a")</f>
        <v>1870_하수남면_0025a</v>
      </c>
      <c r="B264" s="4">
        <v>1870</v>
      </c>
      <c r="C264" s="4" t="s">
        <v>6966</v>
      </c>
      <c r="D264" s="4" t="s">
        <v>6967</v>
      </c>
      <c r="E264" s="4">
        <v>263</v>
      </c>
      <c r="F264" s="3">
        <v>3</v>
      </c>
      <c r="G264" s="3" t="s">
        <v>455</v>
      </c>
      <c r="H264" s="3" t="s">
        <v>3144</v>
      </c>
      <c r="I264" s="3">
        <v>8</v>
      </c>
      <c r="L264" s="3">
        <v>3</v>
      </c>
      <c r="M264" s="3" t="s">
        <v>6000</v>
      </c>
      <c r="N264" s="3" t="s">
        <v>6001</v>
      </c>
      <c r="T264" s="3" t="s">
        <v>6664</v>
      </c>
      <c r="U264" s="3" t="s">
        <v>779</v>
      </c>
      <c r="V264" s="3" t="s">
        <v>3267</v>
      </c>
      <c r="W264" s="3" t="s">
        <v>38</v>
      </c>
      <c r="X264" s="3" t="s">
        <v>3288</v>
      </c>
      <c r="Y264" s="3" t="s">
        <v>787</v>
      </c>
      <c r="Z264" s="3" t="s">
        <v>3925</v>
      </c>
      <c r="AC264" s="3">
        <v>47</v>
      </c>
      <c r="AJ264" s="3" t="s">
        <v>17</v>
      </c>
      <c r="AK264" s="3" t="s">
        <v>4147</v>
      </c>
      <c r="AL264" s="3" t="s">
        <v>41</v>
      </c>
      <c r="AM264" s="3" t="s">
        <v>4162</v>
      </c>
      <c r="AV264" s="3" t="s">
        <v>6968</v>
      </c>
      <c r="AW264" s="3" t="s">
        <v>6969</v>
      </c>
      <c r="BI264" s="3" t="s">
        <v>675</v>
      </c>
      <c r="BJ264" s="3" t="s">
        <v>3743</v>
      </c>
      <c r="BM264" s="3" t="s">
        <v>675</v>
      </c>
      <c r="BN264" s="3" t="s">
        <v>3743</v>
      </c>
      <c r="BQ264" s="3" t="s">
        <v>675</v>
      </c>
      <c r="BR264" s="3" t="s">
        <v>3743</v>
      </c>
    </row>
    <row r="265" spans="1:72" ht="13.5" customHeight="1">
      <c r="A265" s="7" t="str">
        <f>HYPERLINK("http://kyu.snu.ac.kr/sdhj/index.jsp?type=hj/GK14726_00IH_0001_0025b.jpg","1870_하수남면_0025b")</f>
        <v>1870_하수남면_0025b</v>
      </c>
      <c r="B265" s="4">
        <v>1870</v>
      </c>
      <c r="C265" s="4" t="s">
        <v>6666</v>
      </c>
      <c r="D265" s="4" t="s">
        <v>6667</v>
      </c>
      <c r="E265" s="4">
        <v>264</v>
      </c>
      <c r="F265" s="3">
        <v>3</v>
      </c>
      <c r="G265" s="3" t="s">
        <v>455</v>
      </c>
      <c r="H265" s="3" t="s">
        <v>3144</v>
      </c>
      <c r="I265" s="3">
        <v>8</v>
      </c>
      <c r="L265" s="3">
        <v>4</v>
      </c>
      <c r="M265" s="3" t="s">
        <v>6002</v>
      </c>
      <c r="N265" s="3" t="s">
        <v>6003</v>
      </c>
      <c r="O265" s="3" t="s">
        <v>6</v>
      </c>
      <c r="P265" s="3" t="s">
        <v>3201</v>
      </c>
      <c r="T265" s="3" t="s">
        <v>6863</v>
      </c>
      <c r="U265" s="3" t="s">
        <v>64</v>
      </c>
      <c r="V265" s="3" t="s">
        <v>3262</v>
      </c>
      <c r="W265" s="3" t="s">
        <v>287</v>
      </c>
      <c r="X265" s="3" t="s">
        <v>3289</v>
      </c>
      <c r="Y265" s="3" t="s">
        <v>788</v>
      </c>
      <c r="Z265" s="3" t="s">
        <v>3924</v>
      </c>
      <c r="AC265" s="3">
        <v>28</v>
      </c>
      <c r="AD265" s="3" t="s">
        <v>257</v>
      </c>
      <c r="AE265" s="3" t="s">
        <v>4136</v>
      </c>
      <c r="AJ265" s="3" t="s">
        <v>17</v>
      </c>
      <c r="AK265" s="3" t="s">
        <v>4147</v>
      </c>
      <c r="AL265" s="3" t="s">
        <v>219</v>
      </c>
      <c r="AM265" s="3" t="s">
        <v>4164</v>
      </c>
      <c r="AT265" s="3" t="s">
        <v>64</v>
      </c>
      <c r="AU265" s="3" t="s">
        <v>3262</v>
      </c>
      <c r="AV265" s="3" t="s">
        <v>608</v>
      </c>
      <c r="AW265" s="3" t="s">
        <v>3962</v>
      </c>
      <c r="BG265" s="3" t="s">
        <v>48</v>
      </c>
      <c r="BH265" s="3" t="s">
        <v>4217</v>
      </c>
      <c r="BI265" s="3" t="s">
        <v>289</v>
      </c>
      <c r="BJ265" s="3" t="s">
        <v>4503</v>
      </c>
      <c r="BK265" s="3" t="s">
        <v>48</v>
      </c>
      <c r="BL265" s="3" t="s">
        <v>4217</v>
      </c>
      <c r="BM265" s="3" t="s">
        <v>290</v>
      </c>
      <c r="BN265" s="3" t="s">
        <v>4861</v>
      </c>
      <c r="BO265" s="3" t="s">
        <v>48</v>
      </c>
      <c r="BP265" s="3" t="s">
        <v>4217</v>
      </c>
      <c r="BQ265" s="3" t="s">
        <v>789</v>
      </c>
      <c r="BR265" s="3" t="s">
        <v>5489</v>
      </c>
      <c r="BS265" s="3" t="s">
        <v>206</v>
      </c>
      <c r="BT265" s="3" t="s">
        <v>4213</v>
      </c>
    </row>
    <row r="266" spans="1:72" ht="13.5" customHeight="1">
      <c r="A266" s="7" t="str">
        <f>HYPERLINK("http://kyu.snu.ac.kr/sdhj/index.jsp?type=hj/GK14726_00IH_0001_0025b.jpg","1870_하수남면_0025b")</f>
        <v>1870_하수남면_0025b</v>
      </c>
      <c r="B266" s="4">
        <v>1870</v>
      </c>
      <c r="C266" s="4" t="s">
        <v>6817</v>
      </c>
      <c r="D266" s="4" t="s">
        <v>6818</v>
      </c>
      <c r="E266" s="4">
        <v>265</v>
      </c>
      <c r="F266" s="3">
        <v>3</v>
      </c>
      <c r="G266" s="3" t="s">
        <v>455</v>
      </c>
      <c r="H266" s="3" t="s">
        <v>3144</v>
      </c>
      <c r="I266" s="3">
        <v>8</v>
      </c>
      <c r="L266" s="3">
        <v>4</v>
      </c>
      <c r="M266" s="3" t="s">
        <v>6002</v>
      </c>
      <c r="N266" s="3" t="s">
        <v>6003</v>
      </c>
      <c r="S266" s="3" t="s">
        <v>51</v>
      </c>
      <c r="T266" s="3" t="s">
        <v>3235</v>
      </c>
      <c r="W266" s="3" t="s">
        <v>128</v>
      </c>
      <c r="X266" s="3" t="s">
        <v>3281</v>
      </c>
      <c r="Y266" s="3" t="s">
        <v>53</v>
      </c>
      <c r="Z266" s="3" t="s">
        <v>3323</v>
      </c>
      <c r="AC266" s="3">
        <v>28</v>
      </c>
      <c r="AD266" s="3" t="s">
        <v>257</v>
      </c>
      <c r="AE266" s="3" t="s">
        <v>4136</v>
      </c>
      <c r="AJ266" s="3" t="s">
        <v>17</v>
      </c>
      <c r="AK266" s="3" t="s">
        <v>4147</v>
      </c>
      <c r="AL266" s="3" t="s">
        <v>97</v>
      </c>
      <c r="AM266" s="3" t="s">
        <v>4154</v>
      </c>
    </row>
    <row r="267" spans="1:72" ht="13.5" customHeight="1">
      <c r="A267" s="7" t="str">
        <f>HYPERLINK("http://kyu.snu.ac.kr/sdhj/index.jsp?type=hj/GK14726_00IH_0001_0025b.jpg","1870_하수남면_0025b")</f>
        <v>1870_하수남면_0025b</v>
      </c>
      <c r="B267" s="4">
        <v>1870</v>
      </c>
      <c r="C267" s="4" t="s">
        <v>6867</v>
      </c>
      <c r="D267" s="4" t="s">
        <v>6868</v>
      </c>
      <c r="E267" s="4">
        <v>266</v>
      </c>
      <c r="F267" s="3">
        <v>3</v>
      </c>
      <c r="G267" s="3" t="s">
        <v>455</v>
      </c>
      <c r="H267" s="3" t="s">
        <v>3144</v>
      </c>
      <c r="I267" s="3">
        <v>8</v>
      </c>
      <c r="L267" s="3">
        <v>4</v>
      </c>
      <c r="M267" s="3" t="s">
        <v>6002</v>
      </c>
      <c r="N267" s="3" t="s">
        <v>6003</v>
      </c>
      <c r="T267" s="3" t="s">
        <v>6866</v>
      </c>
      <c r="U267" s="3" t="s">
        <v>70</v>
      </c>
      <c r="V267" s="3" t="s">
        <v>3238</v>
      </c>
      <c r="Y267" s="3" t="s">
        <v>790</v>
      </c>
      <c r="Z267" s="3" t="s">
        <v>3923</v>
      </c>
      <c r="AD267" s="3" t="s">
        <v>221</v>
      </c>
      <c r="AE267" s="3" t="s">
        <v>4095</v>
      </c>
    </row>
    <row r="268" spans="1:72" ht="13.5" customHeight="1">
      <c r="A268" s="7" t="str">
        <f>HYPERLINK("http://kyu.snu.ac.kr/sdhj/index.jsp?type=hj/GK14726_00IH_0001_0025b.jpg","1870_하수남면_0025b")</f>
        <v>1870_하수남면_0025b</v>
      </c>
      <c r="B268" s="4">
        <v>1870</v>
      </c>
      <c r="C268" s="4" t="s">
        <v>6671</v>
      </c>
      <c r="D268" s="4" t="s">
        <v>6672</v>
      </c>
      <c r="E268" s="4">
        <v>267</v>
      </c>
      <c r="F268" s="3">
        <v>4</v>
      </c>
      <c r="G268" s="3" t="s">
        <v>791</v>
      </c>
      <c r="H268" s="3" t="s">
        <v>3143</v>
      </c>
      <c r="I268" s="3">
        <v>1</v>
      </c>
      <c r="J268" s="3" t="s">
        <v>792</v>
      </c>
      <c r="K268" s="3" t="s">
        <v>3185</v>
      </c>
      <c r="L268" s="3">
        <v>1</v>
      </c>
      <c r="M268" s="3" t="s">
        <v>6004</v>
      </c>
      <c r="N268" s="3" t="s">
        <v>6005</v>
      </c>
      <c r="Q268" s="3" t="s">
        <v>793</v>
      </c>
      <c r="R268" s="3" t="s">
        <v>3228</v>
      </c>
      <c r="T268" s="3" t="s">
        <v>6970</v>
      </c>
      <c r="W268" s="3" t="s">
        <v>6971</v>
      </c>
      <c r="X268" s="3" t="s">
        <v>6972</v>
      </c>
      <c r="Y268" s="3" t="s">
        <v>794</v>
      </c>
      <c r="Z268" s="3" t="s">
        <v>3497</v>
      </c>
      <c r="AC268" s="3">
        <v>44</v>
      </c>
      <c r="AD268" s="3" t="s">
        <v>322</v>
      </c>
      <c r="AE268" s="3" t="s">
        <v>4087</v>
      </c>
      <c r="AJ268" s="3" t="s">
        <v>17</v>
      </c>
      <c r="AK268" s="3" t="s">
        <v>4147</v>
      </c>
      <c r="AL268" s="3" t="s">
        <v>336</v>
      </c>
      <c r="AM268" s="3" t="s">
        <v>4193</v>
      </c>
      <c r="AT268" s="3" t="s">
        <v>48</v>
      </c>
      <c r="AU268" s="3" t="s">
        <v>4217</v>
      </c>
      <c r="AV268" s="3" t="s">
        <v>795</v>
      </c>
      <c r="AW268" s="3" t="s">
        <v>4539</v>
      </c>
      <c r="AX268" s="3" t="s">
        <v>48</v>
      </c>
      <c r="AY268" s="3" t="s">
        <v>4217</v>
      </c>
      <c r="AZ268" s="3" t="s">
        <v>796</v>
      </c>
      <c r="BA268" s="3" t="s">
        <v>4518</v>
      </c>
      <c r="BG268" s="3" t="s">
        <v>48</v>
      </c>
      <c r="BH268" s="3" t="s">
        <v>4217</v>
      </c>
      <c r="BI268" s="3" t="s">
        <v>797</v>
      </c>
      <c r="BJ268" s="3" t="s">
        <v>4887</v>
      </c>
      <c r="BK268" s="3" t="s">
        <v>48</v>
      </c>
      <c r="BL268" s="3" t="s">
        <v>4217</v>
      </c>
      <c r="BM268" s="3" t="s">
        <v>798</v>
      </c>
      <c r="BN268" s="3" t="s">
        <v>5193</v>
      </c>
      <c r="BO268" s="3" t="s">
        <v>48</v>
      </c>
      <c r="BP268" s="3" t="s">
        <v>4217</v>
      </c>
      <c r="BQ268" s="3" t="s">
        <v>799</v>
      </c>
      <c r="BR268" s="3" t="s">
        <v>6973</v>
      </c>
      <c r="BS268" s="3" t="s">
        <v>219</v>
      </c>
      <c r="BT268" s="3" t="s">
        <v>4164</v>
      </c>
    </row>
    <row r="269" spans="1:72" ht="13.5" customHeight="1">
      <c r="A269" s="7" t="str">
        <f>HYPERLINK("http://kyu.snu.ac.kr/sdhj/index.jsp?type=hj/GK14726_00IH_0001_0025b.jpg","1870_하수남면_0025b")</f>
        <v>1870_하수남면_0025b</v>
      </c>
      <c r="B269" s="4">
        <v>1870</v>
      </c>
      <c r="C269" s="4" t="s">
        <v>6828</v>
      </c>
      <c r="D269" s="4" t="s">
        <v>6829</v>
      </c>
      <c r="E269" s="4">
        <v>268</v>
      </c>
      <c r="F269" s="3">
        <v>4</v>
      </c>
      <c r="G269" s="3" t="s">
        <v>791</v>
      </c>
      <c r="H269" s="3" t="s">
        <v>3143</v>
      </c>
      <c r="I269" s="3">
        <v>1</v>
      </c>
      <c r="L269" s="3">
        <v>1</v>
      </c>
      <c r="M269" s="3" t="s">
        <v>6004</v>
      </c>
      <c r="N269" s="3" t="s">
        <v>6005</v>
      </c>
      <c r="S269" s="3" t="s">
        <v>51</v>
      </c>
      <c r="T269" s="3" t="s">
        <v>3235</v>
      </c>
      <c r="W269" s="3" t="s">
        <v>457</v>
      </c>
      <c r="X269" s="3" t="s">
        <v>6974</v>
      </c>
      <c r="Y269" s="3" t="s">
        <v>53</v>
      </c>
      <c r="Z269" s="3" t="s">
        <v>3323</v>
      </c>
      <c r="AC269" s="3">
        <v>42</v>
      </c>
      <c r="AD269" s="3" t="s">
        <v>103</v>
      </c>
      <c r="AE269" s="3" t="s">
        <v>4128</v>
      </c>
      <c r="AJ269" s="3" t="s">
        <v>17</v>
      </c>
      <c r="AK269" s="3" t="s">
        <v>4147</v>
      </c>
      <c r="AL269" s="3" t="s">
        <v>292</v>
      </c>
      <c r="AM269" s="3" t="s">
        <v>3949</v>
      </c>
      <c r="AT269" s="3" t="s">
        <v>48</v>
      </c>
      <c r="AU269" s="3" t="s">
        <v>4217</v>
      </c>
      <c r="AV269" s="3" t="s">
        <v>800</v>
      </c>
      <c r="AW269" s="3" t="s">
        <v>4538</v>
      </c>
      <c r="BG269" s="3" t="s">
        <v>48</v>
      </c>
      <c r="BH269" s="3" t="s">
        <v>4217</v>
      </c>
      <c r="BI269" s="3" t="s">
        <v>801</v>
      </c>
      <c r="BJ269" s="3" t="s">
        <v>4890</v>
      </c>
      <c r="BK269" s="3" t="s">
        <v>48</v>
      </c>
      <c r="BL269" s="3" t="s">
        <v>4217</v>
      </c>
      <c r="BM269" s="3" t="s">
        <v>802</v>
      </c>
      <c r="BN269" s="3" t="s">
        <v>4889</v>
      </c>
      <c r="BO269" s="3" t="s">
        <v>48</v>
      </c>
      <c r="BP269" s="3" t="s">
        <v>4217</v>
      </c>
      <c r="BQ269" s="3" t="s">
        <v>803</v>
      </c>
      <c r="BR269" s="3" t="s">
        <v>5488</v>
      </c>
      <c r="BS269" s="3" t="s">
        <v>97</v>
      </c>
      <c r="BT269" s="3" t="s">
        <v>4154</v>
      </c>
    </row>
    <row r="270" spans="1:72" ht="13.5" customHeight="1">
      <c r="A270" s="7" t="str">
        <f>HYPERLINK("http://kyu.snu.ac.kr/sdhj/index.jsp?type=hj/GK14726_00IH_0001_0025b.jpg","1870_하수남면_0025b")</f>
        <v>1870_하수남면_0025b</v>
      </c>
      <c r="B270" s="4">
        <v>1870</v>
      </c>
      <c r="C270" s="4" t="s">
        <v>6975</v>
      </c>
      <c r="D270" s="4" t="s">
        <v>6976</v>
      </c>
      <c r="E270" s="4">
        <v>269</v>
      </c>
      <c r="F270" s="3">
        <v>4</v>
      </c>
      <c r="G270" s="3" t="s">
        <v>791</v>
      </c>
      <c r="H270" s="3" t="s">
        <v>3143</v>
      </c>
      <c r="I270" s="3">
        <v>1</v>
      </c>
      <c r="L270" s="3">
        <v>1</v>
      </c>
      <c r="M270" s="3" t="s">
        <v>6004</v>
      </c>
      <c r="N270" s="3" t="s">
        <v>6005</v>
      </c>
      <c r="S270" s="3" t="s">
        <v>77</v>
      </c>
      <c r="T270" s="3" t="s">
        <v>233</v>
      </c>
      <c r="Y270" s="3" t="s">
        <v>804</v>
      </c>
      <c r="Z270" s="3" t="s">
        <v>3922</v>
      </c>
      <c r="AC270" s="3">
        <v>18</v>
      </c>
      <c r="AD270" s="3" t="s">
        <v>147</v>
      </c>
      <c r="AE270" s="3" t="s">
        <v>4118</v>
      </c>
    </row>
    <row r="271" spans="1:72" ht="13.5" customHeight="1">
      <c r="A271" s="7" t="str">
        <f>HYPERLINK("http://kyu.snu.ac.kr/sdhj/index.jsp?type=hj/GK14726_00IH_0001_0025b.jpg","1870_하수남면_0025b")</f>
        <v>1870_하수남면_0025b</v>
      </c>
      <c r="B271" s="4">
        <v>1870</v>
      </c>
      <c r="C271" s="4" t="s">
        <v>6977</v>
      </c>
      <c r="D271" s="4" t="s">
        <v>6978</v>
      </c>
      <c r="E271" s="4">
        <v>270</v>
      </c>
      <c r="F271" s="3">
        <v>4</v>
      </c>
      <c r="G271" s="3" t="s">
        <v>791</v>
      </c>
      <c r="H271" s="3" t="s">
        <v>3143</v>
      </c>
      <c r="I271" s="3">
        <v>1</v>
      </c>
      <c r="L271" s="3">
        <v>1</v>
      </c>
      <c r="M271" s="3" t="s">
        <v>6004</v>
      </c>
      <c r="N271" s="3" t="s">
        <v>6005</v>
      </c>
      <c r="S271" s="3" t="s">
        <v>146</v>
      </c>
      <c r="T271" s="3" t="s">
        <v>3239</v>
      </c>
      <c r="W271" s="3" t="s">
        <v>82</v>
      </c>
      <c r="X271" s="3" t="s">
        <v>5855</v>
      </c>
      <c r="Y271" s="3" t="s">
        <v>53</v>
      </c>
      <c r="Z271" s="3" t="s">
        <v>3323</v>
      </c>
      <c r="AC271" s="3">
        <v>21</v>
      </c>
      <c r="AD271" s="3" t="s">
        <v>132</v>
      </c>
      <c r="AE271" s="3" t="s">
        <v>4122</v>
      </c>
    </row>
    <row r="272" spans="1:72" ht="13.5" customHeight="1">
      <c r="A272" s="7" t="str">
        <f>HYPERLINK("http://kyu.snu.ac.kr/sdhj/index.jsp?type=hj/GK14726_00IH_0001_0025b.jpg","1870_하수남면_0025b")</f>
        <v>1870_하수남면_0025b</v>
      </c>
      <c r="B272" s="4">
        <v>1870</v>
      </c>
      <c r="C272" s="4" t="s">
        <v>6977</v>
      </c>
      <c r="D272" s="4" t="s">
        <v>6978</v>
      </c>
      <c r="E272" s="4">
        <v>271</v>
      </c>
      <c r="F272" s="3">
        <v>4</v>
      </c>
      <c r="G272" s="3" t="s">
        <v>791</v>
      </c>
      <c r="H272" s="3" t="s">
        <v>3143</v>
      </c>
      <c r="I272" s="3">
        <v>1</v>
      </c>
      <c r="L272" s="3">
        <v>1</v>
      </c>
      <c r="M272" s="3" t="s">
        <v>6004</v>
      </c>
      <c r="N272" s="3" t="s">
        <v>6005</v>
      </c>
      <c r="S272" s="3" t="s">
        <v>77</v>
      </c>
      <c r="T272" s="3" t="s">
        <v>233</v>
      </c>
      <c r="Y272" s="3" t="s">
        <v>3075</v>
      </c>
      <c r="Z272" s="3" t="s">
        <v>3889</v>
      </c>
      <c r="AC272" s="3">
        <v>12</v>
      </c>
      <c r="AD272" s="3" t="s">
        <v>805</v>
      </c>
      <c r="AE272" s="3" t="s">
        <v>4117</v>
      </c>
    </row>
    <row r="273" spans="1:72" ht="13.5" customHeight="1">
      <c r="A273" s="7" t="str">
        <f>HYPERLINK("http://kyu.snu.ac.kr/sdhj/index.jsp?type=hj/GK14726_00IH_0001_0025b.jpg","1870_하수남면_0025b")</f>
        <v>1870_하수남면_0025b</v>
      </c>
      <c r="B273" s="4">
        <v>1870</v>
      </c>
      <c r="C273" s="4" t="s">
        <v>6977</v>
      </c>
      <c r="D273" s="4" t="s">
        <v>6978</v>
      </c>
      <c r="E273" s="4">
        <v>272</v>
      </c>
      <c r="F273" s="3">
        <v>4</v>
      </c>
      <c r="G273" s="3" t="s">
        <v>791</v>
      </c>
      <c r="H273" s="3" t="s">
        <v>3143</v>
      </c>
      <c r="I273" s="3">
        <v>1</v>
      </c>
      <c r="L273" s="3">
        <v>1</v>
      </c>
      <c r="M273" s="3" t="s">
        <v>6004</v>
      </c>
      <c r="N273" s="3" t="s">
        <v>6005</v>
      </c>
      <c r="T273" s="3" t="s">
        <v>6979</v>
      </c>
      <c r="U273" s="3" t="s">
        <v>70</v>
      </c>
      <c r="V273" s="3" t="s">
        <v>3238</v>
      </c>
      <c r="Y273" s="3" t="s">
        <v>806</v>
      </c>
      <c r="Z273" s="3" t="s">
        <v>3921</v>
      </c>
      <c r="AD273" s="3" t="s">
        <v>807</v>
      </c>
      <c r="AE273" s="3" t="s">
        <v>4141</v>
      </c>
    </row>
    <row r="274" spans="1:72" ht="13.5" customHeight="1">
      <c r="A274" s="7" t="str">
        <f>HYPERLINK("http://kyu.snu.ac.kr/sdhj/index.jsp?type=hj/GK14726_00IH_0001_0025b.jpg","1870_하수남면_0025b")</f>
        <v>1870_하수남면_0025b</v>
      </c>
      <c r="B274" s="4">
        <v>1870</v>
      </c>
      <c r="C274" s="4" t="s">
        <v>6977</v>
      </c>
      <c r="D274" s="4" t="s">
        <v>6978</v>
      </c>
      <c r="E274" s="4">
        <v>273</v>
      </c>
      <c r="F274" s="3">
        <v>4</v>
      </c>
      <c r="G274" s="3" t="s">
        <v>791</v>
      </c>
      <c r="H274" s="3" t="s">
        <v>3143</v>
      </c>
      <c r="I274" s="3">
        <v>1</v>
      </c>
      <c r="L274" s="3">
        <v>2</v>
      </c>
      <c r="M274" s="3" t="s">
        <v>6006</v>
      </c>
      <c r="N274" s="3" t="s">
        <v>6007</v>
      </c>
      <c r="T274" s="3" t="s">
        <v>6740</v>
      </c>
      <c r="U274" s="3" t="s">
        <v>64</v>
      </c>
      <c r="V274" s="3" t="s">
        <v>3262</v>
      </c>
      <c r="W274" s="3" t="s">
        <v>552</v>
      </c>
      <c r="X274" s="3" t="s">
        <v>3286</v>
      </c>
      <c r="Y274" s="3" t="s">
        <v>808</v>
      </c>
      <c r="Z274" s="3" t="s">
        <v>3920</v>
      </c>
      <c r="AC274" s="3">
        <v>49</v>
      </c>
      <c r="AD274" s="3" t="s">
        <v>69</v>
      </c>
      <c r="AE274" s="3" t="s">
        <v>4097</v>
      </c>
      <c r="AJ274" s="3" t="s">
        <v>17</v>
      </c>
      <c r="AK274" s="3" t="s">
        <v>4147</v>
      </c>
      <c r="AL274" s="3" t="s">
        <v>336</v>
      </c>
      <c r="AM274" s="3" t="s">
        <v>4193</v>
      </c>
      <c r="AT274" s="3" t="s">
        <v>48</v>
      </c>
      <c r="AU274" s="3" t="s">
        <v>4217</v>
      </c>
      <c r="AV274" s="3" t="s">
        <v>809</v>
      </c>
      <c r="AW274" s="3" t="s">
        <v>4537</v>
      </c>
      <c r="AX274" s="3" t="s">
        <v>48</v>
      </c>
      <c r="AY274" s="3" t="s">
        <v>4217</v>
      </c>
      <c r="AZ274" s="3" t="s">
        <v>810</v>
      </c>
      <c r="BA274" s="3" t="s">
        <v>4623</v>
      </c>
      <c r="BG274" s="3" t="s">
        <v>48</v>
      </c>
      <c r="BH274" s="3" t="s">
        <v>4217</v>
      </c>
      <c r="BI274" s="3" t="s">
        <v>811</v>
      </c>
      <c r="BJ274" s="3" t="s">
        <v>4339</v>
      </c>
      <c r="BK274" s="3" t="s">
        <v>48</v>
      </c>
      <c r="BL274" s="3" t="s">
        <v>4217</v>
      </c>
      <c r="BM274" s="3" t="s">
        <v>812</v>
      </c>
      <c r="BN274" s="3" t="s">
        <v>5204</v>
      </c>
      <c r="BO274" s="3" t="s">
        <v>48</v>
      </c>
      <c r="BP274" s="3" t="s">
        <v>4217</v>
      </c>
      <c r="BQ274" s="3" t="s">
        <v>813</v>
      </c>
      <c r="BR274" s="3" t="s">
        <v>5487</v>
      </c>
      <c r="BS274" s="3" t="s">
        <v>143</v>
      </c>
      <c r="BT274" s="3" t="s">
        <v>4156</v>
      </c>
    </row>
    <row r="275" spans="1:72" ht="13.5" customHeight="1">
      <c r="A275" s="7" t="str">
        <f>HYPERLINK("http://kyu.snu.ac.kr/sdhj/index.jsp?type=hj/GK14726_00IH_0001_0025b.jpg","1870_하수남면_0025b")</f>
        <v>1870_하수남면_0025b</v>
      </c>
      <c r="B275" s="4">
        <v>1870</v>
      </c>
      <c r="C275" s="4" t="s">
        <v>6644</v>
      </c>
      <c r="D275" s="4" t="s">
        <v>6645</v>
      </c>
      <c r="E275" s="4">
        <v>274</v>
      </c>
      <c r="F275" s="3">
        <v>4</v>
      </c>
      <c r="G275" s="3" t="s">
        <v>791</v>
      </c>
      <c r="H275" s="3" t="s">
        <v>3143</v>
      </c>
      <c r="I275" s="3">
        <v>1</v>
      </c>
      <c r="L275" s="3">
        <v>2</v>
      </c>
      <c r="M275" s="3" t="s">
        <v>6006</v>
      </c>
      <c r="N275" s="3" t="s">
        <v>6007</v>
      </c>
      <c r="S275" s="3" t="s">
        <v>51</v>
      </c>
      <c r="T275" s="3" t="s">
        <v>3235</v>
      </c>
      <c r="W275" s="3" t="s">
        <v>814</v>
      </c>
      <c r="X275" s="3" t="s">
        <v>3302</v>
      </c>
      <c r="Y275" s="3" t="s">
        <v>53</v>
      </c>
      <c r="Z275" s="3" t="s">
        <v>3323</v>
      </c>
      <c r="AC275" s="3">
        <v>52</v>
      </c>
      <c r="AD275" s="3" t="s">
        <v>213</v>
      </c>
      <c r="AE275" s="3" t="s">
        <v>4107</v>
      </c>
      <c r="AJ275" s="3" t="s">
        <v>17</v>
      </c>
      <c r="AK275" s="3" t="s">
        <v>4147</v>
      </c>
      <c r="AL275" s="3" t="s">
        <v>815</v>
      </c>
      <c r="AM275" s="3" t="s">
        <v>4185</v>
      </c>
      <c r="AT275" s="3" t="s">
        <v>48</v>
      </c>
      <c r="AU275" s="3" t="s">
        <v>4217</v>
      </c>
      <c r="AV275" s="3" t="s">
        <v>816</v>
      </c>
      <c r="AW275" s="3" t="s">
        <v>4536</v>
      </c>
      <c r="BG275" s="3" t="s">
        <v>48</v>
      </c>
      <c r="BH275" s="3" t="s">
        <v>4217</v>
      </c>
      <c r="BI275" s="3" t="s">
        <v>817</v>
      </c>
      <c r="BJ275" s="3" t="s">
        <v>4889</v>
      </c>
      <c r="BK275" s="3" t="s">
        <v>48</v>
      </c>
      <c r="BL275" s="3" t="s">
        <v>4217</v>
      </c>
      <c r="BM275" s="3" t="s">
        <v>818</v>
      </c>
      <c r="BN275" s="3" t="s">
        <v>5203</v>
      </c>
      <c r="BO275" s="3" t="s">
        <v>48</v>
      </c>
      <c r="BP275" s="3" t="s">
        <v>4217</v>
      </c>
      <c r="BQ275" s="3" t="s">
        <v>819</v>
      </c>
      <c r="BR275" s="3" t="s">
        <v>5321</v>
      </c>
      <c r="BS275" s="3" t="s">
        <v>219</v>
      </c>
      <c r="BT275" s="3" t="s">
        <v>4164</v>
      </c>
    </row>
    <row r="276" spans="1:72" ht="13.5" customHeight="1">
      <c r="A276" s="7" t="str">
        <f>HYPERLINK("http://kyu.snu.ac.kr/sdhj/index.jsp?type=hj/GK14726_00IH_0001_0025b.jpg","1870_하수남면_0025b")</f>
        <v>1870_하수남면_0025b</v>
      </c>
      <c r="B276" s="4">
        <v>1870</v>
      </c>
      <c r="C276" s="4" t="s">
        <v>6580</v>
      </c>
      <c r="D276" s="4" t="s">
        <v>6581</v>
      </c>
      <c r="E276" s="4">
        <v>275</v>
      </c>
      <c r="F276" s="3">
        <v>4</v>
      </c>
      <c r="G276" s="3" t="s">
        <v>791</v>
      </c>
      <c r="H276" s="3" t="s">
        <v>3143</v>
      </c>
      <c r="I276" s="3">
        <v>1</v>
      </c>
      <c r="L276" s="3">
        <v>2</v>
      </c>
      <c r="M276" s="3" t="s">
        <v>6006</v>
      </c>
      <c r="N276" s="3" t="s">
        <v>6007</v>
      </c>
      <c r="S276" s="3" t="s">
        <v>77</v>
      </c>
      <c r="T276" s="3" t="s">
        <v>233</v>
      </c>
      <c r="Y276" s="3" t="s">
        <v>820</v>
      </c>
      <c r="Z276" s="3" t="s">
        <v>3366</v>
      </c>
      <c r="AC276" s="3">
        <v>29</v>
      </c>
      <c r="AD276" s="3" t="s">
        <v>159</v>
      </c>
      <c r="AE276" s="3" t="s">
        <v>4090</v>
      </c>
    </row>
    <row r="277" spans="1:72" ht="13.5" customHeight="1">
      <c r="A277" s="7" t="str">
        <f>HYPERLINK("http://kyu.snu.ac.kr/sdhj/index.jsp?type=hj/GK14726_00IH_0001_0025b.jpg","1870_하수남면_0025b")</f>
        <v>1870_하수남면_0025b</v>
      </c>
      <c r="B277" s="4">
        <v>1870</v>
      </c>
      <c r="C277" s="4" t="s">
        <v>6671</v>
      </c>
      <c r="D277" s="4" t="s">
        <v>6672</v>
      </c>
      <c r="E277" s="4">
        <v>276</v>
      </c>
      <c r="F277" s="3">
        <v>4</v>
      </c>
      <c r="G277" s="3" t="s">
        <v>791</v>
      </c>
      <c r="H277" s="3" t="s">
        <v>3143</v>
      </c>
      <c r="I277" s="3">
        <v>1</v>
      </c>
      <c r="L277" s="3">
        <v>2</v>
      </c>
      <c r="M277" s="3" t="s">
        <v>6006</v>
      </c>
      <c r="N277" s="3" t="s">
        <v>6007</v>
      </c>
      <c r="S277" s="3" t="s">
        <v>146</v>
      </c>
      <c r="T277" s="3" t="s">
        <v>3239</v>
      </c>
      <c r="W277" s="3" t="s">
        <v>597</v>
      </c>
      <c r="X277" s="3" t="s">
        <v>3308</v>
      </c>
      <c r="Y277" s="3" t="s">
        <v>53</v>
      </c>
      <c r="Z277" s="3" t="s">
        <v>3323</v>
      </c>
      <c r="AC277" s="3">
        <v>27</v>
      </c>
      <c r="AD277" s="3" t="s">
        <v>249</v>
      </c>
      <c r="AE277" s="3" t="s">
        <v>3344</v>
      </c>
    </row>
    <row r="278" spans="1:72" ht="13.5" customHeight="1">
      <c r="A278" s="7" t="str">
        <f>HYPERLINK("http://kyu.snu.ac.kr/sdhj/index.jsp?type=hj/GK14726_00IH_0001_0025b.jpg","1870_하수남면_0025b")</f>
        <v>1870_하수남면_0025b</v>
      </c>
      <c r="B278" s="4">
        <v>1870</v>
      </c>
      <c r="C278" s="4" t="s">
        <v>6671</v>
      </c>
      <c r="D278" s="4" t="s">
        <v>6672</v>
      </c>
      <c r="E278" s="4">
        <v>277</v>
      </c>
      <c r="F278" s="3">
        <v>4</v>
      </c>
      <c r="G278" s="3" t="s">
        <v>791</v>
      </c>
      <c r="H278" s="3" t="s">
        <v>3143</v>
      </c>
      <c r="I278" s="3">
        <v>1</v>
      </c>
      <c r="L278" s="3">
        <v>2</v>
      </c>
      <c r="M278" s="3" t="s">
        <v>6006</v>
      </c>
      <c r="N278" s="3" t="s">
        <v>6007</v>
      </c>
      <c r="S278" s="3" t="s">
        <v>77</v>
      </c>
      <c r="T278" s="3" t="s">
        <v>233</v>
      </c>
      <c r="Y278" s="3" t="s">
        <v>821</v>
      </c>
      <c r="Z278" s="3" t="s">
        <v>3919</v>
      </c>
      <c r="AC278" s="3">
        <v>26</v>
      </c>
      <c r="AD278" s="3" t="s">
        <v>79</v>
      </c>
      <c r="AE278" s="3" t="s">
        <v>4102</v>
      </c>
    </row>
    <row r="279" spans="1:72" ht="13.5" customHeight="1">
      <c r="A279" s="7" t="str">
        <f>HYPERLINK("http://kyu.snu.ac.kr/sdhj/index.jsp?type=hj/GK14726_00IH_0001_0025b.jpg","1870_하수남면_0025b")</f>
        <v>1870_하수남면_0025b</v>
      </c>
      <c r="B279" s="4">
        <v>1870</v>
      </c>
      <c r="C279" s="4" t="s">
        <v>6671</v>
      </c>
      <c r="D279" s="4" t="s">
        <v>6672</v>
      </c>
      <c r="E279" s="4">
        <v>278</v>
      </c>
      <c r="F279" s="3">
        <v>4</v>
      </c>
      <c r="G279" s="3" t="s">
        <v>791</v>
      </c>
      <c r="H279" s="3" t="s">
        <v>3143</v>
      </c>
      <c r="I279" s="3">
        <v>1</v>
      </c>
      <c r="L279" s="3">
        <v>2</v>
      </c>
      <c r="M279" s="3" t="s">
        <v>6006</v>
      </c>
      <c r="N279" s="3" t="s">
        <v>6007</v>
      </c>
      <c r="S279" s="3" t="s">
        <v>146</v>
      </c>
      <c r="T279" s="3" t="s">
        <v>3239</v>
      </c>
      <c r="W279" s="3" t="s">
        <v>68</v>
      </c>
      <c r="X279" s="3" t="s">
        <v>5854</v>
      </c>
      <c r="Y279" s="3" t="s">
        <v>53</v>
      </c>
      <c r="Z279" s="3" t="s">
        <v>3323</v>
      </c>
      <c r="AD279" s="3" t="s">
        <v>79</v>
      </c>
      <c r="AE279" s="3" t="s">
        <v>4102</v>
      </c>
    </row>
    <row r="280" spans="1:72" ht="13.5" customHeight="1">
      <c r="A280" s="7" t="str">
        <f>HYPERLINK("http://kyu.snu.ac.kr/sdhj/index.jsp?type=hj/GK14726_00IH_0001_0025b.jpg","1870_하수남면_0025b")</f>
        <v>1870_하수남면_0025b</v>
      </c>
      <c r="B280" s="4">
        <v>1870</v>
      </c>
      <c r="C280" s="4" t="s">
        <v>6671</v>
      </c>
      <c r="D280" s="4" t="s">
        <v>6672</v>
      </c>
      <c r="E280" s="4">
        <v>279</v>
      </c>
      <c r="F280" s="3">
        <v>4</v>
      </c>
      <c r="G280" s="3" t="s">
        <v>791</v>
      </c>
      <c r="H280" s="3" t="s">
        <v>3143</v>
      </c>
      <c r="I280" s="3">
        <v>1</v>
      </c>
      <c r="L280" s="3">
        <v>2</v>
      </c>
      <c r="M280" s="3" t="s">
        <v>6006</v>
      </c>
      <c r="N280" s="3" t="s">
        <v>6007</v>
      </c>
      <c r="S280" s="3" t="s">
        <v>77</v>
      </c>
      <c r="T280" s="3" t="s">
        <v>233</v>
      </c>
      <c r="Y280" s="3" t="s">
        <v>822</v>
      </c>
      <c r="Z280" s="3" t="s">
        <v>3918</v>
      </c>
      <c r="AC280" s="3">
        <v>12</v>
      </c>
      <c r="AD280" s="3" t="s">
        <v>805</v>
      </c>
      <c r="AE280" s="3" t="s">
        <v>4117</v>
      </c>
    </row>
    <row r="281" spans="1:72" ht="13.5" customHeight="1">
      <c r="A281" s="7" t="str">
        <f>HYPERLINK("http://kyu.snu.ac.kr/sdhj/index.jsp?type=hj/GK14726_00IH_0001_0025b.jpg","1870_하수남면_0025b")</f>
        <v>1870_하수남면_0025b</v>
      </c>
      <c r="B281" s="4">
        <v>1870</v>
      </c>
      <c r="C281" s="4" t="s">
        <v>6671</v>
      </c>
      <c r="D281" s="4" t="s">
        <v>6672</v>
      </c>
      <c r="E281" s="4">
        <v>280</v>
      </c>
      <c r="F281" s="3">
        <v>4</v>
      </c>
      <c r="G281" s="3" t="s">
        <v>791</v>
      </c>
      <c r="H281" s="3" t="s">
        <v>3143</v>
      </c>
      <c r="I281" s="3">
        <v>1</v>
      </c>
      <c r="L281" s="3">
        <v>2</v>
      </c>
      <c r="M281" s="3" t="s">
        <v>6006</v>
      </c>
      <c r="N281" s="3" t="s">
        <v>6007</v>
      </c>
      <c r="T281" s="3" t="s">
        <v>6747</v>
      </c>
      <c r="U281" s="3" t="s">
        <v>70</v>
      </c>
      <c r="V281" s="3" t="s">
        <v>3238</v>
      </c>
      <c r="Y281" s="3" t="s">
        <v>424</v>
      </c>
      <c r="Z281" s="3" t="s">
        <v>3917</v>
      </c>
      <c r="AD281" s="3" t="s">
        <v>807</v>
      </c>
      <c r="AE281" s="3" t="s">
        <v>4141</v>
      </c>
    </row>
    <row r="282" spans="1:72" ht="13.5" customHeight="1">
      <c r="A282" s="7" t="str">
        <f>HYPERLINK("http://kyu.snu.ac.kr/sdhj/index.jsp?type=hj/GK14726_00IH_0001_0025b.jpg","1870_하수남면_0025b")</f>
        <v>1870_하수남면_0025b</v>
      </c>
      <c r="B282" s="4">
        <v>1870</v>
      </c>
      <c r="C282" s="4" t="s">
        <v>6671</v>
      </c>
      <c r="D282" s="4" t="s">
        <v>6672</v>
      </c>
      <c r="E282" s="4">
        <v>281</v>
      </c>
      <c r="F282" s="3">
        <v>4</v>
      </c>
      <c r="G282" s="3" t="s">
        <v>791</v>
      </c>
      <c r="H282" s="3" t="s">
        <v>3143</v>
      </c>
      <c r="I282" s="3">
        <v>1</v>
      </c>
      <c r="L282" s="3">
        <v>3</v>
      </c>
      <c r="M282" s="3" t="s">
        <v>6008</v>
      </c>
      <c r="N282" s="3" t="s">
        <v>6009</v>
      </c>
      <c r="T282" s="3" t="s">
        <v>6980</v>
      </c>
      <c r="U282" s="3" t="s">
        <v>64</v>
      </c>
      <c r="V282" s="3" t="s">
        <v>3262</v>
      </c>
      <c r="W282" s="3" t="s">
        <v>552</v>
      </c>
      <c r="X282" s="3" t="s">
        <v>3286</v>
      </c>
      <c r="Y282" s="3" t="s">
        <v>823</v>
      </c>
      <c r="Z282" s="3" t="s">
        <v>3916</v>
      </c>
      <c r="AC282" s="3">
        <v>37</v>
      </c>
      <c r="AD282" s="3" t="s">
        <v>261</v>
      </c>
      <c r="AE282" s="3" t="s">
        <v>4108</v>
      </c>
      <c r="AJ282" s="3" t="s">
        <v>17</v>
      </c>
      <c r="AK282" s="3" t="s">
        <v>4147</v>
      </c>
      <c r="AL282" s="3" t="s">
        <v>336</v>
      </c>
      <c r="AM282" s="3" t="s">
        <v>4193</v>
      </c>
      <c r="AT282" s="3" t="s">
        <v>48</v>
      </c>
      <c r="AU282" s="3" t="s">
        <v>4217</v>
      </c>
      <c r="AV282" s="3" t="s">
        <v>824</v>
      </c>
      <c r="AW282" s="3" t="s">
        <v>4535</v>
      </c>
      <c r="BG282" s="3" t="s">
        <v>48</v>
      </c>
      <c r="BH282" s="3" t="s">
        <v>4217</v>
      </c>
      <c r="BI282" s="3" t="s">
        <v>810</v>
      </c>
      <c r="BJ282" s="3" t="s">
        <v>4623</v>
      </c>
      <c r="BK282" s="3" t="s">
        <v>48</v>
      </c>
      <c r="BL282" s="3" t="s">
        <v>4217</v>
      </c>
      <c r="BM282" s="3" t="s">
        <v>825</v>
      </c>
      <c r="BN282" s="3" t="s">
        <v>5202</v>
      </c>
      <c r="BO282" s="3" t="s">
        <v>48</v>
      </c>
      <c r="BP282" s="3" t="s">
        <v>4217</v>
      </c>
      <c r="BQ282" s="3" t="s">
        <v>826</v>
      </c>
      <c r="BR282" s="3" t="s">
        <v>5486</v>
      </c>
      <c r="BS282" s="3" t="s">
        <v>97</v>
      </c>
      <c r="BT282" s="3" t="s">
        <v>4154</v>
      </c>
    </row>
    <row r="283" spans="1:72" ht="13.5" customHeight="1">
      <c r="A283" s="7" t="str">
        <f>HYPERLINK("http://kyu.snu.ac.kr/sdhj/index.jsp?type=hj/GK14726_00IH_0001_0025b.jpg","1870_하수남면_0025b")</f>
        <v>1870_하수남면_0025b</v>
      </c>
      <c r="B283" s="4">
        <v>1870</v>
      </c>
      <c r="C283" s="4" t="s">
        <v>6644</v>
      </c>
      <c r="D283" s="4" t="s">
        <v>6645</v>
      </c>
      <c r="E283" s="4">
        <v>282</v>
      </c>
      <c r="F283" s="3">
        <v>4</v>
      </c>
      <c r="G283" s="3" t="s">
        <v>791</v>
      </c>
      <c r="H283" s="3" t="s">
        <v>3143</v>
      </c>
      <c r="I283" s="3">
        <v>1</v>
      </c>
      <c r="L283" s="3">
        <v>3</v>
      </c>
      <c r="M283" s="3" t="s">
        <v>6008</v>
      </c>
      <c r="N283" s="3" t="s">
        <v>6009</v>
      </c>
      <c r="S283" s="3" t="s">
        <v>51</v>
      </c>
      <c r="T283" s="3" t="s">
        <v>3235</v>
      </c>
      <c r="W283" s="3" t="s">
        <v>128</v>
      </c>
      <c r="X283" s="3" t="s">
        <v>3281</v>
      </c>
      <c r="Y283" s="3" t="s">
        <v>53</v>
      </c>
      <c r="Z283" s="3" t="s">
        <v>3323</v>
      </c>
      <c r="AC283" s="3">
        <v>44</v>
      </c>
      <c r="AD283" s="3" t="s">
        <v>322</v>
      </c>
      <c r="AE283" s="3" t="s">
        <v>4087</v>
      </c>
      <c r="AJ283" s="3" t="s">
        <v>17</v>
      </c>
      <c r="AK283" s="3" t="s">
        <v>4147</v>
      </c>
      <c r="AL283" s="3" t="s">
        <v>827</v>
      </c>
      <c r="AM283" s="3" t="s">
        <v>4209</v>
      </c>
      <c r="AT283" s="3" t="s">
        <v>58</v>
      </c>
      <c r="AU283" s="3" t="s">
        <v>4219</v>
      </c>
      <c r="AV283" s="3" t="s">
        <v>828</v>
      </c>
      <c r="AW283" s="3" t="s">
        <v>4534</v>
      </c>
      <c r="BG283" s="3" t="s">
        <v>48</v>
      </c>
      <c r="BH283" s="3" t="s">
        <v>4217</v>
      </c>
      <c r="BI283" s="3" t="s">
        <v>829</v>
      </c>
      <c r="BJ283" s="3" t="s">
        <v>4888</v>
      </c>
      <c r="BK283" s="3" t="s">
        <v>48</v>
      </c>
      <c r="BL283" s="3" t="s">
        <v>4217</v>
      </c>
      <c r="BM283" s="3" t="s">
        <v>830</v>
      </c>
      <c r="BN283" s="3" t="s">
        <v>5201</v>
      </c>
      <c r="BO283" s="3" t="s">
        <v>48</v>
      </c>
      <c r="BP283" s="3" t="s">
        <v>4217</v>
      </c>
      <c r="BQ283" s="3" t="s">
        <v>831</v>
      </c>
      <c r="BR283" s="3" t="s">
        <v>5618</v>
      </c>
      <c r="BS283" s="3" t="s">
        <v>62</v>
      </c>
      <c r="BT283" s="3" t="s">
        <v>5571</v>
      </c>
    </row>
    <row r="284" spans="1:72" ht="13.5" customHeight="1">
      <c r="A284" s="7" t="str">
        <f>HYPERLINK("http://kyu.snu.ac.kr/sdhj/index.jsp?type=hj/GK14726_00IH_0001_0025b.jpg","1870_하수남면_0025b")</f>
        <v>1870_하수남면_0025b</v>
      </c>
      <c r="B284" s="4">
        <v>1870</v>
      </c>
      <c r="C284" s="4" t="s">
        <v>6592</v>
      </c>
      <c r="D284" s="4" t="s">
        <v>6593</v>
      </c>
      <c r="E284" s="4">
        <v>283</v>
      </c>
      <c r="F284" s="3">
        <v>4</v>
      </c>
      <c r="G284" s="3" t="s">
        <v>791</v>
      </c>
      <c r="H284" s="3" t="s">
        <v>3143</v>
      </c>
      <c r="I284" s="3">
        <v>1</v>
      </c>
      <c r="L284" s="3">
        <v>3</v>
      </c>
      <c r="M284" s="3" t="s">
        <v>6008</v>
      </c>
      <c r="N284" s="3" t="s">
        <v>6009</v>
      </c>
      <c r="S284" s="3" t="s">
        <v>77</v>
      </c>
      <c r="T284" s="3" t="s">
        <v>233</v>
      </c>
      <c r="Y284" s="3" t="s">
        <v>832</v>
      </c>
      <c r="Z284" s="3" t="s">
        <v>3915</v>
      </c>
      <c r="AC284" s="3">
        <v>16</v>
      </c>
      <c r="AD284" s="3" t="s">
        <v>223</v>
      </c>
      <c r="AE284" s="3" t="s">
        <v>4085</v>
      </c>
    </row>
    <row r="285" spans="1:72" ht="13.5" customHeight="1">
      <c r="A285" s="7" t="str">
        <f>HYPERLINK("http://kyu.snu.ac.kr/sdhj/index.jsp?type=hj/GK14726_00IH_0001_0025b.jpg","1870_하수남면_0025b")</f>
        <v>1870_하수남면_0025b</v>
      </c>
      <c r="B285" s="4">
        <v>1870</v>
      </c>
      <c r="C285" s="4" t="s">
        <v>6592</v>
      </c>
      <c r="D285" s="4" t="s">
        <v>6593</v>
      </c>
      <c r="E285" s="4">
        <v>284</v>
      </c>
      <c r="F285" s="3">
        <v>4</v>
      </c>
      <c r="G285" s="3" t="s">
        <v>791</v>
      </c>
      <c r="H285" s="3" t="s">
        <v>3143</v>
      </c>
      <c r="I285" s="3">
        <v>1</v>
      </c>
      <c r="L285" s="3">
        <v>3</v>
      </c>
      <c r="M285" s="3" t="s">
        <v>6008</v>
      </c>
      <c r="N285" s="3" t="s">
        <v>6009</v>
      </c>
      <c r="T285" s="3" t="s">
        <v>6981</v>
      </c>
      <c r="U285" s="3" t="s">
        <v>70</v>
      </c>
      <c r="V285" s="3" t="s">
        <v>3238</v>
      </c>
      <c r="Y285" s="3" t="s">
        <v>833</v>
      </c>
      <c r="Z285" s="3" t="s">
        <v>3526</v>
      </c>
      <c r="AD285" s="3" t="s">
        <v>179</v>
      </c>
      <c r="AE285" s="3" t="s">
        <v>4103</v>
      </c>
    </row>
    <row r="286" spans="1:72" ht="13.5" customHeight="1">
      <c r="A286" s="7" t="str">
        <f>HYPERLINK("http://kyu.snu.ac.kr/sdhj/index.jsp?type=hj/GK14726_00IH_0001_0026a.jpg","1870_하수남면_0026a")</f>
        <v>1870_하수남면_0026a</v>
      </c>
      <c r="B286" s="4">
        <v>1870</v>
      </c>
      <c r="C286" s="4" t="s">
        <v>6592</v>
      </c>
      <c r="D286" s="4" t="s">
        <v>6593</v>
      </c>
      <c r="E286" s="4">
        <v>285</v>
      </c>
      <c r="F286" s="3">
        <v>4</v>
      </c>
      <c r="G286" s="3" t="s">
        <v>791</v>
      </c>
      <c r="H286" s="3" t="s">
        <v>3143</v>
      </c>
      <c r="I286" s="3">
        <v>1</v>
      </c>
      <c r="L286" s="3">
        <v>4</v>
      </c>
      <c r="M286" s="3" t="s">
        <v>6010</v>
      </c>
      <c r="N286" s="3" t="s">
        <v>6011</v>
      </c>
      <c r="T286" s="3" t="s">
        <v>6982</v>
      </c>
      <c r="U286" s="3" t="s">
        <v>64</v>
      </c>
      <c r="V286" s="3" t="s">
        <v>3262</v>
      </c>
      <c r="W286" s="3" t="s">
        <v>552</v>
      </c>
      <c r="X286" s="3" t="s">
        <v>3286</v>
      </c>
      <c r="Y286" s="3" t="s">
        <v>834</v>
      </c>
      <c r="Z286" s="3" t="s">
        <v>3914</v>
      </c>
      <c r="AC286" s="3">
        <v>28</v>
      </c>
      <c r="AD286" s="3" t="s">
        <v>257</v>
      </c>
      <c r="AE286" s="3" t="s">
        <v>4136</v>
      </c>
      <c r="AJ286" s="3" t="s">
        <v>17</v>
      </c>
      <c r="AK286" s="3" t="s">
        <v>4147</v>
      </c>
      <c r="AL286" s="3" t="s">
        <v>336</v>
      </c>
      <c r="AM286" s="3" t="s">
        <v>4193</v>
      </c>
      <c r="AT286" s="3" t="s">
        <v>48</v>
      </c>
      <c r="AU286" s="3" t="s">
        <v>4217</v>
      </c>
      <c r="AV286" s="3" t="s">
        <v>835</v>
      </c>
      <c r="AW286" s="3" t="s">
        <v>4533</v>
      </c>
      <c r="AX286" s="3" t="s">
        <v>48</v>
      </c>
      <c r="AY286" s="3" t="s">
        <v>4217</v>
      </c>
      <c r="AZ286" s="3" t="s">
        <v>836</v>
      </c>
      <c r="BA286" s="3" t="s">
        <v>6983</v>
      </c>
      <c r="BG286" s="3" t="s">
        <v>48</v>
      </c>
      <c r="BH286" s="3" t="s">
        <v>4217</v>
      </c>
      <c r="BI286" s="3" t="s">
        <v>797</v>
      </c>
      <c r="BJ286" s="3" t="s">
        <v>4887</v>
      </c>
      <c r="BK286" s="3" t="s">
        <v>48</v>
      </c>
      <c r="BL286" s="3" t="s">
        <v>4217</v>
      </c>
      <c r="BM286" s="3" t="s">
        <v>798</v>
      </c>
      <c r="BN286" s="3" t="s">
        <v>5193</v>
      </c>
      <c r="BO286" s="3" t="s">
        <v>48</v>
      </c>
      <c r="BP286" s="3" t="s">
        <v>4217</v>
      </c>
      <c r="BQ286" s="3" t="s">
        <v>837</v>
      </c>
      <c r="BR286" s="3" t="s">
        <v>5485</v>
      </c>
      <c r="BS286" s="3" t="s">
        <v>219</v>
      </c>
      <c r="BT286" s="3" t="s">
        <v>4164</v>
      </c>
    </row>
    <row r="287" spans="1:72" ht="13.5" customHeight="1">
      <c r="A287" s="7" t="str">
        <f>HYPERLINK("http://kyu.snu.ac.kr/sdhj/index.jsp?type=hj/GK14726_00IH_0001_0026a.jpg","1870_하수남면_0026a")</f>
        <v>1870_하수남면_0026a</v>
      </c>
      <c r="B287" s="4">
        <v>1870</v>
      </c>
      <c r="C287" s="4" t="s">
        <v>6984</v>
      </c>
      <c r="D287" s="4" t="s">
        <v>6985</v>
      </c>
      <c r="E287" s="4">
        <v>286</v>
      </c>
      <c r="F287" s="3">
        <v>4</v>
      </c>
      <c r="G287" s="3" t="s">
        <v>791</v>
      </c>
      <c r="H287" s="3" t="s">
        <v>3143</v>
      </c>
      <c r="I287" s="3">
        <v>1</v>
      </c>
      <c r="L287" s="3">
        <v>4</v>
      </c>
      <c r="M287" s="3" t="s">
        <v>6010</v>
      </c>
      <c r="N287" s="3" t="s">
        <v>6011</v>
      </c>
      <c r="S287" s="3" t="s">
        <v>51</v>
      </c>
      <c r="T287" s="3" t="s">
        <v>3235</v>
      </c>
      <c r="W287" s="3" t="s">
        <v>838</v>
      </c>
      <c r="X287" s="3" t="s">
        <v>3301</v>
      </c>
      <c r="Y287" s="3" t="s">
        <v>53</v>
      </c>
      <c r="Z287" s="3" t="s">
        <v>3323</v>
      </c>
      <c r="AC287" s="3">
        <v>20</v>
      </c>
      <c r="AD287" s="3" t="s">
        <v>81</v>
      </c>
      <c r="AE287" s="3" t="s">
        <v>4086</v>
      </c>
      <c r="AJ287" s="3" t="s">
        <v>17</v>
      </c>
      <c r="AK287" s="3" t="s">
        <v>4147</v>
      </c>
      <c r="AL287" s="3" t="s">
        <v>489</v>
      </c>
      <c r="AM287" s="3" t="s">
        <v>4186</v>
      </c>
      <c r="AT287" s="3" t="s">
        <v>48</v>
      </c>
      <c r="AU287" s="3" t="s">
        <v>4217</v>
      </c>
      <c r="AV287" s="3" t="s">
        <v>839</v>
      </c>
      <c r="AW287" s="3" t="s">
        <v>4532</v>
      </c>
      <c r="BG287" s="3" t="s">
        <v>48</v>
      </c>
      <c r="BH287" s="3" t="s">
        <v>4217</v>
      </c>
      <c r="BI287" s="3" t="s">
        <v>840</v>
      </c>
      <c r="BJ287" s="3" t="s">
        <v>4886</v>
      </c>
      <c r="BK287" s="3" t="s">
        <v>48</v>
      </c>
      <c r="BL287" s="3" t="s">
        <v>4217</v>
      </c>
      <c r="BM287" s="3" t="s">
        <v>841</v>
      </c>
      <c r="BN287" s="3" t="s">
        <v>5200</v>
      </c>
      <c r="BO287" s="3" t="s">
        <v>48</v>
      </c>
      <c r="BP287" s="3" t="s">
        <v>4217</v>
      </c>
      <c r="BQ287" s="3" t="s">
        <v>842</v>
      </c>
      <c r="BR287" s="3" t="s">
        <v>5698</v>
      </c>
      <c r="BS287" s="3" t="s">
        <v>62</v>
      </c>
      <c r="BT287" s="3" t="s">
        <v>5571</v>
      </c>
    </row>
    <row r="288" spans="1:72" ht="13.5" customHeight="1">
      <c r="A288" s="7" t="str">
        <f>HYPERLINK("http://kyu.snu.ac.kr/sdhj/index.jsp?type=hj/GK14726_00IH_0001_0026a.jpg","1870_하수남면_0026a")</f>
        <v>1870_하수남면_0026a</v>
      </c>
      <c r="B288" s="4">
        <v>1870</v>
      </c>
      <c r="C288" s="4" t="s">
        <v>6586</v>
      </c>
      <c r="D288" s="4" t="s">
        <v>6587</v>
      </c>
      <c r="E288" s="4">
        <v>287</v>
      </c>
      <c r="F288" s="3">
        <v>4</v>
      </c>
      <c r="G288" s="3" t="s">
        <v>791</v>
      </c>
      <c r="H288" s="3" t="s">
        <v>3143</v>
      </c>
      <c r="I288" s="3">
        <v>1</v>
      </c>
      <c r="L288" s="3">
        <v>4</v>
      </c>
      <c r="M288" s="3" t="s">
        <v>6010</v>
      </c>
      <c r="N288" s="3" t="s">
        <v>6011</v>
      </c>
      <c r="S288" s="3" t="s">
        <v>843</v>
      </c>
      <c r="T288" s="3" t="s">
        <v>3236</v>
      </c>
      <c r="W288" s="3" t="s">
        <v>838</v>
      </c>
      <c r="X288" s="3" t="s">
        <v>3301</v>
      </c>
      <c r="Y288" s="3" t="s">
        <v>53</v>
      </c>
      <c r="Z288" s="3" t="s">
        <v>3323</v>
      </c>
      <c r="AC288" s="3">
        <v>55</v>
      </c>
      <c r="AD288" s="3" t="s">
        <v>807</v>
      </c>
      <c r="AE288" s="3" t="s">
        <v>4141</v>
      </c>
    </row>
    <row r="289" spans="1:72" ht="13.5" customHeight="1">
      <c r="A289" s="7" t="str">
        <f>HYPERLINK("http://kyu.snu.ac.kr/sdhj/index.jsp?type=hj/GK14726_00IH_0001_0026a.jpg","1870_하수남면_0026a")</f>
        <v>1870_하수남면_0026a</v>
      </c>
      <c r="B289" s="4">
        <v>1870</v>
      </c>
      <c r="C289" s="4" t="s">
        <v>6986</v>
      </c>
      <c r="D289" s="4" t="s">
        <v>6987</v>
      </c>
      <c r="E289" s="4">
        <v>288</v>
      </c>
      <c r="F289" s="3">
        <v>4</v>
      </c>
      <c r="G289" s="3" t="s">
        <v>791</v>
      </c>
      <c r="H289" s="3" t="s">
        <v>3143</v>
      </c>
      <c r="I289" s="3">
        <v>1</v>
      </c>
      <c r="L289" s="3">
        <v>4</v>
      </c>
      <c r="M289" s="3" t="s">
        <v>6010</v>
      </c>
      <c r="N289" s="3" t="s">
        <v>6011</v>
      </c>
      <c r="S289" s="3" t="s">
        <v>548</v>
      </c>
      <c r="T289" s="3" t="s">
        <v>3243</v>
      </c>
      <c r="Y289" s="3" t="s">
        <v>844</v>
      </c>
      <c r="Z289" s="3" t="s">
        <v>3913</v>
      </c>
      <c r="AC289" s="3">
        <v>24</v>
      </c>
      <c r="AD289" s="3" t="s">
        <v>235</v>
      </c>
      <c r="AE289" s="3" t="s">
        <v>4138</v>
      </c>
    </row>
    <row r="290" spans="1:72" ht="13.5" customHeight="1">
      <c r="A290" s="7" t="str">
        <f>HYPERLINK("http://kyu.snu.ac.kr/sdhj/index.jsp?type=hj/GK14726_00IH_0001_0026a.jpg","1870_하수남면_0026a")</f>
        <v>1870_하수남면_0026a</v>
      </c>
      <c r="B290" s="4">
        <v>1870</v>
      </c>
      <c r="C290" s="4" t="s">
        <v>6986</v>
      </c>
      <c r="D290" s="4" t="s">
        <v>6987</v>
      </c>
      <c r="E290" s="4">
        <v>289</v>
      </c>
      <c r="F290" s="3">
        <v>4</v>
      </c>
      <c r="G290" s="3" t="s">
        <v>791</v>
      </c>
      <c r="H290" s="3" t="s">
        <v>3143</v>
      </c>
      <c r="I290" s="3">
        <v>1</v>
      </c>
      <c r="L290" s="3">
        <v>4</v>
      </c>
      <c r="M290" s="3" t="s">
        <v>6010</v>
      </c>
      <c r="N290" s="3" t="s">
        <v>6011</v>
      </c>
      <c r="T290" s="3" t="s">
        <v>6988</v>
      </c>
      <c r="U290" s="3" t="s">
        <v>70</v>
      </c>
      <c r="V290" s="3" t="s">
        <v>3238</v>
      </c>
      <c r="Y290" s="3" t="s">
        <v>845</v>
      </c>
      <c r="Z290" s="3" t="s">
        <v>3912</v>
      </c>
      <c r="AD290" s="3" t="s">
        <v>81</v>
      </c>
      <c r="AE290" s="3" t="s">
        <v>4086</v>
      </c>
    </row>
    <row r="291" spans="1:72" ht="13.5" customHeight="1">
      <c r="A291" s="7" t="str">
        <f>HYPERLINK("http://kyu.snu.ac.kr/sdhj/index.jsp?type=hj/GK14726_00IH_0001_0026a.jpg","1870_하수남면_0026a")</f>
        <v>1870_하수남면_0026a</v>
      </c>
      <c r="B291" s="4">
        <v>1870</v>
      </c>
      <c r="C291" s="4" t="s">
        <v>6986</v>
      </c>
      <c r="D291" s="4" t="s">
        <v>6987</v>
      </c>
      <c r="E291" s="4">
        <v>290</v>
      </c>
      <c r="F291" s="3">
        <v>4</v>
      </c>
      <c r="G291" s="3" t="s">
        <v>791</v>
      </c>
      <c r="H291" s="3" t="s">
        <v>3143</v>
      </c>
      <c r="I291" s="3">
        <v>1</v>
      </c>
      <c r="L291" s="3">
        <v>5</v>
      </c>
      <c r="M291" s="3" t="s">
        <v>6012</v>
      </c>
      <c r="N291" s="3" t="s">
        <v>6013</v>
      </c>
      <c r="T291" s="3" t="s">
        <v>6740</v>
      </c>
      <c r="U291" s="3" t="s">
        <v>64</v>
      </c>
      <c r="V291" s="3" t="s">
        <v>3262</v>
      </c>
      <c r="W291" s="3" t="s">
        <v>552</v>
      </c>
      <c r="X291" s="3" t="s">
        <v>3286</v>
      </c>
      <c r="Y291" s="3" t="s">
        <v>846</v>
      </c>
      <c r="Z291" s="3" t="s">
        <v>3911</v>
      </c>
      <c r="AC291" s="3">
        <v>39</v>
      </c>
      <c r="AD291" s="3" t="s">
        <v>563</v>
      </c>
      <c r="AE291" s="3" t="s">
        <v>4088</v>
      </c>
      <c r="AJ291" s="3" t="s">
        <v>17</v>
      </c>
      <c r="AK291" s="3" t="s">
        <v>4147</v>
      </c>
      <c r="AL291" s="3" t="s">
        <v>336</v>
      </c>
      <c r="AM291" s="3" t="s">
        <v>4193</v>
      </c>
      <c r="AT291" s="3" t="s">
        <v>48</v>
      </c>
      <c r="AU291" s="3" t="s">
        <v>4217</v>
      </c>
      <c r="AV291" s="3" t="s">
        <v>847</v>
      </c>
      <c r="AW291" s="3" t="s">
        <v>4403</v>
      </c>
      <c r="BG291" s="3" t="s">
        <v>48</v>
      </c>
      <c r="BH291" s="3" t="s">
        <v>4217</v>
      </c>
      <c r="BI291" s="3" t="s">
        <v>848</v>
      </c>
      <c r="BJ291" s="3" t="s">
        <v>4782</v>
      </c>
      <c r="BK291" s="3" t="s">
        <v>48</v>
      </c>
      <c r="BL291" s="3" t="s">
        <v>4217</v>
      </c>
      <c r="BM291" s="3" t="s">
        <v>849</v>
      </c>
      <c r="BN291" s="3" t="s">
        <v>5100</v>
      </c>
      <c r="BO291" s="3" t="s">
        <v>48</v>
      </c>
      <c r="BP291" s="3" t="s">
        <v>4217</v>
      </c>
      <c r="BQ291" s="3" t="s">
        <v>850</v>
      </c>
      <c r="BR291" s="3" t="s">
        <v>5484</v>
      </c>
      <c r="BS291" s="3" t="s">
        <v>111</v>
      </c>
      <c r="BT291" s="3" t="s">
        <v>4190</v>
      </c>
    </row>
    <row r="292" spans="1:72" ht="13.5" customHeight="1">
      <c r="A292" s="7" t="str">
        <f>HYPERLINK("http://kyu.snu.ac.kr/sdhj/index.jsp?type=hj/GK14726_00IH_0001_0026a.jpg","1870_하수남면_0026a")</f>
        <v>1870_하수남면_0026a</v>
      </c>
      <c r="B292" s="4">
        <v>1870</v>
      </c>
      <c r="C292" s="4" t="s">
        <v>6867</v>
      </c>
      <c r="D292" s="4" t="s">
        <v>6868</v>
      </c>
      <c r="E292" s="4">
        <v>291</v>
      </c>
      <c r="F292" s="3">
        <v>4</v>
      </c>
      <c r="G292" s="3" t="s">
        <v>791</v>
      </c>
      <c r="H292" s="3" t="s">
        <v>3143</v>
      </c>
      <c r="I292" s="3">
        <v>1</v>
      </c>
      <c r="L292" s="3">
        <v>5</v>
      </c>
      <c r="M292" s="3" t="s">
        <v>6012</v>
      </c>
      <c r="N292" s="3" t="s">
        <v>6013</v>
      </c>
      <c r="S292" s="3" t="s">
        <v>51</v>
      </c>
      <c r="T292" s="3" t="s">
        <v>3235</v>
      </c>
      <c r="W292" s="3" t="s">
        <v>597</v>
      </c>
      <c r="X292" s="3" t="s">
        <v>3308</v>
      </c>
      <c r="Y292" s="3" t="s">
        <v>53</v>
      </c>
      <c r="Z292" s="3" t="s">
        <v>3323</v>
      </c>
      <c r="AC292" s="3">
        <v>39</v>
      </c>
      <c r="AD292" s="3" t="s">
        <v>563</v>
      </c>
      <c r="AE292" s="3" t="s">
        <v>4088</v>
      </c>
      <c r="AJ292" s="3" t="s">
        <v>17</v>
      </c>
      <c r="AK292" s="3" t="s">
        <v>4147</v>
      </c>
      <c r="AL292" s="3" t="s">
        <v>62</v>
      </c>
      <c r="AM292" s="3" t="s">
        <v>5571</v>
      </c>
      <c r="AT292" s="3" t="s">
        <v>48</v>
      </c>
      <c r="AU292" s="3" t="s">
        <v>4217</v>
      </c>
      <c r="AV292" s="3" t="s">
        <v>851</v>
      </c>
      <c r="AW292" s="3" t="s">
        <v>3888</v>
      </c>
      <c r="BG292" s="3" t="s">
        <v>48</v>
      </c>
      <c r="BH292" s="3" t="s">
        <v>4217</v>
      </c>
      <c r="BI292" s="3" t="s">
        <v>852</v>
      </c>
      <c r="BJ292" s="3" t="s">
        <v>4885</v>
      </c>
      <c r="BK292" s="3" t="s">
        <v>48</v>
      </c>
      <c r="BL292" s="3" t="s">
        <v>4217</v>
      </c>
      <c r="BM292" s="3" t="s">
        <v>853</v>
      </c>
      <c r="BN292" s="3" t="s">
        <v>4355</v>
      </c>
      <c r="BO292" s="3" t="s">
        <v>48</v>
      </c>
      <c r="BP292" s="3" t="s">
        <v>4217</v>
      </c>
      <c r="BQ292" s="3" t="s">
        <v>854</v>
      </c>
      <c r="BR292" s="3" t="s">
        <v>5483</v>
      </c>
      <c r="BS292" s="3" t="s">
        <v>292</v>
      </c>
      <c r="BT292" s="3" t="s">
        <v>3949</v>
      </c>
    </row>
    <row r="293" spans="1:72" ht="13.5" customHeight="1">
      <c r="A293" s="7" t="str">
        <f>HYPERLINK("http://kyu.snu.ac.kr/sdhj/index.jsp?type=hj/GK14726_00IH_0001_0026a.jpg","1870_하수남면_0026a")</f>
        <v>1870_하수남면_0026a</v>
      </c>
      <c r="B293" s="4">
        <v>1870</v>
      </c>
      <c r="C293" s="4" t="s">
        <v>6582</v>
      </c>
      <c r="D293" s="4" t="s">
        <v>6583</v>
      </c>
      <c r="E293" s="4">
        <v>292</v>
      </c>
      <c r="F293" s="3">
        <v>4</v>
      </c>
      <c r="G293" s="3" t="s">
        <v>791</v>
      </c>
      <c r="H293" s="3" t="s">
        <v>3143</v>
      </c>
      <c r="I293" s="3">
        <v>1</v>
      </c>
      <c r="L293" s="3">
        <v>5</v>
      </c>
      <c r="M293" s="3" t="s">
        <v>6012</v>
      </c>
      <c r="N293" s="3" t="s">
        <v>6013</v>
      </c>
      <c r="S293" s="3" t="s">
        <v>77</v>
      </c>
      <c r="T293" s="3" t="s">
        <v>233</v>
      </c>
      <c r="Y293" s="3" t="s">
        <v>855</v>
      </c>
      <c r="Z293" s="3" t="s">
        <v>3910</v>
      </c>
      <c r="AC293" s="3">
        <v>12</v>
      </c>
      <c r="AD293" s="3" t="s">
        <v>805</v>
      </c>
      <c r="AE293" s="3" t="s">
        <v>4117</v>
      </c>
    </row>
    <row r="294" spans="1:72" ht="13.5" customHeight="1">
      <c r="A294" s="7" t="str">
        <f>HYPERLINK("http://kyu.snu.ac.kr/sdhj/index.jsp?type=hj/GK14726_00IH_0001_0026a.jpg","1870_하수남면_0026a")</f>
        <v>1870_하수남면_0026a</v>
      </c>
      <c r="B294" s="4">
        <v>1870</v>
      </c>
      <c r="C294" s="4" t="s">
        <v>6671</v>
      </c>
      <c r="D294" s="4" t="s">
        <v>6672</v>
      </c>
      <c r="E294" s="4">
        <v>293</v>
      </c>
      <c r="F294" s="3">
        <v>4</v>
      </c>
      <c r="G294" s="3" t="s">
        <v>791</v>
      </c>
      <c r="H294" s="3" t="s">
        <v>3143</v>
      </c>
      <c r="I294" s="3">
        <v>2</v>
      </c>
      <c r="J294" s="3" t="s">
        <v>856</v>
      </c>
      <c r="K294" s="3" t="s">
        <v>3163</v>
      </c>
      <c r="L294" s="3">
        <v>1</v>
      </c>
      <c r="M294" s="3" t="s">
        <v>6014</v>
      </c>
      <c r="N294" s="3" t="s">
        <v>6015</v>
      </c>
      <c r="T294" s="3" t="s">
        <v>6726</v>
      </c>
      <c r="U294" s="3" t="s">
        <v>64</v>
      </c>
      <c r="V294" s="3" t="s">
        <v>3262</v>
      </c>
      <c r="W294" s="3" t="s">
        <v>552</v>
      </c>
      <c r="X294" s="3" t="s">
        <v>3286</v>
      </c>
      <c r="Y294" s="3" t="s">
        <v>857</v>
      </c>
      <c r="Z294" s="3" t="s">
        <v>3909</v>
      </c>
      <c r="AC294" s="3">
        <v>52</v>
      </c>
      <c r="AD294" s="3" t="s">
        <v>213</v>
      </c>
      <c r="AE294" s="3" t="s">
        <v>4107</v>
      </c>
      <c r="AJ294" s="3" t="s">
        <v>17</v>
      </c>
      <c r="AK294" s="3" t="s">
        <v>4147</v>
      </c>
      <c r="AL294" s="3" t="s">
        <v>336</v>
      </c>
      <c r="AM294" s="3" t="s">
        <v>4193</v>
      </c>
      <c r="AT294" s="3" t="s">
        <v>48</v>
      </c>
      <c r="AU294" s="3" t="s">
        <v>4217</v>
      </c>
      <c r="AV294" s="3" t="s">
        <v>3076</v>
      </c>
      <c r="AW294" s="3" t="s">
        <v>4531</v>
      </c>
      <c r="BG294" s="3" t="s">
        <v>48</v>
      </c>
      <c r="BH294" s="3" t="s">
        <v>4217</v>
      </c>
      <c r="BI294" s="3" t="s">
        <v>858</v>
      </c>
      <c r="BJ294" s="3" t="s">
        <v>4433</v>
      </c>
      <c r="BK294" s="3" t="s">
        <v>48</v>
      </c>
      <c r="BL294" s="3" t="s">
        <v>4217</v>
      </c>
      <c r="BM294" s="3" t="s">
        <v>859</v>
      </c>
      <c r="BN294" s="3" t="s">
        <v>3358</v>
      </c>
      <c r="BO294" s="3" t="s">
        <v>48</v>
      </c>
      <c r="BP294" s="3" t="s">
        <v>4217</v>
      </c>
      <c r="BQ294" s="3" t="s">
        <v>860</v>
      </c>
      <c r="BR294" s="3" t="s">
        <v>5482</v>
      </c>
      <c r="BS294" s="3" t="s">
        <v>109</v>
      </c>
      <c r="BT294" s="3" t="s">
        <v>4153</v>
      </c>
    </row>
    <row r="295" spans="1:72" ht="13.5" customHeight="1">
      <c r="A295" s="7" t="str">
        <f>HYPERLINK("http://kyu.snu.ac.kr/sdhj/index.jsp?type=hj/GK14726_00IH_0001_0026a.jpg","1870_하수남면_0026a")</f>
        <v>1870_하수남면_0026a</v>
      </c>
      <c r="B295" s="4">
        <v>1870</v>
      </c>
      <c r="C295" s="4" t="s">
        <v>6608</v>
      </c>
      <c r="D295" s="4" t="s">
        <v>6609</v>
      </c>
      <c r="E295" s="4">
        <v>294</v>
      </c>
      <c r="F295" s="3">
        <v>4</v>
      </c>
      <c r="G295" s="3" t="s">
        <v>791</v>
      </c>
      <c r="H295" s="3" t="s">
        <v>3143</v>
      </c>
      <c r="I295" s="3">
        <v>2</v>
      </c>
      <c r="L295" s="3">
        <v>1</v>
      </c>
      <c r="M295" s="3" t="s">
        <v>6014</v>
      </c>
      <c r="N295" s="3" t="s">
        <v>6015</v>
      </c>
      <c r="S295" s="3" t="s">
        <v>51</v>
      </c>
      <c r="T295" s="3" t="s">
        <v>3235</v>
      </c>
      <c r="W295" s="3" t="s">
        <v>68</v>
      </c>
      <c r="X295" s="3" t="s">
        <v>5854</v>
      </c>
      <c r="Y295" s="3" t="s">
        <v>53</v>
      </c>
      <c r="Z295" s="3" t="s">
        <v>3323</v>
      </c>
      <c r="AC295" s="3">
        <v>52</v>
      </c>
      <c r="AD295" s="3" t="s">
        <v>213</v>
      </c>
      <c r="AE295" s="3" t="s">
        <v>4107</v>
      </c>
      <c r="AJ295" s="3" t="s">
        <v>17</v>
      </c>
      <c r="AK295" s="3" t="s">
        <v>4147</v>
      </c>
      <c r="AL295" s="3" t="s">
        <v>62</v>
      </c>
      <c r="AM295" s="3" t="s">
        <v>5571</v>
      </c>
      <c r="AT295" s="3" t="s">
        <v>48</v>
      </c>
      <c r="AU295" s="3" t="s">
        <v>4217</v>
      </c>
      <c r="AV295" s="3" t="s">
        <v>861</v>
      </c>
      <c r="AW295" s="3" t="s">
        <v>3931</v>
      </c>
      <c r="BG295" s="3" t="s">
        <v>48</v>
      </c>
      <c r="BH295" s="3" t="s">
        <v>4217</v>
      </c>
      <c r="BI295" s="3" t="s">
        <v>862</v>
      </c>
      <c r="BJ295" s="3" t="s">
        <v>4433</v>
      </c>
      <c r="BK295" s="3" t="s">
        <v>48</v>
      </c>
      <c r="BL295" s="3" t="s">
        <v>4217</v>
      </c>
      <c r="BM295" s="3" t="s">
        <v>863</v>
      </c>
      <c r="BN295" s="3" t="s">
        <v>4804</v>
      </c>
      <c r="BO295" s="3" t="s">
        <v>48</v>
      </c>
      <c r="BP295" s="3" t="s">
        <v>4217</v>
      </c>
      <c r="BQ295" s="3" t="s">
        <v>864</v>
      </c>
      <c r="BR295" s="3" t="s">
        <v>5481</v>
      </c>
      <c r="BS295" s="3" t="s">
        <v>865</v>
      </c>
      <c r="BT295" s="3" t="s">
        <v>4184</v>
      </c>
    </row>
    <row r="296" spans="1:72" ht="13.5" customHeight="1">
      <c r="A296" s="7" t="str">
        <f>HYPERLINK("http://kyu.snu.ac.kr/sdhj/index.jsp?type=hj/GK14726_00IH_0001_0026a.jpg","1870_하수남면_0026a")</f>
        <v>1870_하수남면_0026a</v>
      </c>
      <c r="B296" s="4">
        <v>1870</v>
      </c>
      <c r="C296" s="4" t="s">
        <v>6710</v>
      </c>
      <c r="D296" s="4" t="s">
        <v>6711</v>
      </c>
      <c r="E296" s="4">
        <v>295</v>
      </c>
      <c r="F296" s="3">
        <v>4</v>
      </c>
      <c r="G296" s="3" t="s">
        <v>791</v>
      </c>
      <c r="H296" s="3" t="s">
        <v>3143</v>
      </c>
      <c r="I296" s="3">
        <v>2</v>
      </c>
      <c r="L296" s="3">
        <v>1</v>
      </c>
      <c r="M296" s="3" t="s">
        <v>6014</v>
      </c>
      <c r="N296" s="3" t="s">
        <v>6015</v>
      </c>
      <c r="S296" s="3" t="s">
        <v>77</v>
      </c>
      <c r="T296" s="3" t="s">
        <v>233</v>
      </c>
      <c r="Y296" s="3" t="s">
        <v>866</v>
      </c>
      <c r="Z296" s="3" t="s">
        <v>3908</v>
      </c>
      <c r="AC296" s="3">
        <v>24</v>
      </c>
      <c r="AD296" s="3" t="s">
        <v>610</v>
      </c>
      <c r="AE296" s="3" t="s">
        <v>4137</v>
      </c>
    </row>
    <row r="297" spans="1:72" ht="13.5" customHeight="1">
      <c r="A297" s="7" t="str">
        <f>HYPERLINK("http://kyu.snu.ac.kr/sdhj/index.jsp?type=hj/GK14726_00IH_0001_0026a.jpg","1870_하수남면_0026a")</f>
        <v>1870_하수남면_0026a</v>
      </c>
      <c r="B297" s="4">
        <v>1870</v>
      </c>
      <c r="C297" s="4" t="s">
        <v>6590</v>
      </c>
      <c r="D297" s="4" t="s">
        <v>6591</v>
      </c>
      <c r="E297" s="4">
        <v>296</v>
      </c>
      <c r="F297" s="3">
        <v>4</v>
      </c>
      <c r="G297" s="3" t="s">
        <v>791</v>
      </c>
      <c r="H297" s="3" t="s">
        <v>3143</v>
      </c>
      <c r="I297" s="3">
        <v>2</v>
      </c>
      <c r="L297" s="3">
        <v>1</v>
      </c>
      <c r="M297" s="3" t="s">
        <v>6014</v>
      </c>
      <c r="N297" s="3" t="s">
        <v>6015</v>
      </c>
      <c r="T297" s="3" t="s">
        <v>6729</v>
      </c>
      <c r="U297" s="3" t="s">
        <v>6989</v>
      </c>
      <c r="V297" s="3" t="s">
        <v>6990</v>
      </c>
      <c r="Y297" s="3" t="s">
        <v>6991</v>
      </c>
      <c r="Z297" s="3" t="s">
        <v>3907</v>
      </c>
    </row>
    <row r="298" spans="1:72" ht="13.5" customHeight="1">
      <c r="A298" s="7" t="str">
        <f>HYPERLINK("http://kyu.snu.ac.kr/sdhj/index.jsp?type=hj/GK14726_00IH_0001_0026a.jpg","1870_하수남면_0026a")</f>
        <v>1870_하수남면_0026a</v>
      </c>
      <c r="B298" s="4">
        <v>1870</v>
      </c>
      <c r="C298" s="4" t="s">
        <v>6590</v>
      </c>
      <c r="D298" s="4" t="s">
        <v>6591</v>
      </c>
      <c r="E298" s="4">
        <v>297</v>
      </c>
      <c r="F298" s="3">
        <v>4</v>
      </c>
      <c r="G298" s="3" t="s">
        <v>791</v>
      </c>
      <c r="H298" s="3" t="s">
        <v>3143</v>
      </c>
      <c r="I298" s="3">
        <v>2</v>
      </c>
      <c r="L298" s="3">
        <v>2</v>
      </c>
      <c r="M298" s="3" t="s">
        <v>6016</v>
      </c>
      <c r="N298" s="3" t="s">
        <v>6017</v>
      </c>
      <c r="T298" s="3" t="s">
        <v>6605</v>
      </c>
      <c r="U298" s="3" t="s">
        <v>64</v>
      </c>
      <c r="V298" s="3" t="s">
        <v>3262</v>
      </c>
      <c r="W298" s="3" t="s">
        <v>552</v>
      </c>
      <c r="X298" s="3" t="s">
        <v>3286</v>
      </c>
      <c r="Y298" s="3" t="s">
        <v>867</v>
      </c>
      <c r="Z298" s="3" t="s">
        <v>3906</v>
      </c>
      <c r="AC298" s="3">
        <v>40</v>
      </c>
      <c r="AD298" s="3" t="s">
        <v>615</v>
      </c>
      <c r="AE298" s="3" t="s">
        <v>4135</v>
      </c>
      <c r="AJ298" s="3" t="s">
        <v>17</v>
      </c>
      <c r="AK298" s="3" t="s">
        <v>4147</v>
      </c>
      <c r="AL298" s="3" t="s">
        <v>336</v>
      </c>
      <c r="AM298" s="3" t="s">
        <v>4193</v>
      </c>
      <c r="AT298" s="3" t="s">
        <v>48</v>
      </c>
      <c r="AU298" s="3" t="s">
        <v>4217</v>
      </c>
      <c r="AV298" s="3" t="s">
        <v>868</v>
      </c>
      <c r="AW298" s="3" t="s">
        <v>4383</v>
      </c>
      <c r="BG298" s="3" t="s">
        <v>48</v>
      </c>
      <c r="BH298" s="3" t="s">
        <v>4217</v>
      </c>
      <c r="BI298" s="3" t="s">
        <v>869</v>
      </c>
      <c r="BJ298" s="3" t="s">
        <v>4884</v>
      </c>
      <c r="BK298" s="3" t="s">
        <v>48</v>
      </c>
      <c r="BL298" s="3" t="s">
        <v>4217</v>
      </c>
      <c r="BM298" s="3" t="s">
        <v>870</v>
      </c>
      <c r="BN298" s="3" t="s">
        <v>5199</v>
      </c>
      <c r="BO298" s="3" t="s">
        <v>48</v>
      </c>
      <c r="BP298" s="3" t="s">
        <v>4217</v>
      </c>
      <c r="BQ298" s="3" t="s">
        <v>871</v>
      </c>
      <c r="BR298" s="3" t="s">
        <v>5480</v>
      </c>
      <c r="BS298" s="3" t="s">
        <v>62</v>
      </c>
      <c r="BT298" s="3" t="s">
        <v>5571</v>
      </c>
    </row>
    <row r="299" spans="1:72" ht="13.5" customHeight="1">
      <c r="A299" s="7" t="str">
        <f>HYPERLINK("http://kyu.snu.ac.kr/sdhj/index.jsp?type=hj/GK14726_00IH_0001_0026a.jpg","1870_하수남면_0026a")</f>
        <v>1870_하수남면_0026a</v>
      </c>
      <c r="B299" s="4">
        <v>1870</v>
      </c>
      <c r="C299" s="4" t="s">
        <v>6608</v>
      </c>
      <c r="D299" s="4" t="s">
        <v>6609</v>
      </c>
      <c r="E299" s="4">
        <v>298</v>
      </c>
      <c r="F299" s="3">
        <v>4</v>
      </c>
      <c r="G299" s="3" t="s">
        <v>791</v>
      </c>
      <c r="H299" s="3" t="s">
        <v>3143</v>
      </c>
      <c r="I299" s="3">
        <v>2</v>
      </c>
      <c r="L299" s="3">
        <v>2</v>
      </c>
      <c r="M299" s="3" t="s">
        <v>6016</v>
      </c>
      <c r="N299" s="3" t="s">
        <v>6017</v>
      </c>
      <c r="S299" s="3" t="s">
        <v>51</v>
      </c>
      <c r="T299" s="3" t="s">
        <v>3235</v>
      </c>
      <c r="W299" s="3" t="s">
        <v>82</v>
      </c>
      <c r="X299" s="3" t="s">
        <v>5855</v>
      </c>
      <c r="Y299" s="3" t="s">
        <v>53</v>
      </c>
      <c r="Z299" s="3" t="s">
        <v>3323</v>
      </c>
      <c r="AC299" s="3">
        <v>42</v>
      </c>
      <c r="AD299" s="3" t="s">
        <v>103</v>
      </c>
      <c r="AE299" s="3" t="s">
        <v>4128</v>
      </c>
      <c r="AJ299" s="3" t="s">
        <v>17</v>
      </c>
      <c r="AK299" s="3" t="s">
        <v>4147</v>
      </c>
      <c r="AL299" s="3" t="s">
        <v>50</v>
      </c>
      <c r="AM299" s="3" t="s">
        <v>4160</v>
      </c>
      <c r="AT299" s="3" t="s">
        <v>48</v>
      </c>
      <c r="AU299" s="3" t="s">
        <v>4217</v>
      </c>
      <c r="AV299" s="3" t="s">
        <v>122</v>
      </c>
      <c r="AW299" s="3" t="s">
        <v>4530</v>
      </c>
      <c r="BG299" s="3" t="s">
        <v>48</v>
      </c>
      <c r="BH299" s="3" t="s">
        <v>4217</v>
      </c>
      <c r="BI299" s="3" t="s">
        <v>123</v>
      </c>
      <c r="BJ299" s="3" t="s">
        <v>4883</v>
      </c>
      <c r="BK299" s="3" t="s">
        <v>48</v>
      </c>
      <c r="BL299" s="3" t="s">
        <v>4217</v>
      </c>
      <c r="BM299" s="3" t="s">
        <v>124</v>
      </c>
      <c r="BN299" s="3" t="s">
        <v>4946</v>
      </c>
      <c r="BO299" s="3" t="s">
        <v>48</v>
      </c>
      <c r="BP299" s="3" t="s">
        <v>4217</v>
      </c>
      <c r="BQ299" s="3" t="s">
        <v>872</v>
      </c>
      <c r="BR299" s="3" t="s">
        <v>5479</v>
      </c>
      <c r="BS299" s="3" t="s">
        <v>126</v>
      </c>
      <c r="BT299" s="3" t="s">
        <v>5559</v>
      </c>
    </row>
    <row r="300" spans="1:72" ht="13.5" customHeight="1">
      <c r="A300" s="7" t="str">
        <f>HYPERLINK("http://kyu.snu.ac.kr/sdhj/index.jsp?type=hj/GK14726_00IH_0001_0026a.jpg","1870_하수남면_0026a")</f>
        <v>1870_하수남면_0026a</v>
      </c>
      <c r="B300" s="4">
        <v>1870</v>
      </c>
      <c r="C300" s="4" t="s">
        <v>6606</v>
      </c>
      <c r="D300" s="4" t="s">
        <v>6607</v>
      </c>
      <c r="E300" s="4">
        <v>299</v>
      </c>
      <c r="F300" s="3">
        <v>4</v>
      </c>
      <c r="G300" s="3" t="s">
        <v>791</v>
      </c>
      <c r="H300" s="3" t="s">
        <v>3143</v>
      </c>
      <c r="I300" s="3">
        <v>2</v>
      </c>
      <c r="L300" s="3">
        <v>2</v>
      </c>
      <c r="M300" s="3" t="s">
        <v>6016</v>
      </c>
      <c r="N300" s="3" t="s">
        <v>6017</v>
      </c>
      <c r="T300" s="3" t="s">
        <v>6610</v>
      </c>
      <c r="U300" s="3" t="s">
        <v>70</v>
      </c>
      <c r="V300" s="3" t="s">
        <v>3238</v>
      </c>
      <c r="Y300" s="3" t="s">
        <v>873</v>
      </c>
      <c r="Z300" s="3" t="s">
        <v>3905</v>
      </c>
    </row>
    <row r="301" spans="1:72" ht="13.5" customHeight="1">
      <c r="A301" s="7" t="str">
        <f>HYPERLINK("http://kyu.snu.ac.kr/sdhj/index.jsp?type=hj/GK14726_00IH_0001_0026a.jpg","1870_하수남면_0026a")</f>
        <v>1870_하수남면_0026a</v>
      </c>
      <c r="B301" s="4">
        <v>1870</v>
      </c>
      <c r="C301" s="4" t="s">
        <v>6608</v>
      </c>
      <c r="D301" s="4" t="s">
        <v>6609</v>
      </c>
      <c r="E301" s="4">
        <v>300</v>
      </c>
      <c r="F301" s="3">
        <v>4</v>
      </c>
      <c r="G301" s="3" t="s">
        <v>791</v>
      </c>
      <c r="H301" s="3" t="s">
        <v>3143</v>
      </c>
      <c r="I301" s="3">
        <v>2</v>
      </c>
      <c r="L301" s="3">
        <v>3</v>
      </c>
      <c r="M301" s="3" t="s">
        <v>6018</v>
      </c>
      <c r="N301" s="3" t="s">
        <v>6019</v>
      </c>
      <c r="T301" s="3" t="s">
        <v>6992</v>
      </c>
      <c r="U301" s="3" t="s">
        <v>64</v>
      </c>
      <c r="V301" s="3" t="s">
        <v>3262</v>
      </c>
      <c r="W301" s="3" t="s">
        <v>552</v>
      </c>
      <c r="X301" s="3" t="s">
        <v>3286</v>
      </c>
      <c r="Y301" s="3" t="s">
        <v>874</v>
      </c>
      <c r="Z301" s="3" t="s">
        <v>3904</v>
      </c>
      <c r="AC301" s="3">
        <v>29</v>
      </c>
      <c r="AD301" s="3" t="s">
        <v>159</v>
      </c>
      <c r="AE301" s="3" t="s">
        <v>4090</v>
      </c>
      <c r="AJ301" s="3" t="s">
        <v>17</v>
      </c>
      <c r="AK301" s="3" t="s">
        <v>4147</v>
      </c>
      <c r="AL301" s="3" t="s">
        <v>336</v>
      </c>
      <c r="AM301" s="3" t="s">
        <v>4193</v>
      </c>
      <c r="AT301" s="3" t="s">
        <v>48</v>
      </c>
      <c r="AU301" s="3" t="s">
        <v>4217</v>
      </c>
      <c r="AV301" s="3" t="s">
        <v>6993</v>
      </c>
      <c r="AW301" s="3" t="s">
        <v>4224</v>
      </c>
      <c r="BG301" s="3" t="s">
        <v>48</v>
      </c>
      <c r="BH301" s="3" t="s">
        <v>4217</v>
      </c>
      <c r="BI301" s="3" t="s">
        <v>875</v>
      </c>
      <c r="BJ301" s="3" t="s">
        <v>3504</v>
      </c>
      <c r="BK301" s="3" t="s">
        <v>48</v>
      </c>
      <c r="BL301" s="3" t="s">
        <v>4217</v>
      </c>
      <c r="BM301" s="3" t="s">
        <v>876</v>
      </c>
      <c r="BN301" s="3" t="s">
        <v>5198</v>
      </c>
      <c r="BO301" s="3" t="s">
        <v>48</v>
      </c>
      <c r="BP301" s="3" t="s">
        <v>4217</v>
      </c>
      <c r="BQ301" s="3" t="s">
        <v>877</v>
      </c>
      <c r="BR301" s="3" t="s">
        <v>5824</v>
      </c>
      <c r="BS301" s="3" t="s">
        <v>292</v>
      </c>
      <c r="BT301" s="3" t="s">
        <v>3949</v>
      </c>
    </row>
    <row r="302" spans="1:72" ht="13.5" customHeight="1">
      <c r="A302" s="7" t="str">
        <f>HYPERLINK("http://kyu.snu.ac.kr/sdhj/index.jsp?type=hj/GK14726_00IH_0001_0026a.jpg","1870_하수남면_0026a")</f>
        <v>1870_하수남면_0026a</v>
      </c>
      <c r="B302" s="4">
        <v>1870</v>
      </c>
      <c r="C302" s="4" t="s">
        <v>6994</v>
      </c>
      <c r="D302" s="4" t="s">
        <v>6995</v>
      </c>
      <c r="E302" s="4">
        <v>301</v>
      </c>
      <c r="F302" s="3">
        <v>4</v>
      </c>
      <c r="G302" s="3" t="s">
        <v>791</v>
      </c>
      <c r="H302" s="3" t="s">
        <v>3143</v>
      </c>
      <c r="I302" s="3">
        <v>2</v>
      </c>
      <c r="L302" s="3">
        <v>3</v>
      </c>
      <c r="M302" s="3" t="s">
        <v>6018</v>
      </c>
      <c r="N302" s="3" t="s">
        <v>6019</v>
      </c>
      <c r="S302" s="3" t="s">
        <v>843</v>
      </c>
      <c r="T302" s="3" t="s">
        <v>3236</v>
      </c>
      <c r="W302" s="3" t="s">
        <v>457</v>
      </c>
      <c r="X302" s="3" t="s">
        <v>6996</v>
      </c>
      <c r="Y302" s="3" t="s">
        <v>53</v>
      </c>
      <c r="Z302" s="3" t="s">
        <v>3323</v>
      </c>
      <c r="AC302" s="3">
        <v>61</v>
      </c>
      <c r="AD302" s="3" t="s">
        <v>391</v>
      </c>
      <c r="AE302" s="3" t="s">
        <v>4142</v>
      </c>
    </row>
    <row r="303" spans="1:72" ht="13.5" customHeight="1">
      <c r="A303" s="7" t="str">
        <f>HYPERLINK("http://kyu.snu.ac.kr/sdhj/index.jsp?type=hj/GK14726_00IH_0001_0026a.jpg","1870_하수남면_0026a")</f>
        <v>1870_하수남면_0026a</v>
      </c>
      <c r="B303" s="4">
        <v>1870</v>
      </c>
      <c r="C303" s="4" t="s">
        <v>6916</v>
      </c>
      <c r="D303" s="4" t="s">
        <v>6917</v>
      </c>
      <c r="E303" s="4">
        <v>302</v>
      </c>
      <c r="F303" s="3">
        <v>4</v>
      </c>
      <c r="G303" s="3" t="s">
        <v>791</v>
      </c>
      <c r="H303" s="3" t="s">
        <v>3143</v>
      </c>
      <c r="I303" s="3">
        <v>2</v>
      </c>
      <c r="L303" s="3">
        <v>3</v>
      </c>
      <c r="M303" s="3" t="s">
        <v>6018</v>
      </c>
      <c r="N303" s="3" t="s">
        <v>6019</v>
      </c>
      <c r="S303" s="3" t="s">
        <v>51</v>
      </c>
      <c r="T303" s="3" t="s">
        <v>3235</v>
      </c>
      <c r="W303" s="3" t="s">
        <v>128</v>
      </c>
      <c r="X303" s="3" t="s">
        <v>3281</v>
      </c>
      <c r="Y303" s="3" t="s">
        <v>53</v>
      </c>
      <c r="Z303" s="3" t="s">
        <v>3323</v>
      </c>
      <c r="AC303" s="3">
        <v>25</v>
      </c>
      <c r="AD303" s="3" t="s">
        <v>306</v>
      </c>
      <c r="AE303" s="3" t="s">
        <v>4089</v>
      </c>
      <c r="AJ303" s="3" t="s">
        <v>17</v>
      </c>
      <c r="AK303" s="3" t="s">
        <v>4147</v>
      </c>
      <c r="AL303" s="3" t="s">
        <v>97</v>
      </c>
      <c r="AM303" s="3" t="s">
        <v>4154</v>
      </c>
      <c r="AT303" s="3" t="s">
        <v>48</v>
      </c>
      <c r="AU303" s="3" t="s">
        <v>4217</v>
      </c>
      <c r="AV303" s="3" t="s">
        <v>878</v>
      </c>
      <c r="AW303" s="3" t="s">
        <v>4529</v>
      </c>
      <c r="BG303" s="3" t="s">
        <v>64</v>
      </c>
      <c r="BH303" s="3" t="s">
        <v>3262</v>
      </c>
      <c r="BI303" s="3" t="s">
        <v>879</v>
      </c>
      <c r="BJ303" s="3" t="s">
        <v>4882</v>
      </c>
      <c r="BK303" s="3" t="s">
        <v>48</v>
      </c>
      <c r="BL303" s="3" t="s">
        <v>4217</v>
      </c>
      <c r="BM303" s="3" t="s">
        <v>880</v>
      </c>
      <c r="BN303" s="3" t="s">
        <v>5197</v>
      </c>
      <c r="BO303" s="3" t="s">
        <v>48</v>
      </c>
      <c r="BP303" s="3" t="s">
        <v>4217</v>
      </c>
      <c r="BQ303" s="3" t="s">
        <v>881</v>
      </c>
      <c r="BR303" s="3" t="s">
        <v>5713</v>
      </c>
      <c r="BS303" s="3" t="s">
        <v>882</v>
      </c>
      <c r="BT303" s="3" t="s">
        <v>4195</v>
      </c>
    </row>
    <row r="304" spans="1:72" ht="13.5" customHeight="1">
      <c r="A304" s="7" t="str">
        <f>HYPERLINK("http://kyu.snu.ac.kr/sdhj/index.jsp?type=hj/GK14726_00IH_0001_0026a.jpg","1870_하수남면_0026a")</f>
        <v>1870_하수남면_0026a</v>
      </c>
      <c r="B304" s="4">
        <v>1870</v>
      </c>
      <c r="C304" s="4" t="s">
        <v>6671</v>
      </c>
      <c r="D304" s="4" t="s">
        <v>6672</v>
      </c>
      <c r="E304" s="4">
        <v>303</v>
      </c>
      <c r="F304" s="3">
        <v>4</v>
      </c>
      <c r="G304" s="3" t="s">
        <v>791</v>
      </c>
      <c r="H304" s="3" t="s">
        <v>3143</v>
      </c>
      <c r="I304" s="3">
        <v>2</v>
      </c>
      <c r="L304" s="3">
        <v>3</v>
      </c>
      <c r="M304" s="3" t="s">
        <v>6018</v>
      </c>
      <c r="N304" s="3" t="s">
        <v>6019</v>
      </c>
      <c r="T304" s="3" t="s">
        <v>6997</v>
      </c>
      <c r="U304" s="3" t="s">
        <v>70</v>
      </c>
      <c r="V304" s="3" t="s">
        <v>3238</v>
      </c>
      <c r="Y304" s="3" t="s">
        <v>883</v>
      </c>
      <c r="Z304" s="3" t="s">
        <v>3903</v>
      </c>
      <c r="AD304" s="3" t="s">
        <v>413</v>
      </c>
      <c r="AE304" s="3" t="s">
        <v>4119</v>
      </c>
    </row>
    <row r="305" spans="1:72" ht="13.5" customHeight="1">
      <c r="A305" s="7" t="str">
        <f>HYPERLINK("http://kyu.snu.ac.kr/sdhj/index.jsp?type=hj/GK14726_00IH_0001_0026b.jpg","1870_하수남면_0026b")</f>
        <v>1870_하수남면_0026b</v>
      </c>
      <c r="B305" s="4">
        <v>1870</v>
      </c>
      <c r="C305" s="4" t="s">
        <v>6916</v>
      </c>
      <c r="D305" s="4" t="s">
        <v>6917</v>
      </c>
      <c r="E305" s="4">
        <v>304</v>
      </c>
      <c r="F305" s="3">
        <v>4</v>
      </c>
      <c r="G305" s="3" t="s">
        <v>791</v>
      </c>
      <c r="H305" s="3" t="s">
        <v>3143</v>
      </c>
      <c r="I305" s="3">
        <v>2</v>
      </c>
      <c r="L305" s="3">
        <v>4</v>
      </c>
      <c r="M305" s="3" t="s">
        <v>6020</v>
      </c>
      <c r="N305" s="3" t="s">
        <v>6021</v>
      </c>
      <c r="T305" s="3" t="s">
        <v>6738</v>
      </c>
      <c r="U305" s="3" t="s">
        <v>64</v>
      </c>
      <c r="V305" s="3" t="s">
        <v>3262</v>
      </c>
      <c r="W305" s="3" t="s">
        <v>552</v>
      </c>
      <c r="X305" s="3" t="s">
        <v>3286</v>
      </c>
      <c r="Y305" s="3" t="s">
        <v>884</v>
      </c>
      <c r="Z305" s="3" t="s">
        <v>3826</v>
      </c>
      <c r="AC305" s="3">
        <v>50</v>
      </c>
      <c r="AD305" s="3" t="s">
        <v>138</v>
      </c>
      <c r="AE305" s="3" t="s">
        <v>4101</v>
      </c>
      <c r="AJ305" s="3" t="s">
        <v>17</v>
      </c>
      <c r="AK305" s="3" t="s">
        <v>4147</v>
      </c>
      <c r="AL305" s="3" t="s">
        <v>336</v>
      </c>
      <c r="AM305" s="3" t="s">
        <v>4193</v>
      </c>
      <c r="AT305" s="3" t="s">
        <v>48</v>
      </c>
      <c r="AU305" s="3" t="s">
        <v>4217</v>
      </c>
      <c r="AV305" s="3" t="s">
        <v>885</v>
      </c>
      <c r="AW305" s="3" t="s">
        <v>3560</v>
      </c>
      <c r="BG305" s="3" t="s">
        <v>48</v>
      </c>
      <c r="BH305" s="3" t="s">
        <v>4217</v>
      </c>
      <c r="BI305" s="3" t="s">
        <v>886</v>
      </c>
      <c r="BJ305" s="3" t="s">
        <v>4881</v>
      </c>
      <c r="BK305" s="3" t="s">
        <v>48</v>
      </c>
      <c r="BL305" s="3" t="s">
        <v>4217</v>
      </c>
      <c r="BM305" s="3" t="s">
        <v>887</v>
      </c>
      <c r="BN305" s="3" t="s">
        <v>5196</v>
      </c>
      <c r="BO305" s="3" t="s">
        <v>48</v>
      </c>
      <c r="BP305" s="3" t="s">
        <v>4217</v>
      </c>
      <c r="BQ305" s="3" t="s">
        <v>888</v>
      </c>
      <c r="BR305" s="3" t="s">
        <v>5478</v>
      </c>
      <c r="BS305" s="3" t="s">
        <v>143</v>
      </c>
      <c r="BT305" s="3" t="s">
        <v>4156</v>
      </c>
    </row>
    <row r="306" spans="1:72" ht="13.5" customHeight="1">
      <c r="A306" s="7" t="str">
        <f>HYPERLINK("http://kyu.snu.ac.kr/sdhj/index.jsp?type=hj/GK14726_00IH_0001_0026b.jpg","1870_하수남면_0026b")</f>
        <v>1870_하수남면_0026b</v>
      </c>
      <c r="B306" s="4">
        <v>1870</v>
      </c>
      <c r="C306" s="4" t="s">
        <v>6849</v>
      </c>
      <c r="D306" s="4" t="s">
        <v>6850</v>
      </c>
      <c r="E306" s="4">
        <v>305</v>
      </c>
      <c r="F306" s="3">
        <v>4</v>
      </c>
      <c r="G306" s="3" t="s">
        <v>791</v>
      </c>
      <c r="H306" s="3" t="s">
        <v>3143</v>
      </c>
      <c r="I306" s="3">
        <v>2</v>
      </c>
      <c r="L306" s="3">
        <v>4</v>
      </c>
      <c r="M306" s="3" t="s">
        <v>6020</v>
      </c>
      <c r="N306" s="3" t="s">
        <v>6021</v>
      </c>
      <c r="S306" s="3" t="s">
        <v>51</v>
      </c>
      <c r="T306" s="3" t="s">
        <v>3235</v>
      </c>
      <c r="W306" s="3" t="s">
        <v>68</v>
      </c>
      <c r="X306" s="3" t="s">
        <v>5854</v>
      </c>
      <c r="Y306" s="3" t="s">
        <v>53</v>
      </c>
      <c r="Z306" s="3" t="s">
        <v>3323</v>
      </c>
      <c r="AC306" s="3">
        <v>57</v>
      </c>
      <c r="AD306" s="3" t="s">
        <v>179</v>
      </c>
      <c r="AE306" s="3" t="s">
        <v>4103</v>
      </c>
      <c r="AJ306" s="3" t="s">
        <v>17</v>
      </c>
      <c r="AK306" s="3" t="s">
        <v>4147</v>
      </c>
      <c r="AL306" s="3" t="s">
        <v>62</v>
      </c>
      <c r="AM306" s="3" t="s">
        <v>5571</v>
      </c>
      <c r="AT306" s="3" t="s">
        <v>48</v>
      </c>
      <c r="AU306" s="3" t="s">
        <v>4217</v>
      </c>
      <c r="AV306" s="3" t="s">
        <v>889</v>
      </c>
      <c r="AW306" s="3" t="s">
        <v>4528</v>
      </c>
      <c r="BG306" s="3" t="s">
        <v>48</v>
      </c>
      <c r="BH306" s="3" t="s">
        <v>4217</v>
      </c>
      <c r="BI306" s="3" t="s">
        <v>862</v>
      </c>
      <c r="BJ306" s="3" t="s">
        <v>4433</v>
      </c>
      <c r="BK306" s="3" t="s">
        <v>48</v>
      </c>
      <c r="BL306" s="3" t="s">
        <v>4217</v>
      </c>
      <c r="BM306" s="3" t="s">
        <v>863</v>
      </c>
      <c r="BN306" s="3" t="s">
        <v>4804</v>
      </c>
      <c r="BO306" s="3" t="s">
        <v>48</v>
      </c>
      <c r="BP306" s="3" t="s">
        <v>4217</v>
      </c>
      <c r="BQ306" s="3" t="s">
        <v>890</v>
      </c>
      <c r="BR306" s="3" t="s">
        <v>5477</v>
      </c>
      <c r="BS306" s="3" t="s">
        <v>97</v>
      </c>
      <c r="BT306" s="3" t="s">
        <v>4154</v>
      </c>
    </row>
    <row r="307" spans="1:72" ht="13.5" customHeight="1">
      <c r="A307" s="7" t="str">
        <f>HYPERLINK("http://kyu.snu.ac.kr/sdhj/index.jsp?type=hj/GK14726_00IH_0001_0026b.jpg","1870_하수남면_0026b")</f>
        <v>1870_하수남면_0026b</v>
      </c>
      <c r="B307" s="4">
        <v>1870</v>
      </c>
      <c r="C307" s="4" t="s">
        <v>6857</v>
      </c>
      <c r="D307" s="4" t="s">
        <v>6858</v>
      </c>
      <c r="E307" s="4">
        <v>306</v>
      </c>
      <c r="F307" s="3">
        <v>4</v>
      </c>
      <c r="G307" s="3" t="s">
        <v>791</v>
      </c>
      <c r="H307" s="3" t="s">
        <v>3143</v>
      </c>
      <c r="I307" s="3">
        <v>2</v>
      </c>
      <c r="L307" s="3">
        <v>4</v>
      </c>
      <c r="M307" s="3" t="s">
        <v>6020</v>
      </c>
      <c r="N307" s="3" t="s">
        <v>6021</v>
      </c>
      <c r="S307" s="3" t="s">
        <v>77</v>
      </c>
      <c r="T307" s="3" t="s">
        <v>233</v>
      </c>
      <c r="Y307" s="3" t="s">
        <v>891</v>
      </c>
      <c r="Z307" s="3" t="s">
        <v>3294</v>
      </c>
      <c r="AA307" s="3" t="s">
        <v>6998</v>
      </c>
      <c r="AB307" s="3" t="s">
        <v>892</v>
      </c>
      <c r="AC307" s="3">
        <v>24</v>
      </c>
      <c r="AD307" s="3" t="s">
        <v>235</v>
      </c>
      <c r="AE307" s="3" t="s">
        <v>4138</v>
      </c>
    </row>
    <row r="308" spans="1:72" ht="13.5" customHeight="1">
      <c r="A308" s="7" t="str">
        <f>HYPERLINK("http://kyu.snu.ac.kr/sdhj/index.jsp?type=hj/GK14726_00IH_0001_0026b.jpg","1870_하수남면_0026b")</f>
        <v>1870_하수남면_0026b</v>
      </c>
      <c r="B308" s="4">
        <v>1870</v>
      </c>
      <c r="C308" s="4" t="s">
        <v>6578</v>
      </c>
      <c r="D308" s="4" t="s">
        <v>6579</v>
      </c>
      <c r="E308" s="4">
        <v>307</v>
      </c>
      <c r="F308" s="3">
        <v>4</v>
      </c>
      <c r="G308" s="3" t="s">
        <v>791</v>
      </c>
      <c r="H308" s="3" t="s">
        <v>3143</v>
      </c>
      <c r="I308" s="3">
        <v>2</v>
      </c>
      <c r="L308" s="3">
        <v>4</v>
      </c>
      <c r="M308" s="3" t="s">
        <v>6020</v>
      </c>
      <c r="N308" s="3" t="s">
        <v>6021</v>
      </c>
      <c r="S308" s="3" t="s">
        <v>146</v>
      </c>
      <c r="T308" s="3" t="s">
        <v>3239</v>
      </c>
      <c r="W308" s="3" t="s">
        <v>814</v>
      </c>
      <c r="X308" s="3" t="s">
        <v>3302</v>
      </c>
      <c r="Y308" s="3" t="s">
        <v>53</v>
      </c>
      <c r="Z308" s="3" t="s">
        <v>3323</v>
      </c>
      <c r="AC308" s="3">
        <v>29</v>
      </c>
      <c r="AD308" s="3" t="s">
        <v>159</v>
      </c>
      <c r="AE308" s="3" t="s">
        <v>4090</v>
      </c>
    </row>
    <row r="309" spans="1:72" ht="13.5" customHeight="1">
      <c r="A309" s="7" t="str">
        <f>HYPERLINK("http://kyu.snu.ac.kr/sdhj/index.jsp?type=hj/GK14726_00IH_0001_0026b.jpg","1870_하수남면_0026b")</f>
        <v>1870_하수남면_0026b</v>
      </c>
      <c r="B309" s="4">
        <v>1870</v>
      </c>
      <c r="C309" s="4" t="s">
        <v>6578</v>
      </c>
      <c r="D309" s="4" t="s">
        <v>6579</v>
      </c>
      <c r="E309" s="4">
        <v>308</v>
      </c>
      <c r="F309" s="3">
        <v>4</v>
      </c>
      <c r="G309" s="3" t="s">
        <v>791</v>
      </c>
      <c r="H309" s="3" t="s">
        <v>3143</v>
      </c>
      <c r="I309" s="3">
        <v>2</v>
      </c>
      <c r="L309" s="3">
        <v>4</v>
      </c>
      <c r="M309" s="3" t="s">
        <v>6020</v>
      </c>
      <c r="N309" s="3" t="s">
        <v>6021</v>
      </c>
      <c r="T309" s="3" t="s">
        <v>6739</v>
      </c>
      <c r="U309" s="3" t="s">
        <v>70</v>
      </c>
      <c r="V309" s="3" t="s">
        <v>3238</v>
      </c>
      <c r="Y309" s="3" t="s">
        <v>893</v>
      </c>
      <c r="Z309" s="3" t="s">
        <v>3902</v>
      </c>
      <c r="AD309" s="3" t="s">
        <v>223</v>
      </c>
      <c r="AE309" s="3" t="s">
        <v>4085</v>
      </c>
    </row>
    <row r="310" spans="1:72" ht="13.5" customHeight="1">
      <c r="A310" s="7" t="str">
        <f>HYPERLINK("http://kyu.snu.ac.kr/sdhj/index.jsp?type=hj/GK14726_00IH_0001_0026b.jpg","1870_하수남면_0026b")</f>
        <v>1870_하수남면_0026b</v>
      </c>
      <c r="B310" s="4">
        <v>1870</v>
      </c>
      <c r="C310" s="4" t="s">
        <v>6578</v>
      </c>
      <c r="D310" s="4" t="s">
        <v>6579</v>
      </c>
      <c r="E310" s="4">
        <v>309</v>
      </c>
      <c r="F310" s="3">
        <v>4</v>
      </c>
      <c r="G310" s="3" t="s">
        <v>791</v>
      </c>
      <c r="H310" s="3" t="s">
        <v>3143</v>
      </c>
      <c r="I310" s="3">
        <v>2</v>
      </c>
      <c r="L310" s="3">
        <v>5</v>
      </c>
      <c r="M310" s="3" t="s">
        <v>6022</v>
      </c>
      <c r="N310" s="3" t="s">
        <v>6023</v>
      </c>
      <c r="T310" s="3" t="s">
        <v>6890</v>
      </c>
      <c r="U310" s="3" t="s">
        <v>64</v>
      </c>
      <c r="V310" s="3" t="s">
        <v>3262</v>
      </c>
      <c r="W310" s="3" t="s">
        <v>287</v>
      </c>
      <c r="X310" s="3" t="s">
        <v>3289</v>
      </c>
      <c r="Y310" s="3" t="s">
        <v>894</v>
      </c>
      <c r="Z310" s="3" t="s">
        <v>3901</v>
      </c>
      <c r="AC310" s="3">
        <v>66</v>
      </c>
      <c r="AD310" s="3" t="s">
        <v>602</v>
      </c>
      <c r="AE310" s="3" t="s">
        <v>4094</v>
      </c>
      <c r="AJ310" s="3" t="s">
        <v>17</v>
      </c>
      <c r="AK310" s="3" t="s">
        <v>4147</v>
      </c>
      <c r="AL310" s="3" t="s">
        <v>219</v>
      </c>
      <c r="AM310" s="3" t="s">
        <v>4164</v>
      </c>
      <c r="AT310" s="3" t="s">
        <v>48</v>
      </c>
      <c r="AU310" s="3" t="s">
        <v>4217</v>
      </c>
      <c r="AV310" s="3" t="s">
        <v>895</v>
      </c>
      <c r="AW310" s="3" t="s">
        <v>3682</v>
      </c>
      <c r="BG310" s="3" t="s">
        <v>48</v>
      </c>
      <c r="BH310" s="3" t="s">
        <v>4217</v>
      </c>
      <c r="BI310" s="3" t="s">
        <v>896</v>
      </c>
      <c r="BJ310" s="3" t="s">
        <v>4880</v>
      </c>
      <c r="BK310" s="3" t="s">
        <v>48</v>
      </c>
      <c r="BL310" s="3" t="s">
        <v>4217</v>
      </c>
      <c r="BM310" s="3" t="s">
        <v>897</v>
      </c>
      <c r="BN310" s="3" t="s">
        <v>6999</v>
      </c>
      <c r="BO310" s="3" t="s">
        <v>48</v>
      </c>
      <c r="BP310" s="3" t="s">
        <v>4217</v>
      </c>
      <c r="BQ310" s="3" t="s">
        <v>898</v>
      </c>
      <c r="BR310" s="3" t="s">
        <v>5476</v>
      </c>
      <c r="BS310" s="3" t="s">
        <v>62</v>
      </c>
      <c r="BT310" s="3" t="s">
        <v>5571</v>
      </c>
    </row>
    <row r="311" spans="1:72" ht="13.5" customHeight="1">
      <c r="A311" s="7" t="str">
        <f>HYPERLINK("http://kyu.snu.ac.kr/sdhj/index.jsp?type=hj/GK14726_00IH_0001_0026b.jpg","1870_하수남면_0026b")</f>
        <v>1870_하수남면_0026b</v>
      </c>
      <c r="B311" s="4">
        <v>1870</v>
      </c>
      <c r="C311" s="4" t="s">
        <v>6679</v>
      </c>
      <c r="D311" s="4" t="s">
        <v>6680</v>
      </c>
      <c r="E311" s="4">
        <v>310</v>
      </c>
      <c r="F311" s="3">
        <v>4</v>
      </c>
      <c r="G311" s="3" t="s">
        <v>791</v>
      </c>
      <c r="H311" s="3" t="s">
        <v>3143</v>
      </c>
      <c r="I311" s="3">
        <v>2</v>
      </c>
      <c r="L311" s="3">
        <v>5</v>
      </c>
      <c r="M311" s="3" t="s">
        <v>6022</v>
      </c>
      <c r="N311" s="3" t="s">
        <v>6023</v>
      </c>
      <c r="S311" s="3" t="s">
        <v>51</v>
      </c>
      <c r="T311" s="3" t="s">
        <v>3235</v>
      </c>
      <c r="W311" s="3" t="s">
        <v>543</v>
      </c>
      <c r="X311" s="3" t="s">
        <v>3316</v>
      </c>
      <c r="Y311" s="3" t="s">
        <v>53</v>
      </c>
      <c r="Z311" s="3" t="s">
        <v>3323</v>
      </c>
      <c r="AC311" s="3">
        <v>67</v>
      </c>
      <c r="AD311" s="3" t="s">
        <v>166</v>
      </c>
      <c r="AE311" s="3" t="s">
        <v>4099</v>
      </c>
      <c r="AJ311" s="3" t="s">
        <v>17</v>
      </c>
      <c r="AK311" s="3" t="s">
        <v>4147</v>
      </c>
      <c r="AL311" s="3" t="s">
        <v>292</v>
      </c>
      <c r="AM311" s="3" t="s">
        <v>3949</v>
      </c>
      <c r="AT311" s="3" t="s">
        <v>48</v>
      </c>
      <c r="AU311" s="3" t="s">
        <v>4217</v>
      </c>
      <c r="AV311" s="3" t="s">
        <v>899</v>
      </c>
      <c r="AW311" s="3" t="s">
        <v>4527</v>
      </c>
      <c r="BG311" s="3" t="s">
        <v>48</v>
      </c>
      <c r="BH311" s="3" t="s">
        <v>4217</v>
      </c>
      <c r="BI311" s="3" t="s">
        <v>900</v>
      </c>
      <c r="BJ311" s="3" t="s">
        <v>4879</v>
      </c>
      <c r="BK311" s="3" t="s">
        <v>48</v>
      </c>
      <c r="BL311" s="3" t="s">
        <v>4217</v>
      </c>
      <c r="BM311" s="3" t="s">
        <v>901</v>
      </c>
      <c r="BN311" s="3" t="s">
        <v>5195</v>
      </c>
      <c r="BO311" s="3" t="s">
        <v>48</v>
      </c>
      <c r="BP311" s="3" t="s">
        <v>4217</v>
      </c>
      <c r="BQ311" s="3" t="s">
        <v>902</v>
      </c>
      <c r="BR311" s="3" t="s">
        <v>5475</v>
      </c>
      <c r="BS311" s="3" t="s">
        <v>903</v>
      </c>
      <c r="BT311" s="3" t="s">
        <v>4205</v>
      </c>
    </row>
    <row r="312" spans="1:72" ht="13.5" customHeight="1">
      <c r="A312" s="7" t="str">
        <f>HYPERLINK("http://kyu.snu.ac.kr/sdhj/index.jsp?type=hj/GK14726_00IH_0001_0026b.jpg","1870_하수남면_0026b")</f>
        <v>1870_하수남면_0026b</v>
      </c>
      <c r="B312" s="4">
        <v>1870</v>
      </c>
      <c r="C312" s="4" t="s">
        <v>6613</v>
      </c>
      <c r="D312" s="4" t="s">
        <v>6614</v>
      </c>
      <c r="E312" s="4">
        <v>311</v>
      </c>
      <c r="F312" s="3">
        <v>4</v>
      </c>
      <c r="G312" s="3" t="s">
        <v>791</v>
      </c>
      <c r="H312" s="3" t="s">
        <v>3143</v>
      </c>
      <c r="I312" s="3">
        <v>2</v>
      </c>
      <c r="L312" s="3">
        <v>5</v>
      </c>
      <c r="M312" s="3" t="s">
        <v>6022</v>
      </c>
      <c r="N312" s="3" t="s">
        <v>6023</v>
      </c>
      <c r="S312" s="3" t="s">
        <v>77</v>
      </c>
      <c r="T312" s="3" t="s">
        <v>233</v>
      </c>
      <c r="Y312" s="3" t="s">
        <v>904</v>
      </c>
      <c r="Z312" s="3" t="s">
        <v>3900</v>
      </c>
      <c r="AC312" s="3">
        <v>47</v>
      </c>
      <c r="AD312" s="3" t="s">
        <v>286</v>
      </c>
      <c r="AE312" s="3" t="s">
        <v>4100</v>
      </c>
    </row>
    <row r="313" spans="1:72" ht="13.5" customHeight="1">
      <c r="A313" s="7" t="str">
        <f>HYPERLINK("http://kyu.snu.ac.kr/sdhj/index.jsp?type=hj/GK14726_00IH_0001_0026b.jpg","1870_하수남면_0026b")</f>
        <v>1870_하수남면_0026b</v>
      </c>
      <c r="B313" s="4">
        <v>1870</v>
      </c>
      <c r="C313" s="4" t="s">
        <v>6679</v>
      </c>
      <c r="D313" s="4" t="s">
        <v>6680</v>
      </c>
      <c r="E313" s="4">
        <v>312</v>
      </c>
      <c r="F313" s="3">
        <v>4</v>
      </c>
      <c r="G313" s="3" t="s">
        <v>791</v>
      </c>
      <c r="H313" s="3" t="s">
        <v>3143</v>
      </c>
      <c r="I313" s="3">
        <v>2</v>
      </c>
      <c r="L313" s="3">
        <v>5</v>
      </c>
      <c r="M313" s="3" t="s">
        <v>6022</v>
      </c>
      <c r="N313" s="3" t="s">
        <v>6023</v>
      </c>
      <c r="S313" s="3" t="s">
        <v>146</v>
      </c>
      <c r="T313" s="3" t="s">
        <v>3239</v>
      </c>
      <c r="W313" s="3" t="s">
        <v>68</v>
      </c>
      <c r="X313" s="3" t="s">
        <v>5854</v>
      </c>
      <c r="Y313" s="3" t="s">
        <v>53</v>
      </c>
      <c r="Z313" s="3" t="s">
        <v>3323</v>
      </c>
      <c r="AC313" s="3">
        <v>50</v>
      </c>
      <c r="AD313" s="3" t="s">
        <v>138</v>
      </c>
      <c r="AE313" s="3" t="s">
        <v>4101</v>
      </c>
    </row>
    <row r="314" spans="1:72" ht="13.5" customHeight="1">
      <c r="A314" s="7" t="str">
        <f>HYPERLINK("http://kyu.snu.ac.kr/sdhj/index.jsp?type=hj/GK14726_00IH_0001_0026b.jpg","1870_하수남면_0026b")</f>
        <v>1870_하수남면_0026b</v>
      </c>
      <c r="B314" s="4">
        <v>1870</v>
      </c>
      <c r="C314" s="4" t="s">
        <v>6679</v>
      </c>
      <c r="D314" s="4" t="s">
        <v>6680</v>
      </c>
      <c r="E314" s="4">
        <v>313</v>
      </c>
      <c r="F314" s="3">
        <v>4</v>
      </c>
      <c r="G314" s="3" t="s">
        <v>791</v>
      </c>
      <c r="H314" s="3" t="s">
        <v>3143</v>
      </c>
      <c r="I314" s="3">
        <v>2</v>
      </c>
      <c r="L314" s="3">
        <v>5</v>
      </c>
      <c r="M314" s="3" t="s">
        <v>6022</v>
      </c>
      <c r="N314" s="3" t="s">
        <v>6023</v>
      </c>
      <c r="S314" s="3" t="s">
        <v>77</v>
      </c>
      <c r="T314" s="3" t="s">
        <v>233</v>
      </c>
      <c r="Y314" s="3" t="s">
        <v>905</v>
      </c>
      <c r="Z314" s="3" t="s">
        <v>3899</v>
      </c>
      <c r="AA314" s="3" t="s">
        <v>906</v>
      </c>
      <c r="AB314" s="3" t="s">
        <v>4078</v>
      </c>
      <c r="AC314" s="3">
        <v>42</v>
      </c>
      <c r="AD314" s="3" t="s">
        <v>103</v>
      </c>
      <c r="AE314" s="3" t="s">
        <v>4128</v>
      </c>
    </row>
    <row r="315" spans="1:72" ht="13.5" customHeight="1">
      <c r="A315" s="7" t="str">
        <f>HYPERLINK("http://kyu.snu.ac.kr/sdhj/index.jsp?type=hj/GK14726_00IH_0001_0026b.jpg","1870_하수남면_0026b")</f>
        <v>1870_하수남면_0026b</v>
      </c>
      <c r="B315" s="4">
        <v>1870</v>
      </c>
      <c r="C315" s="4" t="s">
        <v>6679</v>
      </c>
      <c r="D315" s="4" t="s">
        <v>6680</v>
      </c>
      <c r="E315" s="4">
        <v>314</v>
      </c>
      <c r="F315" s="3">
        <v>4</v>
      </c>
      <c r="G315" s="3" t="s">
        <v>791</v>
      </c>
      <c r="H315" s="3" t="s">
        <v>3143</v>
      </c>
      <c r="I315" s="3">
        <v>2</v>
      </c>
      <c r="L315" s="3">
        <v>5</v>
      </c>
      <c r="M315" s="3" t="s">
        <v>6022</v>
      </c>
      <c r="N315" s="3" t="s">
        <v>6023</v>
      </c>
      <c r="S315" s="3" t="s">
        <v>146</v>
      </c>
      <c r="T315" s="3" t="s">
        <v>3239</v>
      </c>
      <c r="W315" s="3" t="s">
        <v>165</v>
      </c>
      <c r="X315" s="3" t="s">
        <v>3283</v>
      </c>
      <c r="Y315" s="3" t="s">
        <v>53</v>
      </c>
      <c r="Z315" s="3" t="s">
        <v>3323</v>
      </c>
      <c r="AC315" s="3">
        <v>44</v>
      </c>
      <c r="AD315" s="3" t="s">
        <v>322</v>
      </c>
      <c r="AE315" s="3" t="s">
        <v>4087</v>
      </c>
    </row>
    <row r="316" spans="1:72" ht="13.5" customHeight="1">
      <c r="A316" s="7" t="str">
        <f>HYPERLINK("http://kyu.snu.ac.kr/sdhj/index.jsp?type=hj/GK14726_00IH_0001_0026b.jpg","1870_하수남면_0026b")</f>
        <v>1870_하수남면_0026b</v>
      </c>
      <c r="B316" s="4">
        <v>1870</v>
      </c>
      <c r="C316" s="4" t="s">
        <v>6679</v>
      </c>
      <c r="D316" s="4" t="s">
        <v>6680</v>
      </c>
      <c r="E316" s="4">
        <v>315</v>
      </c>
      <c r="F316" s="3">
        <v>4</v>
      </c>
      <c r="G316" s="3" t="s">
        <v>791</v>
      </c>
      <c r="H316" s="3" t="s">
        <v>3143</v>
      </c>
      <c r="I316" s="3">
        <v>2</v>
      </c>
      <c r="L316" s="3">
        <v>5</v>
      </c>
      <c r="M316" s="3" t="s">
        <v>6022</v>
      </c>
      <c r="N316" s="3" t="s">
        <v>6023</v>
      </c>
      <c r="S316" s="3" t="s">
        <v>247</v>
      </c>
      <c r="T316" s="3" t="s">
        <v>3241</v>
      </c>
      <c r="Y316" s="3" t="s">
        <v>907</v>
      </c>
      <c r="Z316" s="3" t="s">
        <v>3898</v>
      </c>
      <c r="AC316" s="3">
        <v>27</v>
      </c>
      <c r="AD316" s="3" t="s">
        <v>249</v>
      </c>
      <c r="AE316" s="3" t="s">
        <v>3344</v>
      </c>
    </row>
    <row r="317" spans="1:72" ht="13.5" customHeight="1">
      <c r="A317" s="7" t="str">
        <f>HYPERLINK("http://kyu.snu.ac.kr/sdhj/index.jsp?type=hj/GK14726_00IH_0001_0026b.jpg","1870_하수남면_0026b")</f>
        <v>1870_하수남면_0026b</v>
      </c>
      <c r="B317" s="4">
        <v>1870</v>
      </c>
      <c r="C317" s="4" t="s">
        <v>6679</v>
      </c>
      <c r="D317" s="4" t="s">
        <v>6680</v>
      </c>
      <c r="E317" s="4">
        <v>316</v>
      </c>
      <c r="F317" s="3">
        <v>4</v>
      </c>
      <c r="G317" s="3" t="s">
        <v>791</v>
      </c>
      <c r="H317" s="3" t="s">
        <v>3143</v>
      </c>
      <c r="I317" s="3">
        <v>2</v>
      </c>
      <c r="L317" s="3">
        <v>5</v>
      </c>
      <c r="M317" s="3" t="s">
        <v>6022</v>
      </c>
      <c r="N317" s="3" t="s">
        <v>6023</v>
      </c>
      <c r="S317" s="3" t="s">
        <v>908</v>
      </c>
      <c r="T317" s="3" t="s">
        <v>3240</v>
      </c>
      <c r="W317" s="3" t="s">
        <v>616</v>
      </c>
      <c r="X317" s="3" t="s">
        <v>3296</v>
      </c>
      <c r="Y317" s="3" t="s">
        <v>53</v>
      </c>
      <c r="Z317" s="3" t="s">
        <v>3323</v>
      </c>
      <c r="AC317" s="3">
        <v>31</v>
      </c>
      <c r="AD317" s="3" t="s">
        <v>157</v>
      </c>
      <c r="AE317" s="3" t="s">
        <v>4121</v>
      </c>
    </row>
    <row r="318" spans="1:72" ht="13.5" customHeight="1">
      <c r="A318" s="7" t="str">
        <f>HYPERLINK("http://kyu.snu.ac.kr/sdhj/index.jsp?type=hj/GK14726_00IH_0001_0026b.jpg","1870_하수남면_0026b")</f>
        <v>1870_하수남면_0026b</v>
      </c>
      <c r="B318" s="4">
        <v>1870</v>
      </c>
      <c r="C318" s="4" t="s">
        <v>6679</v>
      </c>
      <c r="D318" s="4" t="s">
        <v>6680</v>
      </c>
      <c r="E318" s="4">
        <v>317</v>
      </c>
      <c r="F318" s="3">
        <v>4</v>
      </c>
      <c r="G318" s="3" t="s">
        <v>791</v>
      </c>
      <c r="H318" s="3" t="s">
        <v>3143</v>
      </c>
      <c r="I318" s="3">
        <v>2</v>
      </c>
      <c r="L318" s="3">
        <v>5</v>
      </c>
      <c r="M318" s="3" t="s">
        <v>6022</v>
      </c>
      <c r="N318" s="3" t="s">
        <v>6023</v>
      </c>
      <c r="T318" s="3" t="s">
        <v>6896</v>
      </c>
      <c r="U318" s="3" t="s">
        <v>70</v>
      </c>
      <c r="V318" s="3" t="s">
        <v>3238</v>
      </c>
      <c r="Y318" s="3" t="s">
        <v>909</v>
      </c>
      <c r="Z318" s="3" t="s">
        <v>3897</v>
      </c>
      <c r="AD318" s="3" t="s">
        <v>306</v>
      </c>
      <c r="AE318" s="3" t="s">
        <v>4089</v>
      </c>
    </row>
    <row r="319" spans="1:72" ht="13.5" customHeight="1">
      <c r="A319" s="7" t="str">
        <f>HYPERLINK("http://kyu.snu.ac.kr/sdhj/index.jsp?type=hj/GK14726_00IH_0001_0026b.jpg","1870_하수남면_0026b")</f>
        <v>1870_하수남면_0026b</v>
      </c>
      <c r="B319" s="4">
        <v>1870</v>
      </c>
      <c r="C319" s="4" t="s">
        <v>6679</v>
      </c>
      <c r="D319" s="4" t="s">
        <v>6680</v>
      </c>
      <c r="E319" s="4">
        <v>318</v>
      </c>
      <c r="F319" s="3">
        <v>4</v>
      </c>
      <c r="G319" s="3" t="s">
        <v>791</v>
      </c>
      <c r="H319" s="3" t="s">
        <v>3143</v>
      </c>
      <c r="I319" s="3">
        <v>3</v>
      </c>
      <c r="J319" s="3" t="s">
        <v>910</v>
      </c>
      <c r="K319" s="3" t="s">
        <v>7000</v>
      </c>
      <c r="L319" s="3">
        <v>1</v>
      </c>
      <c r="M319" s="3" t="s">
        <v>6024</v>
      </c>
      <c r="N319" s="3" t="s">
        <v>6025</v>
      </c>
      <c r="T319" s="3" t="s">
        <v>6740</v>
      </c>
      <c r="U319" s="3" t="s">
        <v>64</v>
      </c>
      <c r="V319" s="3" t="s">
        <v>3262</v>
      </c>
      <c r="W319" s="3" t="s">
        <v>552</v>
      </c>
      <c r="X319" s="3" t="s">
        <v>3286</v>
      </c>
      <c r="Y319" s="3" t="s">
        <v>911</v>
      </c>
      <c r="Z319" s="3" t="s">
        <v>3896</v>
      </c>
      <c r="AC319" s="3">
        <v>61</v>
      </c>
      <c r="AD319" s="3" t="s">
        <v>391</v>
      </c>
      <c r="AE319" s="3" t="s">
        <v>4142</v>
      </c>
      <c r="AJ319" s="3" t="s">
        <v>17</v>
      </c>
      <c r="AK319" s="3" t="s">
        <v>4147</v>
      </c>
      <c r="AL319" s="3" t="s">
        <v>336</v>
      </c>
      <c r="AM319" s="3" t="s">
        <v>4193</v>
      </c>
      <c r="AT319" s="3" t="s">
        <v>48</v>
      </c>
      <c r="AU319" s="3" t="s">
        <v>4217</v>
      </c>
      <c r="AV319" s="3" t="s">
        <v>912</v>
      </c>
      <c r="AW319" s="3" t="s">
        <v>3541</v>
      </c>
      <c r="BG319" s="3" t="s">
        <v>48</v>
      </c>
      <c r="BH319" s="3" t="s">
        <v>4217</v>
      </c>
      <c r="BI319" s="3" t="s">
        <v>913</v>
      </c>
      <c r="BJ319" s="3" t="s">
        <v>4878</v>
      </c>
      <c r="BK319" s="3" t="s">
        <v>48</v>
      </c>
      <c r="BL319" s="3" t="s">
        <v>4217</v>
      </c>
      <c r="BM319" s="3" t="s">
        <v>914</v>
      </c>
      <c r="BN319" s="3" t="s">
        <v>5073</v>
      </c>
      <c r="BO319" s="3" t="s">
        <v>48</v>
      </c>
      <c r="BP319" s="3" t="s">
        <v>4217</v>
      </c>
      <c r="BQ319" s="3" t="s">
        <v>915</v>
      </c>
      <c r="BR319" s="3" t="s">
        <v>5473</v>
      </c>
      <c r="BS319" s="3" t="s">
        <v>219</v>
      </c>
      <c r="BT319" s="3" t="s">
        <v>4164</v>
      </c>
    </row>
    <row r="320" spans="1:72" ht="13.5" customHeight="1">
      <c r="A320" s="7" t="str">
        <f>HYPERLINK("http://kyu.snu.ac.kr/sdhj/index.jsp?type=hj/GK14726_00IH_0001_0026b.jpg","1870_하수남면_0026b")</f>
        <v>1870_하수남면_0026b</v>
      </c>
      <c r="B320" s="4">
        <v>1870</v>
      </c>
      <c r="C320" s="4" t="s">
        <v>6671</v>
      </c>
      <c r="D320" s="4" t="s">
        <v>6672</v>
      </c>
      <c r="E320" s="4">
        <v>319</v>
      </c>
      <c r="F320" s="3">
        <v>4</v>
      </c>
      <c r="G320" s="3" t="s">
        <v>791</v>
      </c>
      <c r="H320" s="3" t="s">
        <v>3143</v>
      </c>
      <c r="I320" s="3">
        <v>3</v>
      </c>
      <c r="L320" s="3">
        <v>1</v>
      </c>
      <c r="M320" s="3" t="s">
        <v>6024</v>
      </c>
      <c r="N320" s="3" t="s">
        <v>6025</v>
      </c>
      <c r="S320" s="3" t="s">
        <v>51</v>
      </c>
      <c r="T320" s="3" t="s">
        <v>3235</v>
      </c>
      <c r="W320" s="3" t="s">
        <v>814</v>
      </c>
      <c r="X320" s="3" t="s">
        <v>3302</v>
      </c>
      <c r="Y320" s="3" t="s">
        <v>53</v>
      </c>
      <c r="Z320" s="3" t="s">
        <v>3323</v>
      </c>
      <c r="AC320" s="3">
        <v>61</v>
      </c>
      <c r="AD320" s="3" t="s">
        <v>391</v>
      </c>
      <c r="AE320" s="3" t="s">
        <v>4142</v>
      </c>
      <c r="AJ320" s="3" t="s">
        <v>17</v>
      </c>
      <c r="AK320" s="3" t="s">
        <v>4147</v>
      </c>
      <c r="AL320" s="3" t="s">
        <v>815</v>
      </c>
      <c r="AM320" s="3" t="s">
        <v>4185</v>
      </c>
      <c r="AT320" s="3" t="s">
        <v>48</v>
      </c>
      <c r="AU320" s="3" t="s">
        <v>4217</v>
      </c>
      <c r="AV320" s="3" t="s">
        <v>916</v>
      </c>
      <c r="AW320" s="3" t="s">
        <v>4526</v>
      </c>
      <c r="BG320" s="3" t="s">
        <v>917</v>
      </c>
      <c r="BH320" s="3" t="s">
        <v>4635</v>
      </c>
      <c r="BI320" s="3" t="s">
        <v>918</v>
      </c>
      <c r="BJ320" s="3" t="s">
        <v>4877</v>
      </c>
      <c r="BK320" s="3" t="s">
        <v>919</v>
      </c>
      <c r="BL320" s="3" t="s">
        <v>4964</v>
      </c>
      <c r="BM320" s="3" t="s">
        <v>920</v>
      </c>
      <c r="BN320" s="3" t="s">
        <v>5194</v>
      </c>
      <c r="BO320" s="3" t="s">
        <v>48</v>
      </c>
      <c r="BP320" s="3" t="s">
        <v>4217</v>
      </c>
      <c r="BQ320" s="3" t="s">
        <v>921</v>
      </c>
      <c r="BR320" s="3" t="s">
        <v>5474</v>
      </c>
      <c r="BS320" s="3" t="s">
        <v>922</v>
      </c>
      <c r="BT320" s="3" t="s">
        <v>5558</v>
      </c>
    </row>
    <row r="321" spans="1:73" ht="13.5" customHeight="1">
      <c r="A321" s="7" t="str">
        <f>HYPERLINK("http://kyu.snu.ac.kr/sdhj/index.jsp?type=hj/GK14726_00IH_0001_0026b.jpg","1870_하수남면_0026b")</f>
        <v>1870_하수남면_0026b</v>
      </c>
      <c r="B321" s="4">
        <v>1870</v>
      </c>
      <c r="C321" s="4" t="s">
        <v>6922</v>
      </c>
      <c r="D321" s="4" t="s">
        <v>6923</v>
      </c>
      <c r="E321" s="4">
        <v>320</v>
      </c>
      <c r="F321" s="3">
        <v>4</v>
      </c>
      <c r="G321" s="3" t="s">
        <v>791</v>
      </c>
      <c r="H321" s="3" t="s">
        <v>3143</v>
      </c>
      <c r="I321" s="3">
        <v>3</v>
      </c>
      <c r="L321" s="3">
        <v>1</v>
      </c>
      <c r="M321" s="3" t="s">
        <v>6024</v>
      </c>
      <c r="N321" s="3" t="s">
        <v>6025</v>
      </c>
      <c r="S321" s="3" t="s">
        <v>77</v>
      </c>
      <c r="T321" s="3" t="s">
        <v>233</v>
      </c>
      <c r="Y321" s="3" t="s">
        <v>923</v>
      </c>
      <c r="Z321" s="3" t="s">
        <v>3701</v>
      </c>
      <c r="AC321" s="3">
        <v>38</v>
      </c>
      <c r="AD321" s="3" t="s">
        <v>174</v>
      </c>
      <c r="AE321" s="3" t="s">
        <v>4092</v>
      </c>
    </row>
    <row r="322" spans="1:73" ht="13.5" customHeight="1">
      <c r="A322" s="7" t="str">
        <f>HYPERLINK("http://kyu.snu.ac.kr/sdhj/index.jsp?type=hj/GK14726_00IH_0001_0026b.jpg","1870_하수남면_0026b")</f>
        <v>1870_하수남면_0026b</v>
      </c>
      <c r="B322" s="4">
        <v>1870</v>
      </c>
      <c r="C322" s="4" t="s">
        <v>6671</v>
      </c>
      <c r="D322" s="4" t="s">
        <v>6672</v>
      </c>
      <c r="E322" s="4">
        <v>321</v>
      </c>
      <c r="F322" s="3">
        <v>4</v>
      </c>
      <c r="G322" s="3" t="s">
        <v>791</v>
      </c>
      <c r="H322" s="3" t="s">
        <v>3143</v>
      </c>
      <c r="I322" s="3">
        <v>3</v>
      </c>
      <c r="L322" s="3">
        <v>1</v>
      </c>
      <c r="M322" s="3" t="s">
        <v>6024</v>
      </c>
      <c r="N322" s="3" t="s">
        <v>6025</v>
      </c>
      <c r="S322" s="3" t="s">
        <v>146</v>
      </c>
      <c r="T322" s="3" t="s">
        <v>3239</v>
      </c>
      <c r="W322" s="3" t="s">
        <v>82</v>
      </c>
      <c r="X322" s="3" t="s">
        <v>5855</v>
      </c>
      <c r="Y322" s="3" t="s">
        <v>53</v>
      </c>
      <c r="Z322" s="3" t="s">
        <v>3323</v>
      </c>
      <c r="AC322" s="3">
        <v>41</v>
      </c>
      <c r="AD322" s="3" t="s">
        <v>173</v>
      </c>
      <c r="AE322" s="3" t="s">
        <v>4091</v>
      </c>
    </row>
    <row r="323" spans="1:73" ht="13.5" customHeight="1">
      <c r="A323" s="7" t="str">
        <f>HYPERLINK("http://kyu.snu.ac.kr/sdhj/index.jsp?type=hj/GK14726_00IH_0001_0026b.jpg","1870_하수남면_0026b")</f>
        <v>1870_하수남면_0026b</v>
      </c>
      <c r="B323" s="4">
        <v>1870</v>
      </c>
      <c r="C323" s="4" t="s">
        <v>6671</v>
      </c>
      <c r="D323" s="4" t="s">
        <v>6672</v>
      </c>
      <c r="E323" s="4">
        <v>322</v>
      </c>
      <c r="F323" s="3">
        <v>4</v>
      </c>
      <c r="G323" s="3" t="s">
        <v>791</v>
      </c>
      <c r="H323" s="3" t="s">
        <v>3143</v>
      </c>
      <c r="I323" s="3">
        <v>3</v>
      </c>
      <c r="L323" s="3">
        <v>1</v>
      </c>
      <c r="M323" s="3" t="s">
        <v>6024</v>
      </c>
      <c r="N323" s="3" t="s">
        <v>6025</v>
      </c>
      <c r="S323" s="3" t="s">
        <v>77</v>
      </c>
      <c r="T323" s="3" t="s">
        <v>233</v>
      </c>
      <c r="Y323" s="3" t="s">
        <v>7001</v>
      </c>
      <c r="Z323" s="3" t="s">
        <v>3349</v>
      </c>
      <c r="AA323" s="3" t="s">
        <v>925</v>
      </c>
      <c r="AB323" s="3" t="s">
        <v>4077</v>
      </c>
      <c r="AC323" s="3">
        <v>25</v>
      </c>
      <c r="AD323" s="3" t="s">
        <v>306</v>
      </c>
      <c r="AE323" s="3" t="s">
        <v>4089</v>
      </c>
    </row>
    <row r="324" spans="1:73" ht="13.5" customHeight="1">
      <c r="A324" s="7" t="str">
        <f>HYPERLINK("http://kyu.snu.ac.kr/sdhj/index.jsp?type=hj/GK14726_00IH_0001_0026b.jpg","1870_하수남면_0026b")</f>
        <v>1870_하수남면_0026b</v>
      </c>
      <c r="B324" s="4">
        <v>1870</v>
      </c>
      <c r="C324" s="4" t="s">
        <v>6671</v>
      </c>
      <c r="D324" s="4" t="s">
        <v>6672</v>
      </c>
      <c r="E324" s="4">
        <v>323</v>
      </c>
      <c r="F324" s="3">
        <v>4</v>
      </c>
      <c r="G324" s="3" t="s">
        <v>791</v>
      </c>
      <c r="H324" s="3" t="s">
        <v>3143</v>
      </c>
      <c r="I324" s="3">
        <v>3</v>
      </c>
      <c r="L324" s="3">
        <v>1</v>
      </c>
      <c r="M324" s="3" t="s">
        <v>6024</v>
      </c>
      <c r="N324" s="3" t="s">
        <v>6025</v>
      </c>
      <c r="S324" s="3" t="s">
        <v>146</v>
      </c>
      <c r="T324" s="3" t="s">
        <v>3239</v>
      </c>
      <c r="W324" s="3" t="s">
        <v>128</v>
      </c>
      <c r="X324" s="3" t="s">
        <v>3281</v>
      </c>
      <c r="Y324" s="3" t="s">
        <v>53</v>
      </c>
      <c r="Z324" s="3" t="s">
        <v>3323</v>
      </c>
      <c r="AC324" s="3">
        <v>28</v>
      </c>
      <c r="AD324" s="3" t="s">
        <v>257</v>
      </c>
      <c r="AE324" s="3" t="s">
        <v>4136</v>
      </c>
      <c r="BU324" s="3" t="s">
        <v>7002</v>
      </c>
    </row>
    <row r="325" spans="1:73" ht="13.5" customHeight="1">
      <c r="A325" s="7" t="str">
        <f>HYPERLINK("http://kyu.snu.ac.kr/sdhj/index.jsp?type=hj/GK14726_00IH_0001_0026b.jpg","1870_하수남면_0026b")</f>
        <v>1870_하수남면_0026b</v>
      </c>
      <c r="B325" s="4">
        <v>1870</v>
      </c>
      <c r="C325" s="4" t="s">
        <v>6671</v>
      </c>
      <c r="D325" s="4" t="s">
        <v>6672</v>
      </c>
      <c r="E325" s="4">
        <v>324</v>
      </c>
      <c r="F325" s="3">
        <v>4</v>
      </c>
      <c r="G325" s="3" t="s">
        <v>791</v>
      </c>
      <c r="H325" s="3" t="s">
        <v>3143</v>
      </c>
      <c r="I325" s="3">
        <v>3</v>
      </c>
      <c r="L325" s="3">
        <v>1</v>
      </c>
      <c r="M325" s="3" t="s">
        <v>6024</v>
      </c>
      <c r="N325" s="3" t="s">
        <v>6025</v>
      </c>
      <c r="S325" s="3" t="s">
        <v>548</v>
      </c>
      <c r="T325" s="3" t="s">
        <v>3243</v>
      </c>
      <c r="Y325" s="3" t="s">
        <v>926</v>
      </c>
      <c r="Z325" s="3" t="s">
        <v>3895</v>
      </c>
      <c r="AC325" s="3">
        <v>52</v>
      </c>
      <c r="AD325" s="3" t="s">
        <v>213</v>
      </c>
      <c r="AE325" s="3" t="s">
        <v>4107</v>
      </c>
    </row>
    <row r="326" spans="1:73" ht="13.5" customHeight="1">
      <c r="A326" s="7" t="str">
        <f>HYPERLINK("http://kyu.snu.ac.kr/sdhj/index.jsp?type=hj/GK14726_00IH_0001_0026b.jpg","1870_하수남면_0026b")</f>
        <v>1870_하수남면_0026b</v>
      </c>
      <c r="B326" s="4">
        <v>1870</v>
      </c>
      <c r="C326" s="4" t="s">
        <v>6671</v>
      </c>
      <c r="D326" s="4" t="s">
        <v>6672</v>
      </c>
      <c r="E326" s="4">
        <v>325</v>
      </c>
      <c r="F326" s="3">
        <v>4</v>
      </c>
      <c r="G326" s="3" t="s">
        <v>791</v>
      </c>
      <c r="H326" s="3" t="s">
        <v>3143</v>
      </c>
      <c r="I326" s="3">
        <v>3</v>
      </c>
      <c r="L326" s="3">
        <v>1</v>
      </c>
      <c r="M326" s="3" t="s">
        <v>6024</v>
      </c>
      <c r="N326" s="3" t="s">
        <v>6025</v>
      </c>
      <c r="S326" s="3" t="s">
        <v>693</v>
      </c>
      <c r="T326" s="3" t="s">
        <v>3247</v>
      </c>
      <c r="W326" s="3" t="s">
        <v>287</v>
      </c>
      <c r="X326" s="3" t="s">
        <v>3289</v>
      </c>
      <c r="Y326" s="3" t="s">
        <v>53</v>
      </c>
      <c r="Z326" s="3" t="s">
        <v>3323</v>
      </c>
      <c r="AC326" s="3">
        <v>46</v>
      </c>
      <c r="AD326" s="3" t="s">
        <v>223</v>
      </c>
      <c r="AE326" s="3" t="s">
        <v>4085</v>
      </c>
    </row>
    <row r="327" spans="1:73" ht="13.5" customHeight="1">
      <c r="A327" s="7" t="str">
        <f>HYPERLINK("http://kyu.snu.ac.kr/sdhj/index.jsp?type=hj/GK14726_00IH_0001_0026b.jpg","1870_하수남면_0026b")</f>
        <v>1870_하수남면_0026b</v>
      </c>
      <c r="B327" s="4">
        <v>1870</v>
      </c>
      <c r="C327" s="4" t="s">
        <v>6671</v>
      </c>
      <c r="D327" s="4" t="s">
        <v>6672</v>
      </c>
      <c r="E327" s="4">
        <v>326</v>
      </c>
      <c r="F327" s="3">
        <v>4</v>
      </c>
      <c r="G327" s="3" t="s">
        <v>791</v>
      </c>
      <c r="H327" s="3" t="s">
        <v>3143</v>
      </c>
      <c r="I327" s="3">
        <v>3</v>
      </c>
      <c r="L327" s="3">
        <v>1</v>
      </c>
      <c r="M327" s="3" t="s">
        <v>6024</v>
      </c>
      <c r="N327" s="3" t="s">
        <v>6025</v>
      </c>
      <c r="S327" s="3" t="s">
        <v>155</v>
      </c>
      <c r="T327" s="3" t="s">
        <v>3246</v>
      </c>
      <c r="Y327" s="3" t="s">
        <v>927</v>
      </c>
      <c r="Z327" s="3" t="s">
        <v>3432</v>
      </c>
      <c r="AA327" s="3" t="s">
        <v>928</v>
      </c>
      <c r="AB327" s="3" t="s">
        <v>3601</v>
      </c>
      <c r="AC327" s="3">
        <v>25</v>
      </c>
      <c r="AD327" s="3" t="s">
        <v>306</v>
      </c>
      <c r="AE327" s="3" t="s">
        <v>4089</v>
      </c>
    </row>
    <row r="328" spans="1:73" ht="13.5" customHeight="1">
      <c r="A328" s="7" t="str">
        <f>HYPERLINK("http://kyu.snu.ac.kr/sdhj/index.jsp?type=hj/GK14726_00IH_0001_0026b.jpg","1870_하수남면_0026b")</f>
        <v>1870_하수남면_0026b</v>
      </c>
      <c r="B328" s="4">
        <v>1870</v>
      </c>
      <c r="C328" s="4" t="s">
        <v>6671</v>
      </c>
      <c r="D328" s="4" t="s">
        <v>6672</v>
      </c>
      <c r="E328" s="4">
        <v>327</v>
      </c>
      <c r="F328" s="3">
        <v>4</v>
      </c>
      <c r="G328" s="3" t="s">
        <v>791</v>
      </c>
      <c r="H328" s="3" t="s">
        <v>3143</v>
      </c>
      <c r="I328" s="3">
        <v>3</v>
      </c>
      <c r="L328" s="3">
        <v>1</v>
      </c>
      <c r="M328" s="3" t="s">
        <v>6024</v>
      </c>
      <c r="N328" s="3" t="s">
        <v>6025</v>
      </c>
      <c r="S328" s="3" t="s">
        <v>67</v>
      </c>
      <c r="T328" s="3" t="s">
        <v>3245</v>
      </c>
      <c r="W328" s="3" t="s">
        <v>457</v>
      </c>
      <c r="X328" s="3" t="s">
        <v>6806</v>
      </c>
      <c r="Y328" s="3" t="s">
        <v>53</v>
      </c>
      <c r="Z328" s="3" t="s">
        <v>3323</v>
      </c>
      <c r="AC328" s="3">
        <v>24</v>
      </c>
      <c r="AD328" s="3" t="s">
        <v>235</v>
      </c>
      <c r="AE328" s="3" t="s">
        <v>4138</v>
      </c>
    </row>
    <row r="329" spans="1:73" ht="13.5" customHeight="1">
      <c r="A329" s="7" t="str">
        <f>HYPERLINK("http://kyu.snu.ac.kr/sdhj/index.jsp?type=hj/GK14726_00IH_0001_0026b.jpg","1870_하수남면_0026b")</f>
        <v>1870_하수남면_0026b</v>
      </c>
      <c r="B329" s="4">
        <v>1870</v>
      </c>
      <c r="C329" s="4" t="s">
        <v>6671</v>
      </c>
      <c r="D329" s="4" t="s">
        <v>6672</v>
      </c>
      <c r="E329" s="4">
        <v>328</v>
      </c>
      <c r="F329" s="3">
        <v>4</v>
      </c>
      <c r="G329" s="3" t="s">
        <v>791</v>
      </c>
      <c r="H329" s="3" t="s">
        <v>3143</v>
      </c>
      <c r="I329" s="3">
        <v>3</v>
      </c>
      <c r="L329" s="3">
        <v>1</v>
      </c>
      <c r="M329" s="3" t="s">
        <v>6024</v>
      </c>
      <c r="N329" s="3" t="s">
        <v>6025</v>
      </c>
      <c r="S329" s="3" t="s">
        <v>155</v>
      </c>
      <c r="T329" s="3" t="s">
        <v>3246</v>
      </c>
      <c r="Y329" s="3" t="s">
        <v>929</v>
      </c>
      <c r="Z329" s="3" t="s">
        <v>3894</v>
      </c>
      <c r="AC329" s="3">
        <v>17</v>
      </c>
      <c r="AD329" s="3" t="s">
        <v>145</v>
      </c>
      <c r="AE329" s="3" t="s">
        <v>4115</v>
      </c>
    </row>
    <row r="330" spans="1:73" ht="13.5" customHeight="1">
      <c r="A330" s="7" t="str">
        <f>HYPERLINK("http://kyu.snu.ac.kr/sdhj/index.jsp?type=hj/GK14726_00IH_0001_0026b.jpg","1870_하수남면_0026b")</f>
        <v>1870_하수남면_0026b</v>
      </c>
      <c r="B330" s="4">
        <v>1870</v>
      </c>
      <c r="C330" s="4" t="s">
        <v>6671</v>
      </c>
      <c r="D330" s="4" t="s">
        <v>6672</v>
      </c>
      <c r="E330" s="4">
        <v>329</v>
      </c>
      <c r="F330" s="3">
        <v>4</v>
      </c>
      <c r="G330" s="3" t="s">
        <v>791</v>
      </c>
      <c r="H330" s="3" t="s">
        <v>3143</v>
      </c>
      <c r="I330" s="3">
        <v>3</v>
      </c>
      <c r="L330" s="3">
        <v>1</v>
      </c>
      <c r="M330" s="3" t="s">
        <v>6024</v>
      </c>
      <c r="N330" s="3" t="s">
        <v>6025</v>
      </c>
      <c r="T330" s="3" t="s">
        <v>6747</v>
      </c>
      <c r="U330" s="3" t="s">
        <v>70</v>
      </c>
      <c r="V330" s="3" t="s">
        <v>3238</v>
      </c>
      <c r="Y330" s="3" t="s">
        <v>930</v>
      </c>
      <c r="Z330" s="3" t="s">
        <v>3893</v>
      </c>
      <c r="AD330" s="3" t="s">
        <v>805</v>
      </c>
      <c r="AE330" s="3" t="s">
        <v>4117</v>
      </c>
    </row>
    <row r="331" spans="1:73" ht="13.5" customHeight="1">
      <c r="A331" s="7" t="str">
        <f>HYPERLINK("http://kyu.snu.ac.kr/sdhj/index.jsp?type=hj/GK14726_00IH_0001_0026b.jpg","1870_하수남면_0026b")</f>
        <v>1870_하수남면_0026b</v>
      </c>
      <c r="B331" s="4">
        <v>1870</v>
      </c>
      <c r="C331" s="4" t="s">
        <v>6671</v>
      </c>
      <c r="D331" s="4" t="s">
        <v>6672</v>
      </c>
      <c r="E331" s="4">
        <v>330</v>
      </c>
      <c r="F331" s="3">
        <v>4</v>
      </c>
      <c r="G331" s="3" t="s">
        <v>791</v>
      </c>
      <c r="H331" s="3" t="s">
        <v>3143</v>
      </c>
      <c r="I331" s="3">
        <v>3</v>
      </c>
      <c r="L331" s="3">
        <v>2</v>
      </c>
      <c r="M331" s="3" t="s">
        <v>6026</v>
      </c>
      <c r="N331" s="3" t="s">
        <v>6027</v>
      </c>
      <c r="T331" s="3" t="s">
        <v>6740</v>
      </c>
      <c r="U331" s="3" t="s">
        <v>64</v>
      </c>
      <c r="V331" s="3" t="s">
        <v>3262</v>
      </c>
      <c r="W331" s="3" t="s">
        <v>552</v>
      </c>
      <c r="X331" s="3" t="s">
        <v>3286</v>
      </c>
      <c r="Y331" s="3" t="s">
        <v>931</v>
      </c>
      <c r="Z331" s="3" t="s">
        <v>3644</v>
      </c>
      <c r="AC331" s="3">
        <v>55</v>
      </c>
      <c r="AD331" s="3" t="s">
        <v>136</v>
      </c>
      <c r="AE331" s="3" t="s">
        <v>4098</v>
      </c>
      <c r="AJ331" s="3" t="s">
        <v>17</v>
      </c>
      <c r="AK331" s="3" t="s">
        <v>4147</v>
      </c>
      <c r="AL331" s="3" t="s">
        <v>336</v>
      </c>
      <c r="AM331" s="3" t="s">
        <v>4193</v>
      </c>
      <c r="AT331" s="3" t="s">
        <v>48</v>
      </c>
      <c r="AU331" s="3" t="s">
        <v>4217</v>
      </c>
      <c r="AV331" s="3" t="s">
        <v>912</v>
      </c>
      <c r="AW331" s="3" t="s">
        <v>3541</v>
      </c>
      <c r="BG331" s="3" t="s">
        <v>48</v>
      </c>
      <c r="BH331" s="3" t="s">
        <v>4217</v>
      </c>
      <c r="BI331" s="3" t="s">
        <v>932</v>
      </c>
      <c r="BJ331" s="3" t="s">
        <v>4810</v>
      </c>
      <c r="BK331" s="3" t="s">
        <v>48</v>
      </c>
      <c r="BL331" s="3" t="s">
        <v>4217</v>
      </c>
      <c r="BM331" s="3" t="s">
        <v>914</v>
      </c>
      <c r="BN331" s="3" t="s">
        <v>5073</v>
      </c>
      <c r="BO331" s="3" t="s">
        <v>48</v>
      </c>
      <c r="BP331" s="3" t="s">
        <v>4217</v>
      </c>
      <c r="BQ331" s="3" t="s">
        <v>915</v>
      </c>
      <c r="BR331" s="3" t="s">
        <v>5473</v>
      </c>
      <c r="BS331" s="3" t="s">
        <v>219</v>
      </c>
      <c r="BT331" s="3" t="s">
        <v>4164</v>
      </c>
    </row>
    <row r="332" spans="1:73" ht="13.5" customHeight="1">
      <c r="A332" s="7" t="str">
        <f>HYPERLINK("http://kyu.snu.ac.kr/sdhj/index.jsp?type=hj/GK14726_00IH_0001_0026b.jpg","1870_하수남면_0026b")</f>
        <v>1870_하수남면_0026b</v>
      </c>
      <c r="B332" s="4">
        <v>1870</v>
      </c>
      <c r="C332" s="4" t="s">
        <v>6671</v>
      </c>
      <c r="D332" s="4" t="s">
        <v>6672</v>
      </c>
      <c r="E332" s="4">
        <v>331</v>
      </c>
      <c r="F332" s="3">
        <v>4</v>
      </c>
      <c r="G332" s="3" t="s">
        <v>791</v>
      </c>
      <c r="H332" s="3" t="s">
        <v>3143</v>
      </c>
      <c r="I332" s="3">
        <v>3</v>
      </c>
      <c r="L332" s="3">
        <v>2</v>
      </c>
      <c r="M332" s="3" t="s">
        <v>6026</v>
      </c>
      <c r="N332" s="3" t="s">
        <v>6027</v>
      </c>
      <c r="S332" s="3" t="s">
        <v>51</v>
      </c>
      <c r="T332" s="3" t="s">
        <v>3235</v>
      </c>
      <c r="W332" s="3" t="s">
        <v>287</v>
      </c>
      <c r="X332" s="3" t="s">
        <v>3289</v>
      </c>
      <c r="Y332" s="3" t="s">
        <v>53</v>
      </c>
      <c r="Z332" s="3" t="s">
        <v>3323</v>
      </c>
      <c r="AC332" s="3">
        <v>53</v>
      </c>
      <c r="AD332" s="3" t="s">
        <v>118</v>
      </c>
      <c r="AE332" s="3" t="s">
        <v>4131</v>
      </c>
      <c r="AJ332" s="3" t="s">
        <v>17</v>
      </c>
      <c r="AK332" s="3" t="s">
        <v>4147</v>
      </c>
      <c r="AL332" s="3" t="s">
        <v>219</v>
      </c>
      <c r="AM332" s="3" t="s">
        <v>4164</v>
      </c>
      <c r="AT332" s="3" t="s">
        <v>48</v>
      </c>
      <c r="AU332" s="3" t="s">
        <v>4217</v>
      </c>
      <c r="AV332" s="3" t="s">
        <v>933</v>
      </c>
      <c r="AW332" s="3" t="s">
        <v>4344</v>
      </c>
      <c r="BG332" s="3" t="s">
        <v>48</v>
      </c>
      <c r="BH332" s="3" t="s">
        <v>4217</v>
      </c>
      <c r="BI332" s="3" t="s">
        <v>934</v>
      </c>
      <c r="BJ332" s="3" t="s">
        <v>7003</v>
      </c>
      <c r="BK332" s="3" t="s">
        <v>48</v>
      </c>
      <c r="BL332" s="3" t="s">
        <v>4217</v>
      </c>
      <c r="BM332" s="3" t="s">
        <v>935</v>
      </c>
      <c r="BN332" s="3" t="s">
        <v>3855</v>
      </c>
      <c r="BO332" s="3" t="s">
        <v>48</v>
      </c>
      <c r="BP332" s="3" t="s">
        <v>4217</v>
      </c>
      <c r="BQ332" s="3" t="s">
        <v>936</v>
      </c>
      <c r="BR332" s="3" t="s">
        <v>5323</v>
      </c>
      <c r="BS332" s="3" t="s">
        <v>62</v>
      </c>
      <c r="BT332" s="3" t="s">
        <v>5571</v>
      </c>
    </row>
    <row r="333" spans="1:73" ht="13.5" customHeight="1">
      <c r="A333" s="7" t="str">
        <f>HYPERLINK("http://kyu.snu.ac.kr/sdhj/index.jsp?type=hj/GK14726_00IH_0001_0027a.jpg","1870_하수남면_0027a")</f>
        <v>1870_하수남면_0027a</v>
      </c>
      <c r="B333" s="4">
        <v>1870</v>
      </c>
      <c r="C333" s="4" t="s">
        <v>6671</v>
      </c>
      <c r="D333" s="4" t="s">
        <v>6672</v>
      </c>
      <c r="E333" s="4">
        <v>332</v>
      </c>
      <c r="F333" s="3">
        <v>4</v>
      </c>
      <c r="G333" s="3" t="s">
        <v>791</v>
      </c>
      <c r="H333" s="3" t="s">
        <v>3143</v>
      </c>
      <c r="I333" s="3">
        <v>3</v>
      </c>
      <c r="L333" s="3">
        <v>2</v>
      </c>
      <c r="M333" s="3" t="s">
        <v>6026</v>
      </c>
      <c r="N333" s="3" t="s">
        <v>6027</v>
      </c>
      <c r="S333" s="3" t="s">
        <v>77</v>
      </c>
      <c r="T333" s="3" t="s">
        <v>233</v>
      </c>
      <c r="Y333" s="3" t="s">
        <v>937</v>
      </c>
      <c r="Z333" s="3" t="s">
        <v>3892</v>
      </c>
      <c r="AA333" s="3" t="s">
        <v>938</v>
      </c>
      <c r="AB333" s="3" t="s">
        <v>4076</v>
      </c>
      <c r="AC333" s="3">
        <v>16</v>
      </c>
      <c r="AD333" s="3" t="s">
        <v>223</v>
      </c>
      <c r="AE333" s="3" t="s">
        <v>4085</v>
      </c>
    </row>
    <row r="334" spans="1:73" ht="13.5" customHeight="1">
      <c r="A334" s="7" t="str">
        <f>HYPERLINK("http://kyu.snu.ac.kr/sdhj/index.jsp?type=hj/GK14726_00IH_0001_0027a.jpg","1870_하수남면_0027a")</f>
        <v>1870_하수남면_0027a</v>
      </c>
      <c r="B334" s="4">
        <v>1870</v>
      </c>
      <c r="C334" s="4" t="s">
        <v>6671</v>
      </c>
      <c r="D334" s="4" t="s">
        <v>6672</v>
      </c>
      <c r="E334" s="4">
        <v>333</v>
      </c>
      <c r="F334" s="3">
        <v>4</v>
      </c>
      <c r="G334" s="3" t="s">
        <v>791</v>
      </c>
      <c r="H334" s="3" t="s">
        <v>3143</v>
      </c>
      <c r="I334" s="3">
        <v>3</v>
      </c>
      <c r="L334" s="3">
        <v>2</v>
      </c>
      <c r="M334" s="3" t="s">
        <v>6026</v>
      </c>
      <c r="N334" s="3" t="s">
        <v>6027</v>
      </c>
      <c r="S334" s="3" t="s">
        <v>146</v>
      </c>
      <c r="T334" s="3" t="s">
        <v>3239</v>
      </c>
      <c r="W334" s="3" t="s">
        <v>939</v>
      </c>
      <c r="X334" s="3" t="s">
        <v>3304</v>
      </c>
      <c r="Y334" s="3" t="s">
        <v>53</v>
      </c>
      <c r="Z334" s="3" t="s">
        <v>3323</v>
      </c>
      <c r="AC334" s="3">
        <v>20</v>
      </c>
      <c r="AD334" s="3" t="s">
        <v>81</v>
      </c>
      <c r="AE334" s="3" t="s">
        <v>4086</v>
      </c>
    </row>
    <row r="335" spans="1:73" ht="13.5" customHeight="1">
      <c r="A335" s="7" t="str">
        <f>HYPERLINK("http://kyu.snu.ac.kr/sdhj/index.jsp?type=hj/GK14726_00IH_0001_0027a.jpg","1870_하수남면_0027a")</f>
        <v>1870_하수남면_0027a</v>
      </c>
      <c r="B335" s="4">
        <v>1870</v>
      </c>
      <c r="C335" s="4" t="s">
        <v>6671</v>
      </c>
      <c r="D335" s="4" t="s">
        <v>6672</v>
      </c>
      <c r="E335" s="4">
        <v>334</v>
      </c>
      <c r="F335" s="3">
        <v>4</v>
      </c>
      <c r="G335" s="3" t="s">
        <v>791</v>
      </c>
      <c r="H335" s="3" t="s">
        <v>3143</v>
      </c>
      <c r="I335" s="3">
        <v>3</v>
      </c>
      <c r="L335" s="3">
        <v>2</v>
      </c>
      <c r="M335" s="3" t="s">
        <v>6026</v>
      </c>
      <c r="N335" s="3" t="s">
        <v>6027</v>
      </c>
      <c r="T335" s="3" t="s">
        <v>6747</v>
      </c>
      <c r="U335" s="3" t="s">
        <v>70</v>
      </c>
      <c r="V335" s="3" t="s">
        <v>3238</v>
      </c>
      <c r="Y335" s="3" t="s">
        <v>940</v>
      </c>
      <c r="Z335" s="3" t="s">
        <v>5848</v>
      </c>
      <c r="AC335" s="3">
        <v>50</v>
      </c>
      <c r="AD335" s="3" t="s">
        <v>138</v>
      </c>
      <c r="AE335" s="3" t="s">
        <v>4101</v>
      </c>
    </row>
    <row r="336" spans="1:73" ht="13.5" customHeight="1">
      <c r="A336" s="7" t="str">
        <f>HYPERLINK("http://kyu.snu.ac.kr/sdhj/index.jsp?type=hj/GK14726_00IH_0001_0027a.jpg","1870_하수남면_0027a")</f>
        <v>1870_하수남면_0027a</v>
      </c>
      <c r="B336" s="4">
        <v>1870</v>
      </c>
      <c r="C336" s="4" t="s">
        <v>6671</v>
      </c>
      <c r="D336" s="4" t="s">
        <v>6672</v>
      </c>
      <c r="E336" s="4">
        <v>335</v>
      </c>
      <c r="F336" s="3">
        <v>4</v>
      </c>
      <c r="G336" s="3" t="s">
        <v>791</v>
      </c>
      <c r="H336" s="3" t="s">
        <v>3143</v>
      </c>
      <c r="I336" s="3">
        <v>3</v>
      </c>
      <c r="L336" s="3">
        <v>3</v>
      </c>
      <c r="M336" s="3" t="s">
        <v>6028</v>
      </c>
      <c r="N336" s="3" t="s">
        <v>6029</v>
      </c>
      <c r="T336" s="3" t="s">
        <v>6585</v>
      </c>
      <c r="U336" s="3" t="s">
        <v>64</v>
      </c>
      <c r="V336" s="3" t="s">
        <v>3262</v>
      </c>
      <c r="W336" s="3" t="s">
        <v>552</v>
      </c>
      <c r="X336" s="3" t="s">
        <v>3286</v>
      </c>
      <c r="Y336" s="3" t="s">
        <v>941</v>
      </c>
      <c r="Z336" s="3" t="s">
        <v>3891</v>
      </c>
      <c r="AC336" s="3">
        <v>32</v>
      </c>
      <c r="AD336" s="3" t="s">
        <v>435</v>
      </c>
      <c r="AE336" s="3" t="s">
        <v>4120</v>
      </c>
      <c r="AJ336" s="3" t="s">
        <v>17</v>
      </c>
      <c r="AK336" s="3" t="s">
        <v>4147</v>
      </c>
      <c r="AL336" s="3" t="s">
        <v>336</v>
      </c>
      <c r="AM336" s="3" t="s">
        <v>4193</v>
      </c>
      <c r="AT336" s="3" t="s">
        <v>48</v>
      </c>
      <c r="AU336" s="3" t="s">
        <v>4217</v>
      </c>
      <c r="AV336" s="3" t="s">
        <v>942</v>
      </c>
      <c r="AW336" s="3" t="s">
        <v>4525</v>
      </c>
      <c r="BG336" s="3" t="s">
        <v>48</v>
      </c>
      <c r="BH336" s="3" t="s">
        <v>4217</v>
      </c>
      <c r="BI336" s="3" t="s">
        <v>943</v>
      </c>
      <c r="BJ336" s="3" t="s">
        <v>4876</v>
      </c>
      <c r="BK336" s="3" t="s">
        <v>48</v>
      </c>
      <c r="BL336" s="3" t="s">
        <v>4217</v>
      </c>
      <c r="BM336" s="3" t="s">
        <v>798</v>
      </c>
      <c r="BN336" s="3" t="s">
        <v>5193</v>
      </c>
      <c r="BO336" s="3" t="s">
        <v>48</v>
      </c>
      <c r="BP336" s="3" t="s">
        <v>4217</v>
      </c>
      <c r="BQ336" s="3" t="s">
        <v>944</v>
      </c>
      <c r="BR336" s="3" t="s">
        <v>7004</v>
      </c>
      <c r="BS336" s="3" t="s">
        <v>815</v>
      </c>
      <c r="BT336" s="3" t="s">
        <v>4185</v>
      </c>
    </row>
    <row r="337" spans="1:72" ht="13.5" customHeight="1">
      <c r="A337" s="7" t="str">
        <f>HYPERLINK("http://kyu.snu.ac.kr/sdhj/index.jsp?type=hj/GK14726_00IH_0001_0027a.jpg","1870_하수남면_0027a")</f>
        <v>1870_하수남면_0027a</v>
      </c>
      <c r="B337" s="4">
        <v>1870</v>
      </c>
      <c r="C337" s="4" t="s">
        <v>7005</v>
      </c>
      <c r="D337" s="4" t="s">
        <v>7006</v>
      </c>
      <c r="E337" s="4">
        <v>336</v>
      </c>
      <c r="F337" s="3">
        <v>4</v>
      </c>
      <c r="G337" s="3" t="s">
        <v>791</v>
      </c>
      <c r="H337" s="3" t="s">
        <v>3143</v>
      </c>
      <c r="I337" s="3">
        <v>3</v>
      </c>
      <c r="L337" s="3">
        <v>3</v>
      </c>
      <c r="M337" s="3" t="s">
        <v>6028</v>
      </c>
      <c r="N337" s="3" t="s">
        <v>6029</v>
      </c>
      <c r="S337" s="3" t="s">
        <v>51</v>
      </c>
      <c r="T337" s="3" t="s">
        <v>3235</v>
      </c>
      <c r="W337" s="3" t="s">
        <v>945</v>
      </c>
      <c r="X337" s="3" t="s">
        <v>7007</v>
      </c>
      <c r="Y337" s="3" t="s">
        <v>53</v>
      </c>
      <c r="Z337" s="3" t="s">
        <v>3323</v>
      </c>
      <c r="AC337" s="3">
        <v>29</v>
      </c>
      <c r="AD337" s="3" t="s">
        <v>159</v>
      </c>
      <c r="AE337" s="3" t="s">
        <v>4090</v>
      </c>
      <c r="AJ337" s="3" t="s">
        <v>17</v>
      </c>
      <c r="AK337" s="3" t="s">
        <v>4147</v>
      </c>
      <c r="AL337" s="3" t="s">
        <v>271</v>
      </c>
      <c r="AM337" s="3" t="s">
        <v>5603</v>
      </c>
      <c r="AT337" s="3" t="s">
        <v>48</v>
      </c>
      <c r="AU337" s="3" t="s">
        <v>4217</v>
      </c>
      <c r="AV337" s="3" t="s">
        <v>946</v>
      </c>
      <c r="AW337" s="3" t="s">
        <v>4499</v>
      </c>
      <c r="BG337" s="3" t="s">
        <v>48</v>
      </c>
      <c r="BH337" s="3" t="s">
        <v>4217</v>
      </c>
      <c r="BI337" s="3" t="s">
        <v>947</v>
      </c>
      <c r="BJ337" s="3" t="s">
        <v>4875</v>
      </c>
      <c r="BK337" s="3" t="s">
        <v>48</v>
      </c>
      <c r="BL337" s="3" t="s">
        <v>4217</v>
      </c>
      <c r="BM337" s="3" t="s">
        <v>3077</v>
      </c>
      <c r="BN337" s="3" t="s">
        <v>5192</v>
      </c>
      <c r="BO337" s="3" t="s">
        <v>48</v>
      </c>
      <c r="BP337" s="3" t="s">
        <v>4217</v>
      </c>
      <c r="BQ337" s="3" t="s">
        <v>948</v>
      </c>
      <c r="BR337" s="3" t="s">
        <v>5734</v>
      </c>
      <c r="BS337" s="3" t="s">
        <v>489</v>
      </c>
      <c r="BT337" s="3" t="s">
        <v>4186</v>
      </c>
    </row>
    <row r="338" spans="1:72" ht="13.5" customHeight="1">
      <c r="A338" s="7" t="str">
        <f>HYPERLINK("http://kyu.snu.ac.kr/sdhj/index.jsp?type=hj/GK14726_00IH_0001_0027a.jpg","1870_하수남면_0027a")</f>
        <v>1870_하수남면_0027a</v>
      </c>
      <c r="B338" s="4">
        <v>1870</v>
      </c>
      <c r="C338" s="4" t="s">
        <v>6598</v>
      </c>
      <c r="D338" s="4" t="s">
        <v>6599</v>
      </c>
      <c r="E338" s="4">
        <v>337</v>
      </c>
      <c r="F338" s="3">
        <v>4</v>
      </c>
      <c r="G338" s="3" t="s">
        <v>791</v>
      </c>
      <c r="H338" s="3" t="s">
        <v>3143</v>
      </c>
      <c r="I338" s="3">
        <v>3</v>
      </c>
      <c r="L338" s="3">
        <v>3</v>
      </c>
      <c r="M338" s="3" t="s">
        <v>6028</v>
      </c>
      <c r="N338" s="3" t="s">
        <v>6029</v>
      </c>
      <c r="T338" s="3" t="s">
        <v>6588</v>
      </c>
      <c r="U338" s="3" t="s">
        <v>70</v>
      </c>
      <c r="V338" s="3" t="s">
        <v>3238</v>
      </c>
      <c r="Y338" s="3" t="s">
        <v>949</v>
      </c>
      <c r="Z338" s="3" t="s">
        <v>3890</v>
      </c>
      <c r="AD338" s="3" t="s">
        <v>145</v>
      </c>
      <c r="AE338" s="3" t="s">
        <v>4115</v>
      </c>
    </row>
    <row r="339" spans="1:72" ht="13.5" customHeight="1">
      <c r="A339" s="7" t="str">
        <f>HYPERLINK("http://kyu.snu.ac.kr/sdhj/index.jsp?type=hj/GK14726_00IH_0001_0027a.jpg","1870_하수남면_0027a")</f>
        <v>1870_하수남면_0027a</v>
      </c>
      <c r="B339" s="4">
        <v>1870</v>
      </c>
      <c r="C339" s="4" t="s">
        <v>6573</v>
      </c>
      <c r="D339" s="4" t="s">
        <v>6574</v>
      </c>
      <c r="E339" s="4">
        <v>338</v>
      </c>
      <c r="F339" s="3">
        <v>4</v>
      </c>
      <c r="G339" s="3" t="s">
        <v>791</v>
      </c>
      <c r="H339" s="3" t="s">
        <v>3143</v>
      </c>
      <c r="I339" s="3">
        <v>3</v>
      </c>
      <c r="L339" s="3">
        <v>4</v>
      </c>
      <c r="M339" s="3" t="s">
        <v>7008</v>
      </c>
      <c r="N339" s="3" t="s">
        <v>6030</v>
      </c>
      <c r="T339" s="3" t="s">
        <v>7009</v>
      </c>
      <c r="U339" s="3" t="s">
        <v>64</v>
      </c>
      <c r="V339" s="3" t="s">
        <v>3262</v>
      </c>
      <c r="W339" s="3" t="s">
        <v>552</v>
      </c>
      <c r="X339" s="3" t="s">
        <v>3286</v>
      </c>
      <c r="Y339" s="3" t="s">
        <v>3078</v>
      </c>
      <c r="Z339" s="3" t="s">
        <v>3889</v>
      </c>
      <c r="AC339" s="3">
        <v>65</v>
      </c>
      <c r="AD339" s="3" t="s">
        <v>238</v>
      </c>
      <c r="AE339" s="3" t="s">
        <v>4106</v>
      </c>
      <c r="AJ339" s="3" t="s">
        <v>17</v>
      </c>
      <c r="AK339" s="3" t="s">
        <v>4147</v>
      </c>
      <c r="AL339" s="3" t="s">
        <v>336</v>
      </c>
      <c r="AM339" s="3" t="s">
        <v>4193</v>
      </c>
      <c r="AT339" s="3" t="s">
        <v>48</v>
      </c>
      <c r="AU339" s="3" t="s">
        <v>4217</v>
      </c>
      <c r="AV339" s="3" t="s">
        <v>950</v>
      </c>
      <c r="AW339" s="3" t="s">
        <v>4513</v>
      </c>
      <c r="BG339" s="3" t="s">
        <v>48</v>
      </c>
      <c r="BH339" s="3" t="s">
        <v>4217</v>
      </c>
      <c r="BI339" s="3" t="s">
        <v>951</v>
      </c>
      <c r="BJ339" s="3" t="s">
        <v>4867</v>
      </c>
      <c r="BK339" s="3" t="s">
        <v>48</v>
      </c>
      <c r="BL339" s="3" t="s">
        <v>4217</v>
      </c>
      <c r="BM339" s="3" t="s">
        <v>952</v>
      </c>
      <c r="BN339" s="3" t="s">
        <v>3457</v>
      </c>
      <c r="BO339" s="3" t="s">
        <v>48</v>
      </c>
      <c r="BP339" s="3" t="s">
        <v>4217</v>
      </c>
      <c r="BQ339" s="3" t="s">
        <v>7010</v>
      </c>
      <c r="BR339" s="3" t="s">
        <v>7011</v>
      </c>
      <c r="BS339" s="3" t="s">
        <v>953</v>
      </c>
      <c r="BT339" s="3" t="s">
        <v>5547</v>
      </c>
    </row>
    <row r="340" spans="1:72" ht="13.5" customHeight="1">
      <c r="A340" s="7" t="str">
        <f>HYPERLINK("http://kyu.snu.ac.kr/sdhj/index.jsp?type=hj/GK14726_00IH_0001_0027a.jpg","1870_하수남면_0027a")</f>
        <v>1870_하수남면_0027a</v>
      </c>
      <c r="B340" s="4">
        <v>1870</v>
      </c>
      <c r="C340" s="4" t="s">
        <v>6622</v>
      </c>
      <c r="D340" s="4" t="s">
        <v>6623</v>
      </c>
      <c r="E340" s="4">
        <v>339</v>
      </c>
      <c r="F340" s="3">
        <v>4</v>
      </c>
      <c r="G340" s="3" t="s">
        <v>791</v>
      </c>
      <c r="H340" s="3" t="s">
        <v>3143</v>
      </c>
      <c r="I340" s="3">
        <v>3</v>
      </c>
      <c r="L340" s="3">
        <v>4</v>
      </c>
      <c r="M340" s="3" t="s">
        <v>7008</v>
      </c>
      <c r="N340" s="3" t="s">
        <v>6030</v>
      </c>
      <c r="S340" s="3" t="s">
        <v>51</v>
      </c>
      <c r="T340" s="3" t="s">
        <v>3235</v>
      </c>
      <c r="W340" s="3" t="s">
        <v>68</v>
      </c>
      <c r="X340" s="3" t="s">
        <v>5854</v>
      </c>
      <c r="Y340" s="3" t="s">
        <v>53</v>
      </c>
      <c r="Z340" s="3" t="s">
        <v>3323</v>
      </c>
      <c r="AC340" s="3">
        <v>43</v>
      </c>
      <c r="AD340" s="3" t="s">
        <v>91</v>
      </c>
      <c r="AE340" s="3" t="s">
        <v>4105</v>
      </c>
      <c r="AJ340" s="3" t="s">
        <v>17</v>
      </c>
      <c r="AK340" s="3" t="s">
        <v>4147</v>
      </c>
      <c r="AL340" s="3" t="s">
        <v>954</v>
      </c>
      <c r="AM340" s="3" t="s">
        <v>3444</v>
      </c>
      <c r="AT340" s="3" t="s">
        <v>48</v>
      </c>
      <c r="AU340" s="3" t="s">
        <v>4217</v>
      </c>
      <c r="AV340" s="3" t="s">
        <v>955</v>
      </c>
      <c r="AW340" s="3" t="s">
        <v>4524</v>
      </c>
      <c r="BG340" s="3" t="s">
        <v>48</v>
      </c>
      <c r="BH340" s="3" t="s">
        <v>4217</v>
      </c>
      <c r="BI340" s="3" t="s">
        <v>956</v>
      </c>
      <c r="BJ340" s="3" t="s">
        <v>4874</v>
      </c>
      <c r="BK340" s="3" t="s">
        <v>48</v>
      </c>
      <c r="BL340" s="3" t="s">
        <v>4217</v>
      </c>
      <c r="BM340" s="3" t="s">
        <v>957</v>
      </c>
      <c r="BN340" s="3" t="s">
        <v>4459</v>
      </c>
      <c r="BO340" s="3" t="s">
        <v>48</v>
      </c>
      <c r="BP340" s="3" t="s">
        <v>4217</v>
      </c>
      <c r="BQ340" s="3" t="s">
        <v>958</v>
      </c>
      <c r="BR340" s="3" t="s">
        <v>5705</v>
      </c>
      <c r="BS340" s="3" t="s">
        <v>959</v>
      </c>
      <c r="BT340" s="3" t="s">
        <v>5557</v>
      </c>
    </row>
    <row r="341" spans="1:72" ht="13.5" customHeight="1">
      <c r="A341" s="7" t="str">
        <f>HYPERLINK("http://kyu.snu.ac.kr/sdhj/index.jsp?type=hj/GK14726_00IH_0001_0027a.jpg","1870_하수남면_0027a")</f>
        <v>1870_하수남면_0027a</v>
      </c>
      <c r="B341" s="4">
        <v>1870</v>
      </c>
      <c r="C341" s="4" t="s">
        <v>6718</v>
      </c>
      <c r="D341" s="4" t="s">
        <v>6719</v>
      </c>
      <c r="E341" s="4">
        <v>340</v>
      </c>
      <c r="F341" s="3">
        <v>4</v>
      </c>
      <c r="G341" s="3" t="s">
        <v>791</v>
      </c>
      <c r="H341" s="3" t="s">
        <v>3143</v>
      </c>
      <c r="I341" s="3">
        <v>3</v>
      </c>
      <c r="L341" s="3">
        <v>4</v>
      </c>
      <c r="M341" s="3" t="s">
        <v>7008</v>
      </c>
      <c r="N341" s="3" t="s">
        <v>6030</v>
      </c>
      <c r="S341" s="3" t="s">
        <v>77</v>
      </c>
      <c r="T341" s="3" t="s">
        <v>233</v>
      </c>
      <c r="Y341" s="3" t="s">
        <v>851</v>
      </c>
      <c r="Z341" s="3" t="s">
        <v>3888</v>
      </c>
      <c r="AA341" s="3" t="s">
        <v>960</v>
      </c>
      <c r="AB341" s="3" t="s">
        <v>3690</v>
      </c>
      <c r="AC341" s="3">
        <v>19</v>
      </c>
      <c r="AD341" s="3" t="s">
        <v>100</v>
      </c>
      <c r="AE341" s="3" t="s">
        <v>4093</v>
      </c>
    </row>
    <row r="342" spans="1:72" ht="13.5" customHeight="1">
      <c r="A342" s="7" t="str">
        <f>HYPERLINK("http://kyu.snu.ac.kr/sdhj/index.jsp?type=hj/GK14726_00IH_0001_0027a.jpg","1870_하수남면_0027a")</f>
        <v>1870_하수남면_0027a</v>
      </c>
      <c r="B342" s="4">
        <v>1870</v>
      </c>
      <c r="C342" s="4" t="s">
        <v>6622</v>
      </c>
      <c r="D342" s="4" t="s">
        <v>6623</v>
      </c>
      <c r="E342" s="4">
        <v>341</v>
      </c>
      <c r="F342" s="3">
        <v>4</v>
      </c>
      <c r="G342" s="3" t="s">
        <v>791</v>
      </c>
      <c r="H342" s="3" t="s">
        <v>3143</v>
      </c>
      <c r="I342" s="3">
        <v>3</v>
      </c>
      <c r="L342" s="3">
        <v>4</v>
      </c>
      <c r="M342" s="3" t="s">
        <v>7008</v>
      </c>
      <c r="N342" s="3" t="s">
        <v>6030</v>
      </c>
      <c r="S342" s="3" t="s">
        <v>146</v>
      </c>
      <c r="T342" s="3" t="s">
        <v>3239</v>
      </c>
      <c r="W342" s="3" t="s">
        <v>590</v>
      </c>
      <c r="X342" s="3" t="s">
        <v>3312</v>
      </c>
      <c r="Y342" s="3" t="s">
        <v>53</v>
      </c>
      <c r="Z342" s="3" t="s">
        <v>3323</v>
      </c>
      <c r="AC342" s="3">
        <v>25</v>
      </c>
      <c r="AD342" s="3" t="s">
        <v>306</v>
      </c>
      <c r="AE342" s="3" t="s">
        <v>4089</v>
      </c>
    </row>
    <row r="343" spans="1:72" ht="13.5" customHeight="1">
      <c r="A343" s="7" t="str">
        <f>HYPERLINK("http://kyu.snu.ac.kr/sdhj/index.jsp?type=hj/GK14726_00IH_0001_0027a.jpg","1870_하수남면_0027a")</f>
        <v>1870_하수남면_0027a</v>
      </c>
      <c r="B343" s="4">
        <v>1870</v>
      </c>
      <c r="C343" s="4" t="s">
        <v>6622</v>
      </c>
      <c r="D343" s="4" t="s">
        <v>6623</v>
      </c>
      <c r="E343" s="4">
        <v>342</v>
      </c>
      <c r="F343" s="3">
        <v>4</v>
      </c>
      <c r="G343" s="3" t="s">
        <v>791</v>
      </c>
      <c r="H343" s="3" t="s">
        <v>3143</v>
      </c>
      <c r="I343" s="3">
        <v>3</v>
      </c>
      <c r="L343" s="3">
        <v>4</v>
      </c>
      <c r="M343" s="3" t="s">
        <v>7008</v>
      </c>
      <c r="N343" s="3" t="s">
        <v>6030</v>
      </c>
      <c r="T343" s="3" t="s">
        <v>7012</v>
      </c>
      <c r="U343" s="3" t="s">
        <v>70</v>
      </c>
      <c r="V343" s="3" t="s">
        <v>3238</v>
      </c>
      <c r="Y343" s="3" t="s">
        <v>961</v>
      </c>
      <c r="Z343" s="3" t="s">
        <v>3887</v>
      </c>
      <c r="AD343" s="3" t="s">
        <v>410</v>
      </c>
      <c r="AE343" s="3" t="s">
        <v>4133</v>
      </c>
    </row>
    <row r="344" spans="1:72" ht="13.5" customHeight="1">
      <c r="A344" s="7" t="str">
        <f>HYPERLINK("http://kyu.snu.ac.kr/sdhj/index.jsp?type=hj/GK14726_00IH_0001_0027a.jpg","1870_하수남면_0027a")</f>
        <v>1870_하수남면_0027a</v>
      </c>
      <c r="B344" s="4">
        <v>1870</v>
      </c>
      <c r="C344" s="4" t="s">
        <v>6622</v>
      </c>
      <c r="D344" s="4" t="s">
        <v>6623</v>
      </c>
      <c r="E344" s="4">
        <v>343</v>
      </c>
      <c r="F344" s="3">
        <v>4</v>
      </c>
      <c r="G344" s="3" t="s">
        <v>791</v>
      </c>
      <c r="H344" s="3" t="s">
        <v>3143</v>
      </c>
      <c r="I344" s="3">
        <v>3</v>
      </c>
      <c r="L344" s="3">
        <v>5</v>
      </c>
      <c r="M344" s="3" t="s">
        <v>6031</v>
      </c>
      <c r="N344" s="3" t="s">
        <v>6032</v>
      </c>
      <c r="T344" s="3" t="s">
        <v>6950</v>
      </c>
      <c r="U344" s="3" t="s">
        <v>64</v>
      </c>
      <c r="V344" s="3" t="s">
        <v>3262</v>
      </c>
      <c r="W344" s="3" t="s">
        <v>552</v>
      </c>
      <c r="X344" s="3" t="s">
        <v>3286</v>
      </c>
      <c r="Y344" s="3" t="s">
        <v>962</v>
      </c>
      <c r="Z344" s="3" t="s">
        <v>3886</v>
      </c>
      <c r="AC344" s="3">
        <v>43</v>
      </c>
      <c r="AD344" s="3" t="s">
        <v>91</v>
      </c>
      <c r="AE344" s="3" t="s">
        <v>4105</v>
      </c>
      <c r="AJ344" s="3" t="s">
        <v>17</v>
      </c>
      <c r="AK344" s="3" t="s">
        <v>4147</v>
      </c>
      <c r="AL344" s="3" t="s">
        <v>336</v>
      </c>
      <c r="AM344" s="3" t="s">
        <v>4193</v>
      </c>
      <c r="AT344" s="3" t="s">
        <v>48</v>
      </c>
      <c r="AU344" s="3" t="s">
        <v>4217</v>
      </c>
      <c r="AV344" s="3" t="s">
        <v>963</v>
      </c>
      <c r="AW344" s="3" t="s">
        <v>4523</v>
      </c>
      <c r="BG344" s="3" t="s">
        <v>48</v>
      </c>
      <c r="BH344" s="3" t="s">
        <v>4217</v>
      </c>
      <c r="BI344" s="3" t="s">
        <v>964</v>
      </c>
      <c r="BJ344" s="3" t="s">
        <v>4873</v>
      </c>
      <c r="BK344" s="3" t="s">
        <v>48</v>
      </c>
      <c r="BL344" s="3" t="s">
        <v>4217</v>
      </c>
      <c r="BM344" s="3" t="s">
        <v>965</v>
      </c>
      <c r="BN344" s="3" t="s">
        <v>5191</v>
      </c>
      <c r="BO344" s="3" t="s">
        <v>48</v>
      </c>
      <c r="BP344" s="3" t="s">
        <v>4217</v>
      </c>
      <c r="BQ344" s="3" t="s">
        <v>966</v>
      </c>
      <c r="BR344" s="3" t="s">
        <v>5472</v>
      </c>
      <c r="BS344" s="3" t="s">
        <v>219</v>
      </c>
      <c r="BT344" s="3" t="s">
        <v>4164</v>
      </c>
    </row>
    <row r="345" spans="1:72" ht="13.5" customHeight="1">
      <c r="A345" s="7" t="str">
        <f>HYPERLINK("http://kyu.snu.ac.kr/sdhj/index.jsp?type=hj/GK14726_00IH_0001_0027a.jpg","1870_하수남면_0027a")</f>
        <v>1870_하수남면_0027a</v>
      </c>
      <c r="B345" s="4">
        <v>1870</v>
      </c>
      <c r="C345" s="4" t="s">
        <v>6894</v>
      </c>
      <c r="D345" s="4" t="s">
        <v>6895</v>
      </c>
      <c r="E345" s="4">
        <v>344</v>
      </c>
      <c r="F345" s="3">
        <v>4</v>
      </c>
      <c r="G345" s="3" t="s">
        <v>791</v>
      </c>
      <c r="H345" s="3" t="s">
        <v>3143</v>
      </c>
      <c r="I345" s="3">
        <v>3</v>
      </c>
      <c r="L345" s="3">
        <v>5</v>
      </c>
      <c r="M345" s="3" t="s">
        <v>6031</v>
      </c>
      <c r="N345" s="3" t="s">
        <v>6032</v>
      </c>
      <c r="S345" s="3" t="s">
        <v>127</v>
      </c>
      <c r="T345" s="3" t="s">
        <v>3237</v>
      </c>
      <c r="W345" s="3" t="s">
        <v>287</v>
      </c>
      <c r="X345" s="3" t="s">
        <v>3289</v>
      </c>
      <c r="Y345" s="3" t="s">
        <v>53</v>
      </c>
      <c r="Z345" s="3" t="s">
        <v>3323</v>
      </c>
      <c r="AC345" s="3">
        <v>65</v>
      </c>
      <c r="AD345" s="3" t="s">
        <v>238</v>
      </c>
      <c r="AE345" s="3" t="s">
        <v>4106</v>
      </c>
    </row>
    <row r="346" spans="1:72" ht="13.5" customHeight="1">
      <c r="A346" s="7" t="str">
        <f>HYPERLINK("http://kyu.snu.ac.kr/sdhj/index.jsp?type=hj/GK14726_00IH_0001_0027a.jpg","1870_하수남면_0027a")</f>
        <v>1870_하수남면_0027a</v>
      </c>
      <c r="B346" s="4">
        <v>1870</v>
      </c>
      <c r="C346" s="4" t="s">
        <v>6682</v>
      </c>
      <c r="D346" s="4" t="s">
        <v>6683</v>
      </c>
      <c r="E346" s="4">
        <v>345</v>
      </c>
      <c r="F346" s="3">
        <v>4</v>
      </c>
      <c r="G346" s="3" t="s">
        <v>791</v>
      </c>
      <c r="H346" s="3" t="s">
        <v>3143</v>
      </c>
      <c r="I346" s="3">
        <v>3</v>
      </c>
      <c r="L346" s="3">
        <v>5</v>
      </c>
      <c r="M346" s="3" t="s">
        <v>6031</v>
      </c>
      <c r="N346" s="3" t="s">
        <v>6032</v>
      </c>
      <c r="S346" s="3" t="s">
        <v>548</v>
      </c>
      <c r="T346" s="3" t="s">
        <v>3243</v>
      </c>
      <c r="Y346" s="3" t="s">
        <v>967</v>
      </c>
      <c r="Z346" s="3" t="s">
        <v>3242</v>
      </c>
      <c r="AC346" s="3">
        <v>30</v>
      </c>
      <c r="AD346" s="3" t="s">
        <v>221</v>
      </c>
      <c r="AE346" s="3" t="s">
        <v>4095</v>
      </c>
    </row>
    <row r="347" spans="1:72" ht="13.5" customHeight="1">
      <c r="A347" s="7" t="str">
        <f>HYPERLINK("http://kyu.snu.ac.kr/sdhj/index.jsp?type=hj/GK14726_00IH_0001_0027a.jpg","1870_하수남면_0027a")</f>
        <v>1870_하수남면_0027a</v>
      </c>
      <c r="B347" s="4">
        <v>1870</v>
      </c>
      <c r="C347" s="4" t="s">
        <v>6682</v>
      </c>
      <c r="D347" s="4" t="s">
        <v>6683</v>
      </c>
      <c r="E347" s="4">
        <v>346</v>
      </c>
      <c r="F347" s="3">
        <v>4</v>
      </c>
      <c r="G347" s="3" t="s">
        <v>791</v>
      </c>
      <c r="H347" s="3" t="s">
        <v>3143</v>
      </c>
      <c r="I347" s="3">
        <v>3</v>
      </c>
      <c r="L347" s="3">
        <v>5</v>
      </c>
      <c r="M347" s="3" t="s">
        <v>6031</v>
      </c>
      <c r="N347" s="3" t="s">
        <v>6032</v>
      </c>
      <c r="S347" s="3" t="s">
        <v>693</v>
      </c>
      <c r="T347" s="3" t="s">
        <v>3247</v>
      </c>
      <c r="W347" s="3" t="s">
        <v>838</v>
      </c>
      <c r="X347" s="3" t="s">
        <v>3301</v>
      </c>
      <c r="Y347" s="3" t="s">
        <v>53</v>
      </c>
      <c r="Z347" s="3" t="s">
        <v>3323</v>
      </c>
      <c r="AC347" s="3">
        <v>32</v>
      </c>
      <c r="AD347" s="3" t="s">
        <v>435</v>
      </c>
      <c r="AE347" s="3" t="s">
        <v>4120</v>
      </c>
    </row>
    <row r="348" spans="1:72" ht="13.5" customHeight="1">
      <c r="A348" s="7" t="str">
        <f>HYPERLINK("http://kyu.snu.ac.kr/sdhj/index.jsp?type=hj/GK14726_00IH_0001_0027a.jpg","1870_하수남면_0027a")</f>
        <v>1870_하수남면_0027a</v>
      </c>
      <c r="B348" s="4">
        <v>1870</v>
      </c>
      <c r="C348" s="4" t="s">
        <v>6682</v>
      </c>
      <c r="D348" s="4" t="s">
        <v>6683</v>
      </c>
      <c r="E348" s="4">
        <v>347</v>
      </c>
      <c r="F348" s="3">
        <v>4</v>
      </c>
      <c r="G348" s="3" t="s">
        <v>791</v>
      </c>
      <c r="H348" s="3" t="s">
        <v>3143</v>
      </c>
      <c r="I348" s="3">
        <v>3</v>
      </c>
      <c r="L348" s="3">
        <v>5</v>
      </c>
      <c r="M348" s="3" t="s">
        <v>6031</v>
      </c>
      <c r="N348" s="3" t="s">
        <v>6032</v>
      </c>
      <c r="T348" s="3" t="s">
        <v>6681</v>
      </c>
      <c r="U348" s="3" t="s">
        <v>70</v>
      </c>
      <c r="V348" s="3" t="s">
        <v>3238</v>
      </c>
      <c r="Y348" s="3" t="s">
        <v>968</v>
      </c>
      <c r="Z348" s="3" t="s">
        <v>3885</v>
      </c>
      <c r="AD348" s="3" t="s">
        <v>72</v>
      </c>
      <c r="AE348" s="3" t="s">
        <v>4134</v>
      </c>
    </row>
    <row r="349" spans="1:72" ht="13.5" customHeight="1">
      <c r="A349" s="7" t="str">
        <f>HYPERLINK("http://kyu.snu.ac.kr/sdhj/index.jsp?type=hj/GK14726_00IH_0001_0027a.jpg","1870_하수남면_0027a")</f>
        <v>1870_하수남면_0027a</v>
      </c>
      <c r="B349" s="4">
        <v>1870</v>
      </c>
      <c r="C349" s="4" t="s">
        <v>6682</v>
      </c>
      <c r="D349" s="4" t="s">
        <v>6683</v>
      </c>
      <c r="E349" s="4">
        <v>348</v>
      </c>
      <c r="F349" s="3">
        <v>4</v>
      </c>
      <c r="G349" s="3" t="s">
        <v>791</v>
      </c>
      <c r="H349" s="3" t="s">
        <v>3143</v>
      </c>
      <c r="I349" s="3">
        <v>4</v>
      </c>
      <c r="J349" s="3" t="s">
        <v>969</v>
      </c>
      <c r="K349" s="3" t="s">
        <v>3164</v>
      </c>
      <c r="L349" s="3">
        <v>1</v>
      </c>
      <c r="M349" s="3" t="s">
        <v>6033</v>
      </c>
      <c r="N349" s="3" t="s">
        <v>6034</v>
      </c>
      <c r="Q349" s="3" t="s">
        <v>7013</v>
      </c>
      <c r="R349" s="3" t="s">
        <v>3227</v>
      </c>
      <c r="T349" s="3" t="s">
        <v>7014</v>
      </c>
      <c r="W349" s="3" t="s">
        <v>7015</v>
      </c>
      <c r="X349" s="3" t="s">
        <v>7016</v>
      </c>
      <c r="Y349" s="3" t="s">
        <v>970</v>
      </c>
      <c r="Z349" s="3" t="s">
        <v>3884</v>
      </c>
      <c r="AC349" s="3">
        <v>24</v>
      </c>
      <c r="AD349" s="3" t="s">
        <v>235</v>
      </c>
      <c r="AE349" s="3" t="s">
        <v>4138</v>
      </c>
      <c r="AJ349" s="3" t="s">
        <v>17</v>
      </c>
      <c r="AK349" s="3" t="s">
        <v>4147</v>
      </c>
      <c r="AL349" s="3" t="s">
        <v>336</v>
      </c>
      <c r="AM349" s="3" t="s">
        <v>4193</v>
      </c>
      <c r="AT349" s="3" t="s">
        <v>48</v>
      </c>
      <c r="AU349" s="3" t="s">
        <v>4217</v>
      </c>
      <c r="AV349" s="3" t="s">
        <v>3079</v>
      </c>
      <c r="AW349" s="3" t="s">
        <v>4522</v>
      </c>
      <c r="BG349" s="3" t="s">
        <v>48</v>
      </c>
      <c r="BH349" s="3" t="s">
        <v>4217</v>
      </c>
      <c r="BI349" s="3" t="s">
        <v>971</v>
      </c>
      <c r="BJ349" s="3" t="s">
        <v>3882</v>
      </c>
      <c r="BK349" s="3" t="s">
        <v>48</v>
      </c>
      <c r="BL349" s="3" t="s">
        <v>4217</v>
      </c>
      <c r="BM349" s="3" t="s">
        <v>859</v>
      </c>
      <c r="BN349" s="3" t="s">
        <v>3358</v>
      </c>
      <c r="BO349" s="3" t="s">
        <v>48</v>
      </c>
      <c r="BP349" s="3" t="s">
        <v>4217</v>
      </c>
      <c r="BQ349" s="3" t="s">
        <v>972</v>
      </c>
      <c r="BR349" s="3" t="s">
        <v>5471</v>
      </c>
      <c r="BS349" s="3" t="s">
        <v>164</v>
      </c>
      <c r="BT349" s="3" t="s">
        <v>4171</v>
      </c>
    </row>
    <row r="350" spans="1:72" ht="13.5" customHeight="1">
      <c r="A350" s="7" t="str">
        <f>HYPERLINK("http://kyu.snu.ac.kr/sdhj/index.jsp?type=hj/GK14726_00IH_0001_0027a.jpg","1870_하수남면_0027a")</f>
        <v>1870_하수남면_0027a</v>
      </c>
      <c r="B350" s="4">
        <v>1870</v>
      </c>
      <c r="C350" s="4" t="s">
        <v>7017</v>
      </c>
      <c r="D350" s="4" t="s">
        <v>7018</v>
      </c>
      <c r="E350" s="4">
        <v>349</v>
      </c>
      <c r="F350" s="3">
        <v>4</v>
      </c>
      <c r="G350" s="3" t="s">
        <v>791</v>
      </c>
      <c r="H350" s="3" t="s">
        <v>3143</v>
      </c>
      <c r="I350" s="3">
        <v>4</v>
      </c>
      <c r="L350" s="3">
        <v>1</v>
      </c>
      <c r="M350" s="3" t="s">
        <v>6033</v>
      </c>
      <c r="N350" s="3" t="s">
        <v>6034</v>
      </c>
      <c r="S350" s="3" t="s">
        <v>127</v>
      </c>
      <c r="T350" s="3" t="s">
        <v>3237</v>
      </c>
      <c r="W350" s="3" t="s">
        <v>293</v>
      </c>
      <c r="X350" s="3" t="s">
        <v>3297</v>
      </c>
      <c r="Y350" s="3" t="s">
        <v>53</v>
      </c>
      <c r="Z350" s="3" t="s">
        <v>3323</v>
      </c>
      <c r="AC350" s="3">
        <v>52</v>
      </c>
      <c r="AD350" s="3" t="s">
        <v>213</v>
      </c>
      <c r="AE350" s="3" t="s">
        <v>4107</v>
      </c>
    </row>
    <row r="351" spans="1:72" ht="13.5" customHeight="1">
      <c r="A351" s="7" t="str">
        <f>HYPERLINK("http://kyu.snu.ac.kr/sdhj/index.jsp?type=hj/GK14726_00IH_0001_0027a.jpg","1870_하수남면_0027a")</f>
        <v>1870_하수남면_0027a</v>
      </c>
      <c r="B351" s="4">
        <v>1870</v>
      </c>
      <c r="C351" s="4" t="s">
        <v>6613</v>
      </c>
      <c r="D351" s="4" t="s">
        <v>6614</v>
      </c>
      <c r="E351" s="4">
        <v>350</v>
      </c>
      <c r="F351" s="3">
        <v>4</v>
      </c>
      <c r="G351" s="3" t="s">
        <v>791</v>
      </c>
      <c r="H351" s="3" t="s">
        <v>3143</v>
      </c>
      <c r="I351" s="3">
        <v>4</v>
      </c>
      <c r="L351" s="3">
        <v>1</v>
      </c>
      <c r="M351" s="3" t="s">
        <v>6033</v>
      </c>
      <c r="N351" s="3" t="s">
        <v>6034</v>
      </c>
      <c r="S351" s="3" t="s">
        <v>548</v>
      </c>
      <c r="T351" s="3" t="s">
        <v>3243</v>
      </c>
      <c r="Y351" s="3" t="s">
        <v>973</v>
      </c>
      <c r="Z351" s="3" t="s">
        <v>3883</v>
      </c>
      <c r="AC351" s="3">
        <v>12</v>
      </c>
      <c r="AD351" s="3" t="s">
        <v>640</v>
      </c>
      <c r="AE351" s="3" t="s">
        <v>4139</v>
      </c>
    </row>
    <row r="352" spans="1:72" ht="13.5" customHeight="1">
      <c r="A352" s="7" t="str">
        <f>HYPERLINK("http://kyu.snu.ac.kr/sdhj/index.jsp?type=hj/GK14726_00IH_0001_0027a.jpg","1870_하수남면_0027a")</f>
        <v>1870_하수남면_0027a</v>
      </c>
      <c r="B352" s="4">
        <v>1870</v>
      </c>
      <c r="C352" s="4" t="s">
        <v>6613</v>
      </c>
      <c r="D352" s="4" t="s">
        <v>6614</v>
      </c>
      <c r="E352" s="4">
        <v>351</v>
      </c>
      <c r="F352" s="3">
        <v>4</v>
      </c>
      <c r="G352" s="3" t="s">
        <v>791</v>
      </c>
      <c r="H352" s="3" t="s">
        <v>3143</v>
      </c>
      <c r="I352" s="3">
        <v>4</v>
      </c>
      <c r="L352" s="3">
        <v>1</v>
      </c>
      <c r="M352" s="3" t="s">
        <v>6033</v>
      </c>
      <c r="N352" s="3" t="s">
        <v>6034</v>
      </c>
      <c r="T352" s="3" t="s">
        <v>7019</v>
      </c>
      <c r="U352" s="3" t="s">
        <v>70</v>
      </c>
      <c r="V352" s="3" t="s">
        <v>3238</v>
      </c>
      <c r="Y352" s="3" t="s">
        <v>752</v>
      </c>
      <c r="Z352" s="3" t="s">
        <v>3512</v>
      </c>
      <c r="AC352" s="3">
        <v>67</v>
      </c>
    </row>
    <row r="353" spans="1:72" ht="13.5" customHeight="1">
      <c r="A353" s="7" t="str">
        <f>HYPERLINK("http://kyu.snu.ac.kr/sdhj/index.jsp?type=hj/GK14726_00IH_0001_0027b.jpg","1870_하수남면_0027b")</f>
        <v>1870_하수남면_0027b</v>
      </c>
      <c r="B353" s="4">
        <v>1870</v>
      </c>
      <c r="C353" s="4" t="s">
        <v>6613</v>
      </c>
      <c r="D353" s="4" t="s">
        <v>6614</v>
      </c>
      <c r="E353" s="4">
        <v>352</v>
      </c>
      <c r="F353" s="3">
        <v>4</v>
      </c>
      <c r="G353" s="3" t="s">
        <v>791</v>
      </c>
      <c r="H353" s="3" t="s">
        <v>3143</v>
      </c>
      <c r="I353" s="3">
        <v>4</v>
      </c>
      <c r="L353" s="3">
        <v>2</v>
      </c>
      <c r="M353" s="3" t="s">
        <v>6035</v>
      </c>
      <c r="N353" s="3" t="s">
        <v>6036</v>
      </c>
      <c r="Q353" s="3" t="s">
        <v>7020</v>
      </c>
      <c r="R353" s="3" t="s">
        <v>3226</v>
      </c>
      <c r="T353" s="3" t="s">
        <v>7021</v>
      </c>
      <c r="U353" s="3" t="s">
        <v>98</v>
      </c>
      <c r="V353" s="3" t="s">
        <v>3260</v>
      </c>
      <c r="W353" s="3" t="s">
        <v>7022</v>
      </c>
      <c r="X353" s="3" t="s">
        <v>7023</v>
      </c>
      <c r="Y353" s="3" t="s">
        <v>974</v>
      </c>
      <c r="Z353" s="3" t="s">
        <v>3716</v>
      </c>
      <c r="AC353" s="3">
        <v>23</v>
      </c>
      <c r="AD353" s="3" t="s">
        <v>40</v>
      </c>
      <c r="AE353" s="3" t="s">
        <v>4126</v>
      </c>
      <c r="AJ353" s="3" t="s">
        <v>17</v>
      </c>
      <c r="AK353" s="3" t="s">
        <v>4147</v>
      </c>
      <c r="AL353" s="3" t="s">
        <v>336</v>
      </c>
      <c r="AM353" s="3" t="s">
        <v>4193</v>
      </c>
      <c r="AT353" s="3" t="s">
        <v>48</v>
      </c>
      <c r="AU353" s="3" t="s">
        <v>4217</v>
      </c>
      <c r="AV353" s="3" t="s">
        <v>3069</v>
      </c>
      <c r="AW353" s="3" t="s">
        <v>4521</v>
      </c>
      <c r="BG353" s="3" t="s">
        <v>48</v>
      </c>
      <c r="BH353" s="3" t="s">
        <v>4217</v>
      </c>
      <c r="BI353" s="3" t="s">
        <v>858</v>
      </c>
      <c r="BJ353" s="3" t="s">
        <v>4433</v>
      </c>
      <c r="BK353" s="3" t="s">
        <v>48</v>
      </c>
      <c r="BL353" s="3" t="s">
        <v>4217</v>
      </c>
      <c r="BM353" s="3" t="s">
        <v>859</v>
      </c>
      <c r="BN353" s="3" t="s">
        <v>3358</v>
      </c>
      <c r="BO353" s="3" t="s">
        <v>48</v>
      </c>
      <c r="BP353" s="3" t="s">
        <v>4217</v>
      </c>
      <c r="BQ353" s="3" t="s">
        <v>975</v>
      </c>
      <c r="BR353" s="3" t="s">
        <v>5470</v>
      </c>
      <c r="BS353" s="3" t="s">
        <v>815</v>
      </c>
      <c r="BT353" s="3" t="s">
        <v>4185</v>
      </c>
    </row>
    <row r="354" spans="1:72" ht="13.5" customHeight="1">
      <c r="A354" s="7" t="str">
        <f>HYPERLINK("http://kyu.snu.ac.kr/sdhj/index.jsp?type=hj/GK14726_00IH_0001_0027b.jpg","1870_하수남면_0027b")</f>
        <v>1870_하수남면_0027b</v>
      </c>
      <c r="B354" s="4">
        <v>1870</v>
      </c>
      <c r="C354" s="4" t="s">
        <v>7017</v>
      </c>
      <c r="D354" s="4" t="s">
        <v>7018</v>
      </c>
      <c r="E354" s="4">
        <v>353</v>
      </c>
      <c r="F354" s="3">
        <v>4</v>
      </c>
      <c r="G354" s="3" t="s">
        <v>791</v>
      </c>
      <c r="H354" s="3" t="s">
        <v>3143</v>
      </c>
      <c r="I354" s="3">
        <v>4</v>
      </c>
      <c r="L354" s="3">
        <v>2</v>
      </c>
      <c r="M354" s="3" t="s">
        <v>6035</v>
      </c>
      <c r="N354" s="3" t="s">
        <v>6036</v>
      </c>
      <c r="S354" s="3" t="s">
        <v>843</v>
      </c>
      <c r="T354" s="3" t="s">
        <v>3236</v>
      </c>
      <c r="W354" s="3" t="s">
        <v>814</v>
      </c>
      <c r="X354" s="3" t="s">
        <v>3302</v>
      </c>
      <c r="Y354" s="3" t="s">
        <v>53</v>
      </c>
      <c r="Z354" s="3" t="s">
        <v>3323</v>
      </c>
      <c r="AC354" s="3">
        <v>54</v>
      </c>
      <c r="AD354" s="3" t="s">
        <v>375</v>
      </c>
      <c r="AE354" s="3" t="s">
        <v>4104</v>
      </c>
    </row>
    <row r="355" spans="1:72" ht="13.5" customHeight="1">
      <c r="A355" s="7" t="str">
        <f>HYPERLINK("http://kyu.snu.ac.kr/sdhj/index.jsp?type=hj/GK14726_00IH_0001_0027b.jpg","1870_하수남면_0027b")</f>
        <v>1870_하수남면_0027b</v>
      </c>
      <c r="B355" s="4">
        <v>1870</v>
      </c>
      <c r="C355" s="4" t="s">
        <v>6796</v>
      </c>
      <c r="D355" s="4" t="s">
        <v>6797</v>
      </c>
      <c r="E355" s="4">
        <v>354</v>
      </c>
      <c r="F355" s="3">
        <v>4</v>
      </c>
      <c r="G355" s="3" t="s">
        <v>791</v>
      </c>
      <c r="H355" s="3" t="s">
        <v>3143</v>
      </c>
      <c r="I355" s="3">
        <v>4</v>
      </c>
      <c r="L355" s="3">
        <v>2</v>
      </c>
      <c r="M355" s="3" t="s">
        <v>6035</v>
      </c>
      <c r="N355" s="3" t="s">
        <v>6036</v>
      </c>
      <c r="S355" s="3" t="s">
        <v>548</v>
      </c>
      <c r="T355" s="3" t="s">
        <v>3243</v>
      </c>
      <c r="Y355" s="3" t="s">
        <v>976</v>
      </c>
      <c r="Z355" s="3" t="s">
        <v>3554</v>
      </c>
      <c r="AC355" s="3">
        <v>13</v>
      </c>
      <c r="AD355" s="3" t="s">
        <v>161</v>
      </c>
      <c r="AE355" s="3" t="s">
        <v>4109</v>
      </c>
    </row>
    <row r="356" spans="1:72" ht="13.5" customHeight="1">
      <c r="A356" s="7" t="str">
        <f>HYPERLINK("http://kyu.snu.ac.kr/sdhj/index.jsp?type=hj/GK14726_00IH_0001_0027b.jpg","1870_하수남면_0027b")</f>
        <v>1870_하수남면_0027b</v>
      </c>
      <c r="B356" s="4">
        <v>1870</v>
      </c>
      <c r="C356" s="4" t="s">
        <v>6796</v>
      </c>
      <c r="D356" s="4" t="s">
        <v>6797</v>
      </c>
      <c r="E356" s="4">
        <v>355</v>
      </c>
      <c r="F356" s="3">
        <v>4</v>
      </c>
      <c r="G356" s="3" t="s">
        <v>791</v>
      </c>
      <c r="H356" s="3" t="s">
        <v>3143</v>
      </c>
      <c r="I356" s="3">
        <v>4</v>
      </c>
      <c r="L356" s="3">
        <v>2</v>
      </c>
      <c r="M356" s="3" t="s">
        <v>6035</v>
      </c>
      <c r="N356" s="3" t="s">
        <v>6036</v>
      </c>
      <c r="T356" s="3" t="s">
        <v>7024</v>
      </c>
      <c r="U356" s="3" t="s">
        <v>70</v>
      </c>
      <c r="V356" s="3" t="s">
        <v>3238</v>
      </c>
      <c r="Y356" s="3" t="s">
        <v>977</v>
      </c>
      <c r="Z356" s="3" t="s">
        <v>3502</v>
      </c>
      <c r="AD356" s="3" t="s">
        <v>161</v>
      </c>
      <c r="AE356" s="3" t="s">
        <v>4109</v>
      </c>
    </row>
    <row r="357" spans="1:72" ht="13.5" customHeight="1">
      <c r="A357" s="7" t="str">
        <f>HYPERLINK("http://kyu.snu.ac.kr/sdhj/index.jsp?type=hj/GK14726_00IH_0001_0027b.jpg","1870_하수남면_0027b")</f>
        <v>1870_하수남면_0027b</v>
      </c>
      <c r="B357" s="4">
        <v>1870</v>
      </c>
      <c r="C357" s="4" t="s">
        <v>6796</v>
      </c>
      <c r="D357" s="4" t="s">
        <v>6797</v>
      </c>
      <c r="E357" s="4">
        <v>356</v>
      </c>
      <c r="F357" s="3">
        <v>4</v>
      </c>
      <c r="G357" s="3" t="s">
        <v>791</v>
      </c>
      <c r="H357" s="3" t="s">
        <v>3143</v>
      </c>
      <c r="I357" s="3">
        <v>4</v>
      </c>
      <c r="L357" s="3">
        <v>3</v>
      </c>
      <c r="M357" s="3" t="s">
        <v>6037</v>
      </c>
      <c r="N357" s="3" t="s">
        <v>6038</v>
      </c>
      <c r="T357" s="3" t="s">
        <v>6912</v>
      </c>
      <c r="U357" s="3" t="s">
        <v>64</v>
      </c>
      <c r="V357" s="3" t="s">
        <v>3262</v>
      </c>
      <c r="W357" s="3" t="s">
        <v>552</v>
      </c>
      <c r="X357" s="3" t="s">
        <v>3286</v>
      </c>
      <c r="Y357" s="3" t="s">
        <v>978</v>
      </c>
      <c r="Z357" s="3" t="s">
        <v>3882</v>
      </c>
      <c r="AC357" s="3">
        <v>53</v>
      </c>
      <c r="AD357" s="3" t="s">
        <v>807</v>
      </c>
      <c r="AE357" s="3" t="s">
        <v>4141</v>
      </c>
      <c r="AJ357" s="3" t="s">
        <v>17</v>
      </c>
      <c r="AK357" s="3" t="s">
        <v>4147</v>
      </c>
      <c r="AL357" s="3" t="s">
        <v>336</v>
      </c>
      <c r="AM357" s="3" t="s">
        <v>4193</v>
      </c>
      <c r="AT357" s="3" t="s">
        <v>48</v>
      </c>
      <c r="AU357" s="3" t="s">
        <v>4217</v>
      </c>
      <c r="AV357" s="3" t="s">
        <v>979</v>
      </c>
      <c r="AW357" s="3" t="s">
        <v>4362</v>
      </c>
      <c r="BG357" s="3" t="s">
        <v>48</v>
      </c>
      <c r="BH357" s="3" t="s">
        <v>4217</v>
      </c>
      <c r="BI357" s="3" t="s">
        <v>980</v>
      </c>
      <c r="BJ357" s="3" t="s">
        <v>3955</v>
      </c>
      <c r="BK357" s="3" t="s">
        <v>48</v>
      </c>
      <c r="BL357" s="3" t="s">
        <v>4217</v>
      </c>
      <c r="BM357" s="3" t="s">
        <v>981</v>
      </c>
      <c r="BN357" s="3" t="s">
        <v>3922</v>
      </c>
      <c r="BO357" s="3" t="s">
        <v>48</v>
      </c>
      <c r="BP357" s="3" t="s">
        <v>4217</v>
      </c>
      <c r="BQ357" s="3" t="s">
        <v>982</v>
      </c>
      <c r="BR357" s="3" t="s">
        <v>5469</v>
      </c>
      <c r="BS357" s="3" t="s">
        <v>97</v>
      </c>
      <c r="BT357" s="3" t="s">
        <v>4154</v>
      </c>
    </row>
    <row r="358" spans="1:72" ht="13.5" customHeight="1">
      <c r="A358" s="7" t="str">
        <f>HYPERLINK("http://kyu.snu.ac.kr/sdhj/index.jsp?type=hj/GK14726_00IH_0001_0027b.jpg","1870_하수남면_0027b")</f>
        <v>1870_하수남면_0027b</v>
      </c>
      <c r="B358" s="4">
        <v>1870</v>
      </c>
      <c r="C358" s="4" t="s">
        <v>6710</v>
      </c>
      <c r="D358" s="4" t="s">
        <v>6711</v>
      </c>
      <c r="E358" s="4">
        <v>357</v>
      </c>
      <c r="F358" s="3">
        <v>4</v>
      </c>
      <c r="G358" s="3" t="s">
        <v>791</v>
      </c>
      <c r="H358" s="3" t="s">
        <v>3143</v>
      </c>
      <c r="I358" s="3">
        <v>4</v>
      </c>
      <c r="L358" s="3">
        <v>3</v>
      </c>
      <c r="M358" s="3" t="s">
        <v>6037</v>
      </c>
      <c r="N358" s="3" t="s">
        <v>6038</v>
      </c>
      <c r="S358" s="3" t="s">
        <v>51</v>
      </c>
      <c r="T358" s="3" t="s">
        <v>3235</v>
      </c>
      <c r="W358" s="3" t="s">
        <v>311</v>
      </c>
      <c r="X358" s="3" t="s">
        <v>3294</v>
      </c>
      <c r="Y358" s="3" t="s">
        <v>53</v>
      </c>
      <c r="Z358" s="3" t="s">
        <v>3323</v>
      </c>
      <c r="AC358" s="3">
        <v>51</v>
      </c>
      <c r="AD358" s="3" t="s">
        <v>66</v>
      </c>
      <c r="AE358" s="3" t="s">
        <v>4116</v>
      </c>
      <c r="AJ358" s="3" t="s">
        <v>17</v>
      </c>
      <c r="AK358" s="3" t="s">
        <v>4147</v>
      </c>
      <c r="AL358" s="3" t="s">
        <v>627</v>
      </c>
      <c r="AM358" s="3" t="s">
        <v>4169</v>
      </c>
      <c r="AT358" s="3" t="s">
        <v>48</v>
      </c>
      <c r="AU358" s="3" t="s">
        <v>4217</v>
      </c>
      <c r="AV358" s="3" t="s">
        <v>983</v>
      </c>
      <c r="AW358" s="3" t="s">
        <v>4520</v>
      </c>
      <c r="BG358" s="3" t="s">
        <v>48</v>
      </c>
      <c r="BH358" s="3" t="s">
        <v>4217</v>
      </c>
      <c r="BI358" s="3" t="s">
        <v>984</v>
      </c>
      <c r="BJ358" s="3" t="s">
        <v>4079</v>
      </c>
      <c r="BK358" s="3" t="s">
        <v>48</v>
      </c>
      <c r="BL358" s="3" t="s">
        <v>4217</v>
      </c>
      <c r="BM358" s="3" t="s">
        <v>985</v>
      </c>
      <c r="BN358" s="3" t="s">
        <v>5190</v>
      </c>
      <c r="BO358" s="3" t="s">
        <v>48</v>
      </c>
      <c r="BP358" s="3" t="s">
        <v>4217</v>
      </c>
      <c r="BQ358" s="3" t="s">
        <v>986</v>
      </c>
      <c r="BR358" s="3" t="s">
        <v>5468</v>
      </c>
      <c r="BS358" s="3" t="s">
        <v>987</v>
      </c>
      <c r="BT358" s="3" t="s">
        <v>5556</v>
      </c>
    </row>
    <row r="359" spans="1:72" ht="13.5" customHeight="1">
      <c r="A359" s="7" t="str">
        <f>HYPERLINK("http://kyu.snu.ac.kr/sdhj/index.jsp?type=hj/GK14726_00IH_0001_0027b.jpg","1870_하수남면_0027b")</f>
        <v>1870_하수남면_0027b</v>
      </c>
      <c r="B359" s="4">
        <v>1870</v>
      </c>
      <c r="C359" s="4" t="s">
        <v>6914</v>
      </c>
      <c r="D359" s="4" t="s">
        <v>6915</v>
      </c>
      <c r="E359" s="4">
        <v>358</v>
      </c>
      <c r="F359" s="3">
        <v>4</v>
      </c>
      <c r="G359" s="3" t="s">
        <v>791</v>
      </c>
      <c r="H359" s="3" t="s">
        <v>3143</v>
      </c>
      <c r="I359" s="3">
        <v>4</v>
      </c>
      <c r="L359" s="3">
        <v>3</v>
      </c>
      <c r="M359" s="3" t="s">
        <v>6037</v>
      </c>
      <c r="N359" s="3" t="s">
        <v>6038</v>
      </c>
      <c r="S359" s="3" t="s">
        <v>127</v>
      </c>
      <c r="T359" s="3" t="s">
        <v>3237</v>
      </c>
      <c r="W359" s="3" t="s">
        <v>128</v>
      </c>
      <c r="X359" s="3" t="s">
        <v>3281</v>
      </c>
      <c r="Y359" s="3" t="s">
        <v>53</v>
      </c>
      <c r="Z359" s="3" t="s">
        <v>3323</v>
      </c>
      <c r="AC359" s="3">
        <v>78</v>
      </c>
      <c r="AD359" s="3" t="s">
        <v>147</v>
      </c>
      <c r="AE359" s="3" t="s">
        <v>4118</v>
      </c>
    </row>
    <row r="360" spans="1:72" ht="13.5" customHeight="1">
      <c r="A360" s="7" t="str">
        <f>HYPERLINK("http://kyu.snu.ac.kr/sdhj/index.jsp?type=hj/GK14726_00IH_0001_0027b.jpg","1870_하수남면_0027b")</f>
        <v>1870_하수남면_0027b</v>
      </c>
      <c r="B360" s="4">
        <v>1870</v>
      </c>
      <c r="C360" s="4" t="s">
        <v>6914</v>
      </c>
      <c r="D360" s="4" t="s">
        <v>6915</v>
      </c>
      <c r="E360" s="4">
        <v>359</v>
      </c>
      <c r="F360" s="3">
        <v>4</v>
      </c>
      <c r="G360" s="3" t="s">
        <v>791</v>
      </c>
      <c r="H360" s="3" t="s">
        <v>3143</v>
      </c>
      <c r="I360" s="3">
        <v>4</v>
      </c>
      <c r="L360" s="3">
        <v>3</v>
      </c>
      <c r="M360" s="3" t="s">
        <v>6037</v>
      </c>
      <c r="N360" s="3" t="s">
        <v>6038</v>
      </c>
      <c r="S360" s="3" t="s">
        <v>77</v>
      </c>
      <c r="T360" s="3" t="s">
        <v>233</v>
      </c>
      <c r="Y360" s="3" t="s">
        <v>988</v>
      </c>
      <c r="Z360" s="3" t="s">
        <v>3881</v>
      </c>
      <c r="AA360" s="3" t="s">
        <v>513</v>
      </c>
      <c r="AB360" s="3" t="s">
        <v>4075</v>
      </c>
      <c r="AC360" s="3">
        <v>38</v>
      </c>
      <c r="AD360" s="3" t="s">
        <v>147</v>
      </c>
      <c r="AE360" s="3" t="s">
        <v>4118</v>
      </c>
    </row>
    <row r="361" spans="1:72" ht="13.5" customHeight="1">
      <c r="A361" s="7" t="str">
        <f>HYPERLINK("http://kyu.snu.ac.kr/sdhj/index.jsp?type=hj/GK14726_00IH_0001_0027b.jpg","1870_하수남면_0027b")</f>
        <v>1870_하수남면_0027b</v>
      </c>
      <c r="B361" s="4">
        <v>1870</v>
      </c>
      <c r="C361" s="4" t="s">
        <v>6914</v>
      </c>
      <c r="D361" s="4" t="s">
        <v>6915</v>
      </c>
      <c r="E361" s="4">
        <v>360</v>
      </c>
      <c r="F361" s="3">
        <v>4</v>
      </c>
      <c r="G361" s="3" t="s">
        <v>791</v>
      </c>
      <c r="H361" s="3" t="s">
        <v>3143</v>
      </c>
      <c r="I361" s="3">
        <v>4</v>
      </c>
      <c r="L361" s="3">
        <v>3</v>
      </c>
      <c r="M361" s="3" t="s">
        <v>6037</v>
      </c>
      <c r="N361" s="3" t="s">
        <v>6038</v>
      </c>
      <c r="S361" s="3" t="s">
        <v>146</v>
      </c>
      <c r="T361" s="3" t="s">
        <v>3239</v>
      </c>
      <c r="W361" s="3" t="s">
        <v>128</v>
      </c>
      <c r="X361" s="3" t="s">
        <v>3281</v>
      </c>
      <c r="Y361" s="3" t="s">
        <v>53</v>
      </c>
      <c r="Z361" s="3" t="s">
        <v>3323</v>
      </c>
      <c r="AC361" s="3">
        <v>28</v>
      </c>
      <c r="AD361" s="3" t="s">
        <v>257</v>
      </c>
      <c r="AE361" s="3" t="s">
        <v>4136</v>
      </c>
    </row>
    <row r="362" spans="1:72" ht="13.5" customHeight="1">
      <c r="A362" s="7" t="str">
        <f>HYPERLINK("http://kyu.snu.ac.kr/sdhj/index.jsp?type=hj/GK14726_00IH_0001_0027b.jpg","1870_하수남면_0027b")</f>
        <v>1870_하수남면_0027b</v>
      </c>
      <c r="B362" s="4">
        <v>1870</v>
      </c>
      <c r="C362" s="4" t="s">
        <v>6914</v>
      </c>
      <c r="D362" s="4" t="s">
        <v>6915</v>
      </c>
      <c r="E362" s="4">
        <v>361</v>
      </c>
      <c r="F362" s="3">
        <v>4</v>
      </c>
      <c r="G362" s="3" t="s">
        <v>791</v>
      </c>
      <c r="H362" s="3" t="s">
        <v>3143</v>
      </c>
      <c r="I362" s="3">
        <v>4</v>
      </c>
      <c r="L362" s="3">
        <v>3</v>
      </c>
      <c r="M362" s="3" t="s">
        <v>6037</v>
      </c>
      <c r="N362" s="3" t="s">
        <v>6038</v>
      </c>
      <c r="T362" s="3" t="s">
        <v>6918</v>
      </c>
      <c r="U362" s="3" t="s">
        <v>70</v>
      </c>
      <c r="V362" s="3" t="s">
        <v>3238</v>
      </c>
      <c r="Y362" s="3" t="s">
        <v>989</v>
      </c>
      <c r="Z362" s="3" t="s">
        <v>3880</v>
      </c>
      <c r="AD362" s="3" t="s">
        <v>100</v>
      </c>
      <c r="AE362" s="3" t="s">
        <v>4093</v>
      </c>
    </row>
    <row r="363" spans="1:72" ht="13.5" customHeight="1">
      <c r="A363" s="7" t="str">
        <f>HYPERLINK("http://kyu.snu.ac.kr/sdhj/index.jsp?type=hj/GK14726_00IH_0001_0027b.jpg","1870_하수남면_0027b")</f>
        <v>1870_하수남면_0027b</v>
      </c>
      <c r="B363" s="4">
        <v>1870</v>
      </c>
      <c r="C363" s="4" t="s">
        <v>6914</v>
      </c>
      <c r="D363" s="4" t="s">
        <v>6915</v>
      </c>
      <c r="E363" s="4">
        <v>362</v>
      </c>
      <c r="F363" s="3">
        <v>4</v>
      </c>
      <c r="G363" s="3" t="s">
        <v>791</v>
      </c>
      <c r="H363" s="3" t="s">
        <v>3143</v>
      </c>
      <c r="I363" s="3">
        <v>4</v>
      </c>
      <c r="L363" s="3">
        <v>4</v>
      </c>
      <c r="M363" s="3" t="s">
        <v>6039</v>
      </c>
      <c r="N363" s="3" t="s">
        <v>6040</v>
      </c>
      <c r="Q363" s="3" t="s">
        <v>7025</v>
      </c>
      <c r="R363" s="3" t="s">
        <v>3225</v>
      </c>
      <c r="T363" s="3" t="s">
        <v>7026</v>
      </c>
      <c r="W363" s="3" t="s">
        <v>7027</v>
      </c>
      <c r="X363" s="3" t="s">
        <v>7028</v>
      </c>
      <c r="Y363" s="3" t="s">
        <v>152</v>
      </c>
      <c r="Z363" s="3" t="s">
        <v>3654</v>
      </c>
      <c r="AC363" s="3">
        <v>44</v>
      </c>
      <c r="AD363" s="3" t="s">
        <v>286</v>
      </c>
      <c r="AE363" s="3" t="s">
        <v>4100</v>
      </c>
      <c r="AJ363" s="3" t="s">
        <v>17</v>
      </c>
      <c r="AK363" s="3" t="s">
        <v>4147</v>
      </c>
      <c r="AL363" s="3" t="s">
        <v>214</v>
      </c>
      <c r="AM363" s="3" t="s">
        <v>4189</v>
      </c>
      <c r="AT363" s="3" t="s">
        <v>48</v>
      </c>
      <c r="AU363" s="3" t="s">
        <v>4217</v>
      </c>
      <c r="AV363" s="3" t="s">
        <v>990</v>
      </c>
      <c r="AW363" s="3" t="s">
        <v>7029</v>
      </c>
      <c r="BG363" s="3" t="s">
        <v>48</v>
      </c>
      <c r="BH363" s="3" t="s">
        <v>4217</v>
      </c>
      <c r="BI363" s="3" t="s">
        <v>991</v>
      </c>
      <c r="BJ363" s="3" t="s">
        <v>4872</v>
      </c>
      <c r="BK363" s="3" t="s">
        <v>48</v>
      </c>
      <c r="BL363" s="3" t="s">
        <v>4217</v>
      </c>
      <c r="BM363" s="3" t="s">
        <v>992</v>
      </c>
      <c r="BN363" s="3" t="s">
        <v>5189</v>
      </c>
      <c r="BO363" s="3" t="s">
        <v>48</v>
      </c>
      <c r="BP363" s="3" t="s">
        <v>4217</v>
      </c>
      <c r="BQ363" s="3" t="s">
        <v>993</v>
      </c>
      <c r="BR363" s="3" t="s">
        <v>5750</v>
      </c>
      <c r="BS363" s="3" t="s">
        <v>143</v>
      </c>
      <c r="BT363" s="3" t="s">
        <v>4156</v>
      </c>
    </row>
    <row r="364" spans="1:72" ht="13.5" customHeight="1">
      <c r="A364" s="7" t="str">
        <f>HYPERLINK("http://kyu.snu.ac.kr/sdhj/index.jsp?type=hj/GK14726_00IH_0001_0027b.jpg","1870_하수남면_0027b")</f>
        <v>1870_하수남면_0027b</v>
      </c>
      <c r="B364" s="4">
        <v>1870</v>
      </c>
      <c r="C364" s="4" t="s">
        <v>6783</v>
      </c>
      <c r="D364" s="4" t="s">
        <v>6784</v>
      </c>
      <c r="E364" s="4">
        <v>363</v>
      </c>
      <c r="F364" s="3">
        <v>4</v>
      </c>
      <c r="G364" s="3" t="s">
        <v>791</v>
      </c>
      <c r="H364" s="3" t="s">
        <v>3143</v>
      </c>
      <c r="I364" s="3">
        <v>4</v>
      </c>
      <c r="L364" s="3">
        <v>4</v>
      </c>
      <c r="M364" s="3" t="s">
        <v>6039</v>
      </c>
      <c r="N364" s="3" t="s">
        <v>6040</v>
      </c>
      <c r="S364" s="3" t="s">
        <v>51</v>
      </c>
      <c r="T364" s="3" t="s">
        <v>3235</v>
      </c>
      <c r="W364" s="3" t="s">
        <v>128</v>
      </c>
      <c r="X364" s="3" t="s">
        <v>3281</v>
      </c>
      <c r="Y364" s="3" t="s">
        <v>53</v>
      </c>
      <c r="Z364" s="3" t="s">
        <v>3323</v>
      </c>
      <c r="AC364" s="3">
        <v>46</v>
      </c>
      <c r="AD364" s="3" t="s">
        <v>363</v>
      </c>
      <c r="AE364" s="3" t="s">
        <v>4127</v>
      </c>
      <c r="AJ364" s="3" t="s">
        <v>17</v>
      </c>
      <c r="AK364" s="3" t="s">
        <v>4147</v>
      </c>
      <c r="AL364" s="3" t="s">
        <v>97</v>
      </c>
      <c r="AM364" s="3" t="s">
        <v>4154</v>
      </c>
      <c r="AT364" s="3" t="s">
        <v>48</v>
      </c>
      <c r="AU364" s="3" t="s">
        <v>4217</v>
      </c>
      <c r="AV364" s="3" t="s">
        <v>994</v>
      </c>
      <c r="AW364" s="3" t="s">
        <v>4519</v>
      </c>
      <c r="BG364" s="3" t="s">
        <v>48</v>
      </c>
      <c r="BH364" s="3" t="s">
        <v>4217</v>
      </c>
      <c r="BI364" s="3" t="s">
        <v>995</v>
      </c>
      <c r="BJ364" s="3" t="s">
        <v>4871</v>
      </c>
      <c r="BK364" s="3" t="s">
        <v>48</v>
      </c>
      <c r="BL364" s="3" t="s">
        <v>4217</v>
      </c>
      <c r="BM364" s="3" t="s">
        <v>996</v>
      </c>
      <c r="BN364" s="3" t="s">
        <v>4044</v>
      </c>
      <c r="BO364" s="3" t="s">
        <v>48</v>
      </c>
      <c r="BP364" s="3" t="s">
        <v>4217</v>
      </c>
      <c r="BQ364" s="3" t="s">
        <v>997</v>
      </c>
      <c r="BR364" s="3" t="s">
        <v>5717</v>
      </c>
      <c r="BS364" s="3" t="s">
        <v>489</v>
      </c>
      <c r="BT364" s="3" t="s">
        <v>4186</v>
      </c>
    </row>
    <row r="365" spans="1:72" ht="13.5" customHeight="1">
      <c r="A365" s="7" t="str">
        <f>HYPERLINK("http://kyu.snu.ac.kr/sdhj/index.jsp?type=hj/GK14726_00IH_0001_0027b.jpg","1870_하수남면_0027b")</f>
        <v>1870_하수남면_0027b</v>
      </c>
      <c r="B365" s="4">
        <v>1870</v>
      </c>
      <c r="C365" s="4" t="s">
        <v>7030</v>
      </c>
      <c r="D365" s="4" t="s">
        <v>7031</v>
      </c>
      <c r="E365" s="4">
        <v>364</v>
      </c>
      <c r="F365" s="3">
        <v>4</v>
      </c>
      <c r="G365" s="3" t="s">
        <v>791</v>
      </c>
      <c r="H365" s="3" t="s">
        <v>3143</v>
      </c>
      <c r="I365" s="3">
        <v>4</v>
      </c>
      <c r="L365" s="3">
        <v>4</v>
      </c>
      <c r="M365" s="3" t="s">
        <v>6039</v>
      </c>
      <c r="N365" s="3" t="s">
        <v>6040</v>
      </c>
      <c r="S365" s="3" t="s">
        <v>77</v>
      </c>
      <c r="T365" s="3" t="s">
        <v>233</v>
      </c>
      <c r="Y365" s="3" t="s">
        <v>998</v>
      </c>
      <c r="Z365" s="3" t="s">
        <v>3879</v>
      </c>
      <c r="AC365" s="3">
        <v>14</v>
      </c>
      <c r="AD365" s="3" t="s">
        <v>54</v>
      </c>
      <c r="AE365" s="3" t="s">
        <v>4123</v>
      </c>
    </row>
    <row r="366" spans="1:72" ht="13.5" customHeight="1">
      <c r="A366" s="7" t="str">
        <f>HYPERLINK("http://kyu.snu.ac.kr/sdhj/index.jsp?type=hj/GK14726_00IH_0001_0027b.jpg","1870_하수남면_0027b")</f>
        <v>1870_하수남면_0027b</v>
      </c>
      <c r="B366" s="4">
        <v>1870</v>
      </c>
      <c r="C366" s="4" t="s">
        <v>6764</v>
      </c>
      <c r="D366" s="4" t="s">
        <v>6765</v>
      </c>
      <c r="E366" s="4">
        <v>365</v>
      </c>
      <c r="F366" s="3">
        <v>4</v>
      </c>
      <c r="G366" s="3" t="s">
        <v>791</v>
      </c>
      <c r="H366" s="3" t="s">
        <v>3143</v>
      </c>
      <c r="I366" s="3">
        <v>4</v>
      </c>
      <c r="L366" s="3">
        <v>4</v>
      </c>
      <c r="M366" s="3" t="s">
        <v>6039</v>
      </c>
      <c r="N366" s="3" t="s">
        <v>6040</v>
      </c>
      <c r="S366" s="3" t="s">
        <v>77</v>
      </c>
      <c r="T366" s="3" t="s">
        <v>233</v>
      </c>
      <c r="Y366" s="3" t="s">
        <v>999</v>
      </c>
      <c r="Z366" s="3" t="s">
        <v>3878</v>
      </c>
      <c r="AC366" s="3">
        <v>12</v>
      </c>
      <c r="AD366" s="3" t="s">
        <v>805</v>
      </c>
      <c r="AE366" s="3" t="s">
        <v>4117</v>
      </c>
    </row>
    <row r="367" spans="1:72" ht="13.5" customHeight="1">
      <c r="A367" s="7" t="str">
        <f>HYPERLINK("http://kyu.snu.ac.kr/sdhj/index.jsp?type=hj/GK14726_00IH_0001_0027b.jpg","1870_하수남면_0027b")</f>
        <v>1870_하수남면_0027b</v>
      </c>
      <c r="B367" s="4">
        <v>1870</v>
      </c>
      <c r="C367" s="4" t="s">
        <v>6764</v>
      </c>
      <c r="D367" s="4" t="s">
        <v>6765</v>
      </c>
      <c r="E367" s="4">
        <v>366</v>
      </c>
      <c r="F367" s="3">
        <v>4</v>
      </c>
      <c r="G367" s="3" t="s">
        <v>791</v>
      </c>
      <c r="H367" s="3" t="s">
        <v>3143</v>
      </c>
      <c r="I367" s="3">
        <v>4</v>
      </c>
      <c r="L367" s="3">
        <v>5</v>
      </c>
      <c r="M367" s="3" t="s">
        <v>6041</v>
      </c>
      <c r="N367" s="3" t="s">
        <v>6042</v>
      </c>
      <c r="T367" s="3" t="s">
        <v>7032</v>
      </c>
      <c r="U367" s="3" t="s">
        <v>64</v>
      </c>
      <c r="V367" s="3" t="s">
        <v>3262</v>
      </c>
      <c r="W367" s="3" t="s">
        <v>552</v>
      </c>
      <c r="X367" s="3" t="s">
        <v>3286</v>
      </c>
      <c r="Y367" s="3" t="s">
        <v>1000</v>
      </c>
      <c r="Z367" s="3" t="s">
        <v>3877</v>
      </c>
      <c r="AC367" s="3">
        <v>53</v>
      </c>
      <c r="AD367" s="3" t="s">
        <v>118</v>
      </c>
      <c r="AE367" s="3" t="s">
        <v>4131</v>
      </c>
      <c r="AJ367" s="3" t="s">
        <v>17</v>
      </c>
      <c r="AK367" s="3" t="s">
        <v>4147</v>
      </c>
      <c r="AL367" s="3" t="s">
        <v>336</v>
      </c>
      <c r="AM367" s="3" t="s">
        <v>4193</v>
      </c>
      <c r="AT367" s="3" t="s">
        <v>48</v>
      </c>
      <c r="AU367" s="3" t="s">
        <v>4217</v>
      </c>
      <c r="AV367" s="3" t="s">
        <v>796</v>
      </c>
      <c r="AW367" s="3" t="s">
        <v>4518</v>
      </c>
      <c r="BG367" s="3" t="s">
        <v>48</v>
      </c>
      <c r="BH367" s="3" t="s">
        <v>4217</v>
      </c>
      <c r="BI367" s="3" t="s">
        <v>1001</v>
      </c>
      <c r="BJ367" s="3" t="s">
        <v>4870</v>
      </c>
      <c r="BK367" s="3" t="s">
        <v>48</v>
      </c>
      <c r="BL367" s="3" t="s">
        <v>4217</v>
      </c>
      <c r="BM367" s="3" t="s">
        <v>1002</v>
      </c>
      <c r="BN367" s="3" t="s">
        <v>4806</v>
      </c>
      <c r="BO367" s="3" t="s">
        <v>48</v>
      </c>
      <c r="BP367" s="3" t="s">
        <v>4217</v>
      </c>
      <c r="BQ367" s="3" t="s">
        <v>1003</v>
      </c>
      <c r="BR367" s="3" t="s">
        <v>5467</v>
      </c>
      <c r="BS367" s="3" t="s">
        <v>591</v>
      </c>
      <c r="BT367" s="3" t="s">
        <v>4180</v>
      </c>
    </row>
    <row r="368" spans="1:72" ht="13.5" customHeight="1">
      <c r="A368" s="7" t="str">
        <f>HYPERLINK("http://kyu.snu.ac.kr/sdhj/index.jsp?type=hj/GK14726_00IH_0001_0027b.jpg","1870_하수남면_0027b")</f>
        <v>1870_하수남면_0027b</v>
      </c>
      <c r="B368" s="4">
        <v>1870</v>
      </c>
      <c r="C368" s="4" t="s">
        <v>6796</v>
      </c>
      <c r="D368" s="4" t="s">
        <v>6797</v>
      </c>
      <c r="E368" s="4">
        <v>367</v>
      </c>
      <c r="F368" s="3">
        <v>4</v>
      </c>
      <c r="G368" s="3" t="s">
        <v>791</v>
      </c>
      <c r="H368" s="3" t="s">
        <v>3143</v>
      </c>
      <c r="I368" s="3">
        <v>4</v>
      </c>
      <c r="L368" s="3">
        <v>5</v>
      </c>
      <c r="M368" s="3" t="s">
        <v>6041</v>
      </c>
      <c r="N368" s="3" t="s">
        <v>6042</v>
      </c>
      <c r="S368" s="3" t="s">
        <v>51</v>
      </c>
      <c r="T368" s="3" t="s">
        <v>3235</v>
      </c>
      <c r="W368" s="3" t="s">
        <v>814</v>
      </c>
      <c r="X368" s="3" t="s">
        <v>3302</v>
      </c>
      <c r="Y368" s="3" t="s">
        <v>53</v>
      </c>
      <c r="Z368" s="3" t="s">
        <v>3323</v>
      </c>
      <c r="AC368" s="3">
        <v>54</v>
      </c>
      <c r="AD368" s="3" t="s">
        <v>375</v>
      </c>
      <c r="AE368" s="3" t="s">
        <v>4104</v>
      </c>
      <c r="AJ368" s="3" t="s">
        <v>17</v>
      </c>
      <c r="AK368" s="3" t="s">
        <v>4147</v>
      </c>
      <c r="AL368" s="3" t="s">
        <v>815</v>
      </c>
      <c r="AM368" s="3" t="s">
        <v>4185</v>
      </c>
      <c r="AT368" s="3" t="s">
        <v>48</v>
      </c>
      <c r="AU368" s="3" t="s">
        <v>4217</v>
      </c>
      <c r="AV368" s="3" t="s">
        <v>1004</v>
      </c>
      <c r="AW368" s="3" t="s">
        <v>4517</v>
      </c>
      <c r="BG368" s="3" t="s">
        <v>48</v>
      </c>
      <c r="BH368" s="3" t="s">
        <v>4217</v>
      </c>
      <c r="BI368" s="3" t="s">
        <v>1005</v>
      </c>
      <c r="BJ368" s="3" t="s">
        <v>3708</v>
      </c>
      <c r="BK368" s="3" t="s">
        <v>1006</v>
      </c>
      <c r="BL368" s="3" t="s">
        <v>4963</v>
      </c>
      <c r="BM368" s="3" t="s">
        <v>1007</v>
      </c>
      <c r="BN368" s="3" t="s">
        <v>4506</v>
      </c>
      <c r="BO368" s="3" t="s">
        <v>917</v>
      </c>
      <c r="BP368" s="3" t="s">
        <v>4635</v>
      </c>
      <c r="BQ368" s="3" t="s">
        <v>1008</v>
      </c>
      <c r="BR368" s="3" t="s">
        <v>5617</v>
      </c>
      <c r="BS368" s="3" t="s">
        <v>143</v>
      </c>
      <c r="BT368" s="3" t="s">
        <v>4156</v>
      </c>
    </row>
    <row r="369" spans="1:72" ht="13.5" customHeight="1">
      <c r="A369" s="7" t="str">
        <f>HYPERLINK("http://kyu.snu.ac.kr/sdhj/index.jsp?type=hj/GK14726_00IH_0001_0027b.jpg","1870_하수남면_0027b")</f>
        <v>1870_하수남면_0027b</v>
      </c>
      <c r="B369" s="4">
        <v>1870</v>
      </c>
      <c r="C369" s="4" t="s">
        <v>6650</v>
      </c>
      <c r="D369" s="4" t="s">
        <v>6651</v>
      </c>
      <c r="E369" s="4">
        <v>368</v>
      </c>
      <c r="F369" s="3">
        <v>4</v>
      </c>
      <c r="G369" s="3" t="s">
        <v>791</v>
      </c>
      <c r="H369" s="3" t="s">
        <v>3143</v>
      </c>
      <c r="I369" s="3">
        <v>4</v>
      </c>
      <c r="L369" s="3">
        <v>5</v>
      </c>
      <c r="M369" s="3" t="s">
        <v>6041</v>
      </c>
      <c r="N369" s="3" t="s">
        <v>6042</v>
      </c>
      <c r="S369" s="3" t="s">
        <v>77</v>
      </c>
      <c r="T369" s="3" t="s">
        <v>233</v>
      </c>
      <c r="Y369" s="3" t="s">
        <v>1009</v>
      </c>
      <c r="Z369" s="3" t="s">
        <v>3461</v>
      </c>
      <c r="AC369" s="3">
        <v>21</v>
      </c>
      <c r="AD369" s="3" t="s">
        <v>199</v>
      </c>
      <c r="AE369" s="3" t="s">
        <v>4096</v>
      </c>
    </row>
    <row r="370" spans="1:72" ht="13.5" customHeight="1">
      <c r="A370" s="7" t="str">
        <f>HYPERLINK("http://kyu.snu.ac.kr/sdhj/index.jsp?type=hj/GK14726_00IH_0001_0027b.jpg","1870_하수남면_0027b")</f>
        <v>1870_하수남면_0027b</v>
      </c>
      <c r="B370" s="4">
        <v>1870</v>
      </c>
      <c r="C370" s="4" t="s">
        <v>7033</v>
      </c>
      <c r="D370" s="4" t="s">
        <v>7034</v>
      </c>
      <c r="E370" s="4">
        <v>369</v>
      </c>
      <c r="F370" s="3">
        <v>4</v>
      </c>
      <c r="G370" s="3" t="s">
        <v>791</v>
      </c>
      <c r="H370" s="3" t="s">
        <v>3143</v>
      </c>
      <c r="I370" s="3">
        <v>4</v>
      </c>
      <c r="L370" s="3">
        <v>5</v>
      </c>
      <c r="M370" s="3" t="s">
        <v>6041</v>
      </c>
      <c r="N370" s="3" t="s">
        <v>6042</v>
      </c>
      <c r="S370" s="3" t="s">
        <v>146</v>
      </c>
      <c r="T370" s="3" t="s">
        <v>3239</v>
      </c>
      <c r="W370" s="3" t="s">
        <v>287</v>
      </c>
      <c r="X370" s="3" t="s">
        <v>3289</v>
      </c>
      <c r="Y370" s="3" t="s">
        <v>53</v>
      </c>
      <c r="Z370" s="3" t="s">
        <v>3323</v>
      </c>
      <c r="AC370" s="3">
        <v>25</v>
      </c>
      <c r="AD370" s="3" t="s">
        <v>235</v>
      </c>
      <c r="AE370" s="3" t="s">
        <v>4138</v>
      </c>
    </row>
    <row r="371" spans="1:72" ht="13.5" customHeight="1">
      <c r="A371" s="7" t="str">
        <f>HYPERLINK("http://kyu.snu.ac.kr/sdhj/index.jsp?type=hj/GK14726_00IH_0001_0027b.jpg","1870_하수남면_0027b")</f>
        <v>1870_하수남면_0027b</v>
      </c>
      <c r="B371" s="4">
        <v>1870</v>
      </c>
      <c r="C371" s="4" t="s">
        <v>7033</v>
      </c>
      <c r="D371" s="4" t="s">
        <v>7034</v>
      </c>
      <c r="E371" s="4">
        <v>370</v>
      </c>
      <c r="F371" s="3">
        <v>4</v>
      </c>
      <c r="G371" s="3" t="s">
        <v>791</v>
      </c>
      <c r="H371" s="3" t="s">
        <v>3143</v>
      </c>
      <c r="I371" s="3">
        <v>4</v>
      </c>
      <c r="L371" s="3">
        <v>5</v>
      </c>
      <c r="M371" s="3" t="s">
        <v>6041</v>
      </c>
      <c r="N371" s="3" t="s">
        <v>6042</v>
      </c>
      <c r="T371" s="3" t="s">
        <v>7035</v>
      </c>
      <c r="U371" s="3" t="s">
        <v>70</v>
      </c>
      <c r="V371" s="3" t="s">
        <v>3238</v>
      </c>
      <c r="Y371" s="3" t="s">
        <v>1010</v>
      </c>
      <c r="Z371" s="3" t="s">
        <v>3409</v>
      </c>
      <c r="AD371" s="3" t="s">
        <v>69</v>
      </c>
      <c r="AE371" s="3" t="s">
        <v>4097</v>
      </c>
    </row>
    <row r="372" spans="1:72" ht="13.5" customHeight="1">
      <c r="A372" s="7" t="str">
        <f>HYPERLINK("http://kyu.snu.ac.kr/sdhj/index.jsp?type=hj/GK14726_00IH_0001_0027b.jpg","1870_하수남면_0027b")</f>
        <v>1870_하수남면_0027b</v>
      </c>
      <c r="B372" s="4">
        <v>1870</v>
      </c>
      <c r="C372" s="4" t="s">
        <v>7033</v>
      </c>
      <c r="D372" s="4" t="s">
        <v>7034</v>
      </c>
      <c r="E372" s="4">
        <v>371</v>
      </c>
      <c r="F372" s="3">
        <v>4</v>
      </c>
      <c r="G372" s="3" t="s">
        <v>791</v>
      </c>
      <c r="H372" s="3" t="s">
        <v>3143</v>
      </c>
      <c r="I372" s="3">
        <v>5</v>
      </c>
      <c r="J372" s="3" t="s">
        <v>1011</v>
      </c>
      <c r="K372" s="3" t="s">
        <v>3184</v>
      </c>
      <c r="L372" s="3">
        <v>1</v>
      </c>
      <c r="M372" s="3" t="s">
        <v>6043</v>
      </c>
      <c r="N372" s="3" t="s">
        <v>6044</v>
      </c>
      <c r="T372" s="3" t="s">
        <v>7036</v>
      </c>
      <c r="U372" s="3" t="s">
        <v>64</v>
      </c>
      <c r="V372" s="3" t="s">
        <v>3262</v>
      </c>
      <c r="W372" s="3" t="s">
        <v>552</v>
      </c>
      <c r="X372" s="3" t="s">
        <v>3286</v>
      </c>
      <c r="Y372" s="3" t="s">
        <v>1012</v>
      </c>
      <c r="Z372" s="3" t="s">
        <v>3876</v>
      </c>
      <c r="AC372" s="3">
        <v>44</v>
      </c>
      <c r="AD372" s="3" t="s">
        <v>322</v>
      </c>
      <c r="AE372" s="3" t="s">
        <v>4087</v>
      </c>
      <c r="AJ372" s="3" t="s">
        <v>17</v>
      </c>
      <c r="AK372" s="3" t="s">
        <v>4147</v>
      </c>
      <c r="AL372" s="3" t="s">
        <v>336</v>
      </c>
      <c r="AM372" s="3" t="s">
        <v>4193</v>
      </c>
      <c r="AT372" s="3" t="s">
        <v>48</v>
      </c>
      <c r="AU372" s="3" t="s">
        <v>4217</v>
      </c>
      <c r="AV372" s="3" t="s">
        <v>3080</v>
      </c>
      <c r="AW372" s="3" t="s">
        <v>4516</v>
      </c>
      <c r="BG372" s="3" t="s">
        <v>48</v>
      </c>
      <c r="BH372" s="3" t="s">
        <v>4217</v>
      </c>
      <c r="BI372" s="3" t="s">
        <v>1013</v>
      </c>
      <c r="BJ372" s="3" t="s">
        <v>3504</v>
      </c>
      <c r="BK372" s="3" t="s">
        <v>48</v>
      </c>
      <c r="BL372" s="3" t="s">
        <v>4217</v>
      </c>
      <c r="BM372" s="3" t="s">
        <v>859</v>
      </c>
      <c r="BN372" s="3" t="s">
        <v>3358</v>
      </c>
      <c r="BO372" s="3" t="s">
        <v>48</v>
      </c>
      <c r="BP372" s="3" t="s">
        <v>4217</v>
      </c>
      <c r="BQ372" s="3" t="s">
        <v>1014</v>
      </c>
      <c r="BR372" s="3" t="s">
        <v>7037</v>
      </c>
      <c r="BS372" s="3" t="s">
        <v>219</v>
      </c>
      <c r="BT372" s="3" t="s">
        <v>4164</v>
      </c>
    </row>
    <row r="373" spans="1:72" ht="13.5" customHeight="1">
      <c r="A373" s="7" t="str">
        <f>HYPERLINK("http://kyu.snu.ac.kr/sdhj/index.jsp?type=hj/GK14726_00IH_0001_0027b.jpg","1870_하수남면_0027b")</f>
        <v>1870_하수남면_0027b</v>
      </c>
      <c r="B373" s="4">
        <v>1870</v>
      </c>
      <c r="C373" s="4" t="s">
        <v>6828</v>
      </c>
      <c r="D373" s="4" t="s">
        <v>6829</v>
      </c>
      <c r="E373" s="4">
        <v>372</v>
      </c>
      <c r="F373" s="3">
        <v>4</v>
      </c>
      <c r="G373" s="3" t="s">
        <v>791</v>
      </c>
      <c r="H373" s="3" t="s">
        <v>3143</v>
      </c>
      <c r="I373" s="3">
        <v>5</v>
      </c>
      <c r="L373" s="3">
        <v>1</v>
      </c>
      <c r="M373" s="3" t="s">
        <v>6043</v>
      </c>
      <c r="N373" s="3" t="s">
        <v>6044</v>
      </c>
      <c r="S373" s="3" t="s">
        <v>51</v>
      </c>
      <c r="T373" s="3" t="s">
        <v>3235</v>
      </c>
      <c r="W373" s="3" t="s">
        <v>68</v>
      </c>
      <c r="X373" s="3" t="s">
        <v>5854</v>
      </c>
      <c r="Y373" s="3" t="s">
        <v>53</v>
      </c>
      <c r="Z373" s="3" t="s">
        <v>3323</v>
      </c>
      <c r="AC373" s="3">
        <v>42</v>
      </c>
      <c r="AD373" s="3" t="s">
        <v>103</v>
      </c>
      <c r="AE373" s="3" t="s">
        <v>4128</v>
      </c>
      <c r="AJ373" s="3" t="s">
        <v>17</v>
      </c>
      <c r="AK373" s="3" t="s">
        <v>4147</v>
      </c>
      <c r="AL373" s="3" t="s">
        <v>62</v>
      </c>
      <c r="AM373" s="3" t="s">
        <v>5571</v>
      </c>
      <c r="AT373" s="3" t="s">
        <v>48</v>
      </c>
      <c r="AU373" s="3" t="s">
        <v>4217</v>
      </c>
      <c r="AV373" s="3" t="s">
        <v>1015</v>
      </c>
      <c r="AW373" s="3" t="s">
        <v>4515</v>
      </c>
      <c r="BG373" s="3" t="s">
        <v>48</v>
      </c>
      <c r="BH373" s="3" t="s">
        <v>4217</v>
      </c>
      <c r="BI373" s="3" t="s">
        <v>1016</v>
      </c>
      <c r="BJ373" s="3" t="s">
        <v>4869</v>
      </c>
      <c r="BK373" s="3" t="s">
        <v>48</v>
      </c>
      <c r="BL373" s="3" t="s">
        <v>4217</v>
      </c>
      <c r="BM373" s="3" t="s">
        <v>1017</v>
      </c>
      <c r="BN373" s="3" t="s">
        <v>5188</v>
      </c>
      <c r="BO373" s="3" t="s">
        <v>48</v>
      </c>
      <c r="BP373" s="3" t="s">
        <v>4217</v>
      </c>
      <c r="BQ373" s="3" t="s">
        <v>1018</v>
      </c>
      <c r="BR373" s="3" t="s">
        <v>5466</v>
      </c>
      <c r="BS373" s="3" t="s">
        <v>97</v>
      </c>
      <c r="BT373" s="3" t="s">
        <v>4154</v>
      </c>
    </row>
    <row r="374" spans="1:72" ht="13.5" customHeight="1">
      <c r="A374" s="7" t="str">
        <f>HYPERLINK("http://kyu.snu.ac.kr/sdhj/index.jsp?type=hj/GK14726_00IH_0001_0028a.jpg","1870_하수남면_0028a")</f>
        <v>1870_하수남면_0028a</v>
      </c>
      <c r="B374" s="4">
        <v>1870</v>
      </c>
      <c r="C374" s="4" t="s">
        <v>6688</v>
      </c>
      <c r="D374" s="4" t="s">
        <v>6689</v>
      </c>
      <c r="E374" s="4">
        <v>373</v>
      </c>
      <c r="F374" s="3">
        <v>4</v>
      </c>
      <c r="G374" s="3" t="s">
        <v>791</v>
      </c>
      <c r="H374" s="3" t="s">
        <v>3143</v>
      </c>
      <c r="I374" s="3">
        <v>5</v>
      </c>
      <c r="L374" s="3">
        <v>1</v>
      </c>
      <c r="M374" s="3" t="s">
        <v>6043</v>
      </c>
      <c r="N374" s="3" t="s">
        <v>6044</v>
      </c>
      <c r="S374" s="3" t="s">
        <v>77</v>
      </c>
      <c r="T374" s="3" t="s">
        <v>233</v>
      </c>
      <c r="Y374" s="3" t="s">
        <v>1019</v>
      </c>
      <c r="Z374" s="3" t="s">
        <v>3875</v>
      </c>
      <c r="AC374" s="3">
        <v>18</v>
      </c>
      <c r="AD374" s="3" t="s">
        <v>147</v>
      </c>
      <c r="AE374" s="3" t="s">
        <v>4118</v>
      </c>
    </row>
    <row r="375" spans="1:72" ht="13.5" customHeight="1">
      <c r="A375" s="7" t="str">
        <f>HYPERLINK("http://kyu.snu.ac.kr/sdhj/index.jsp?type=hj/GK14726_00IH_0001_0028a.jpg","1870_하수남면_0028a")</f>
        <v>1870_하수남면_0028a</v>
      </c>
      <c r="B375" s="4">
        <v>1870</v>
      </c>
      <c r="C375" s="4" t="s">
        <v>7038</v>
      </c>
      <c r="D375" s="4" t="s">
        <v>7039</v>
      </c>
      <c r="E375" s="4">
        <v>374</v>
      </c>
      <c r="F375" s="3">
        <v>4</v>
      </c>
      <c r="G375" s="3" t="s">
        <v>791</v>
      </c>
      <c r="H375" s="3" t="s">
        <v>3143</v>
      </c>
      <c r="I375" s="3">
        <v>5</v>
      </c>
      <c r="L375" s="3">
        <v>1</v>
      </c>
      <c r="M375" s="3" t="s">
        <v>6043</v>
      </c>
      <c r="N375" s="3" t="s">
        <v>6044</v>
      </c>
      <c r="S375" s="3" t="s">
        <v>548</v>
      </c>
      <c r="T375" s="3" t="s">
        <v>3243</v>
      </c>
      <c r="Y375" s="3" t="s">
        <v>928</v>
      </c>
      <c r="Z375" s="3" t="s">
        <v>3601</v>
      </c>
      <c r="AC375" s="3">
        <v>40</v>
      </c>
      <c r="AD375" s="3" t="s">
        <v>173</v>
      </c>
      <c r="AE375" s="3" t="s">
        <v>4091</v>
      </c>
    </row>
    <row r="376" spans="1:72" ht="13.5" customHeight="1">
      <c r="A376" s="7" t="str">
        <f>HYPERLINK("http://kyu.snu.ac.kr/sdhj/index.jsp?type=hj/GK14726_00IH_0001_0028a.jpg","1870_하수남면_0028a")</f>
        <v>1870_하수남면_0028a</v>
      </c>
      <c r="B376" s="4">
        <v>1870</v>
      </c>
      <c r="C376" s="4" t="s">
        <v>7038</v>
      </c>
      <c r="D376" s="4" t="s">
        <v>7039</v>
      </c>
      <c r="E376" s="4">
        <v>375</v>
      </c>
      <c r="F376" s="3">
        <v>4</v>
      </c>
      <c r="G376" s="3" t="s">
        <v>791</v>
      </c>
      <c r="H376" s="3" t="s">
        <v>3143</v>
      </c>
      <c r="I376" s="3">
        <v>5</v>
      </c>
      <c r="L376" s="3">
        <v>1</v>
      </c>
      <c r="M376" s="3" t="s">
        <v>6043</v>
      </c>
      <c r="N376" s="3" t="s">
        <v>6044</v>
      </c>
      <c r="S376" s="3" t="s">
        <v>693</v>
      </c>
      <c r="T376" s="3" t="s">
        <v>3247</v>
      </c>
      <c r="W376" s="3" t="s">
        <v>68</v>
      </c>
      <c r="X376" s="3" t="s">
        <v>5854</v>
      </c>
      <c r="Y376" s="3" t="s">
        <v>53</v>
      </c>
      <c r="Z376" s="3" t="s">
        <v>3323</v>
      </c>
      <c r="AC376" s="3">
        <v>33</v>
      </c>
      <c r="AD376" s="3" t="s">
        <v>413</v>
      </c>
      <c r="AE376" s="3" t="s">
        <v>4119</v>
      </c>
    </row>
    <row r="377" spans="1:72" ht="13.5" customHeight="1">
      <c r="A377" s="7" t="str">
        <f>HYPERLINK("http://kyu.snu.ac.kr/sdhj/index.jsp?type=hj/GK14726_00IH_0001_0028a.jpg","1870_하수남면_0028a")</f>
        <v>1870_하수남면_0028a</v>
      </c>
      <c r="B377" s="4">
        <v>1870</v>
      </c>
      <c r="C377" s="4" t="s">
        <v>7038</v>
      </c>
      <c r="D377" s="4" t="s">
        <v>7039</v>
      </c>
      <c r="E377" s="4">
        <v>376</v>
      </c>
      <c r="F377" s="3">
        <v>4</v>
      </c>
      <c r="G377" s="3" t="s">
        <v>791</v>
      </c>
      <c r="H377" s="3" t="s">
        <v>3143</v>
      </c>
      <c r="I377" s="3">
        <v>5</v>
      </c>
      <c r="L377" s="3">
        <v>1</v>
      </c>
      <c r="M377" s="3" t="s">
        <v>6043</v>
      </c>
      <c r="N377" s="3" t="s">
        <v>6044</v>
      </c>
      <c r="T377" s="3" t="s">
        <v>7040</v>
      </c>
      <c r="U377" s="3" t="s">
        <v>70</v>
      </c>
      <c r="V377" s="3" t="s">
        <v>3238</v>
      </c>
      <c r="Y377" s="3" t="s">
        <v>1020</v>
      </c>
      <c r="Z377" s="3" t="s">
        <v>3874</v>
      </c>
      <c r="AD377" s="3" t="s">
        <v>235</v>
      </c>
      <c r="AE377" s="3" t="s">
        <v>4138</v>
      </c>
    </row>
    <row r="378" spans="1:72" ht="13.5" customHeight="1">
      <c r="A378" s="7" t="str">
        <f>HYPERLINK("http://kyu.snu.ac.kr/sdhj/index.jsp?type=hj/GK14726_00IH_0001_0028a.jpg","1870_하수남면_0028a")</f>
        <v>1870_하수남면_0028a</v>
      </c>
      <c r="B378" s="4">
        <v>1870</v>
      </c>
      <c r="C378" s="4" t="s">
        <v>7038</v>
      </c>
      <c r="D378" s="4" t="s">
        <v>7039</v>
      </c>
      <c r="E378" s="4">
        <v>377</v>
      </c>
      <c r="F378" s="3">
        <v>4</v>
      </c>
      <c r="G378" s="3" t="s">
        <v>791</v>
      </c>
      <c r="H378" s="3" t="s">
        <v>3143</v>
      </c>
      <c r="I378" s="3">
        <v>5</v>
      </c>
      <c r="L378" s="3">
        <v>2</v>
      </c>
      <c r="M378" s="3" t="s">
        <v>6045</v>
      </c>
      <c r="N378" s="3" t="s">
        <v>6046</v>
      </c>
      <c r="T378" s="3" t="s">
        <v>6840</v>
      </c>
      <c r="U378" s="3" t="s">
        <v>64</v>
      </c>
      <c r="V378" s="3" t="s">
        <v>3262</v>
      </c>
      <c r="W378" s="3" t="s">
        <v>552</v>
      </c>
      <c r="X378" s="3" t="s">
        <v>3286</v>
      </c>
      <c r="Y378" s="3" t="s">
        <v>1021</v>
      </c>
      <c r="Z378" s="3" t="s">
        <v>3873</v>
      </c>
      <c r="AC378" s="3">
        <v>47</v>
      </c>
      <c r="AD378" s="3" t="s">
        <v>286</v>
      </c>
      <c r="AE378" s="3" t="s">
        <v>4100</v>
      </c>
      <c r="AJ378" s="3" t="s">
        <v>17</v>
      </c>
      <c r="AK378" s="3" t="s">
        <v>4147</v>
      </c>
      <c r="AL378" s="3" t="s">
        <v>336</v>
      </c>
      <c r="AM378" s="3" t="s">
        <v>4193</v>
      </c>
      <c r="AT378" s="3" t="s">
        <v>48</v>
      </c>
      <c r="AU378" s="3" t="s">
        <v>4217</v>
      </c>
      <c r="AV378" s="3" t="s">
        <v>3081</v>
      </c>
      <c r="AW378" s="3" t="s">
        <v>7041</v>
      </c>
      <c r="BG378" s="3" t="s">
        <v>48</v>
      </c>
      <c r="BH378" s="3" t="s">
        <v>4217</v>
      </c>
      <c r="BI378" s="3" t="s">
        <v>1013</v>
      </c>
      <c r="BJ378" s="3" t="s">
        <v>3504</v>
      </c>
      <c r="BK378" s="3" t="s">
        <v>48</v>
      </c>
      <c r="BL378" s="3" t="s">
        <v>4217</v>
      </c>
      <c r="BM378" s="3" t="s">
        <v>859</v>
      </c>
      <c r="BN378" s="3" t="s">
        <v>3358</v>
      </c>
      <c r="BO378" s="3" t="s">
        <v>48</v>
      </c>
      <c r="BP378" s="3" t="s">
        <v>4217</v>
      </c>
      <c r="BQ378" s="3" t="s">
        <v>1022</v>
      </c>
      <c r="BR378" s="3" t="s">
        <v>5755</v>
      </c>
      <c r="BS378" s="3" t="s">
        <v>1023</v>
      </c>
      <c r="BT378" s="3" t="s">
        <v>5607</v>
      </c>
    </row>
    <row r="379" spans="1:72" ht="13.5" customHeight="1">
      <c r="A379" s="7" t="str">
        <f>HYPERLINK("http://kyu.snu.ac.kr/sdhj/index.jsp?type=hj/GK14726_00IH_0001_0028a.jpg","1870_하수남면_0028a")</f>
        <v>1870_하수남면_0028a</v>
      </c>
      <c r="B379" s="4">
        <v>1870</v>
      </c>
      <c r="C379" s="4" t="s">
        <v>6718</v>
      </c>
      <c r="D379" s="4" t="s">
        <v>6719</v>
      </c>
      <c r="E379" s="4">
        <v>378</v>
      </c>
      <c r="F379" s="3">
        <v>4</v>
      </c>
      <c r="G379" s="3" t="s">
        <v>791</v>
      </c>
      <c r="H379" s="3" t="s">
        <v>3143</v>
      </c>
      <c r="I379" s="3">
        <v>5</v>
      </c>
      <c r="L379" s="3">
        <v>2</v>
      </c>
      <c r="M379" s="3" t="s">
        <v>6045</v>
      </c>
      <c r="N379" s="3" t="s">
        <v>6046</v>
      </c>
      <c r="S379" s="3" t="s">
        <v>51</v>
      </c>
      <c r="T379" s="3" t="s">
        <v>3235</v>
      </c>
      <c r="W379" s="3" t="s">
        <v>175</v>
      </c>
      <c r="X379" s="3" t="s">
        <v>3292</v>
      </c>
      <c r="Y379" s="3" t="s">
        <v>53</v>
      </c>
      <c r="Z379" s="3" t="s">
        <v>3323</v>
      </c>
      <c r="AC379" s="3">
        <v>33</v>
      </c>
      <c r="AD379" s="3" t="s">
        <v>413</v>
      </c>
      <c r="AE379" s="3" t="s">
        <v>4119</v>
      </c>
      <c r="AJ379" s="3" t="s">
        <v>17</v>
      </c>
      <c r="AK379" s="3" t="s">
        <v>4147</v>
      </c>
      <c r="AL379" s="3" t="s">
        <v>404</v>
      </c>
      <c r="AM379" s="3" t="s">
        <v>4165</v>
      </c>
      <c r="AT379" s="3" t="s">
        <v>48</v>
      </c>
      <c r="AU379" s="3" t="s">
        <v>4217</v>
      </c>
      <c r="AV379" s="3" t="s">
        <v>1024</v>
      </c>
      <c r="AW379" s="3" t="s">
        <v>4475</v>
      </c>
      <c r="BG379" s="3" t="s">
        <v>48</v>
      </c>
      <c r="BH379" s="3" t="s">
        <v>4217</v>
      </c>
      <c r="BI379" s="3" t="s">
        <v>3082</v>
      </c>
      <c r="BJ379" s="3" t="s">
        <v>4840</v>
      </c>
      <c r="BK379" s="3" t="s">
        <v>48</v>
      </c>
      <c r="BL379" s="3" t="s">
        <v>4217</v>
      </c>
      <c r="BM379" s="3" t="s">
        <v>1025</v>
      </c>
      <c r="BN379" s="3" t="s">
        <v>4715</v>
      </c>
      <c r="BO379" s="3" t="s">
        <v>48</v>
      </c>
      <c r="BP379" s="3" t="s">
        <v>4217</v>
      </c>
      <c r="BQ379" s="3" t="s">
        <v>1026</v>
      </c>
      <c r="BR379" s="3" t="s">
        <v>5709</v>
      </c>
      <c r="BS379" s="3" t="s">
        <v>62</v>
      </c>
      <c r="BT379" s="3" t="s">
        <v>5571</v>
      </c>
    </row>
    <row r="380" spans="1:72" ht="13.5" customHeight="1">
      <c r="A380" s="7" t="str">
        <f>HYPERLINK("http://kyu.snu.ac.kr/sdhj/index.jsp?type=hj/GK14726_00IH_0001_0028a.jpg","1870_하수남면_0028a")</f>
        <v>1870_하수남면_0028a</v>
      </c>
      <c r="B380" s="4">
        <v>1870</v>
      </c>
      <c r="C380" s="4" t="s">
        <v>6825</v>
      </c>
      <c r="D380" s="4" t="s">
        <v>6826</v>
      </c>
      <c r="E380" s="4">
        <v>379</v>
      </c>
      <c r="F380" s="3">
        <v>4</v>
      </c>
      <c r="G380" s="3" t="s">
        <v>791</v>
      </c>
      <c r="H380" s="3" t="s">
        <v>3143</v>
      </c>
      <c r="I380" s="3">
        <v>5</v>
      </c>
      <c r="L380" s="3">
        <v>2</v>
      </c>
      <c r="M380" s="3" t="s">
        <v>6045</v>
      </c>
      <c r="N380" s="3" t="s">
        <v>6046</v>
      </c>
      <c r="S380" s="3" t="s">
        <v>77</v>
      </c>
      <c r="T380" s="3" t="s">
        <v>233</v>
      </c>
      <c r="Y380" s="3" t="s">
        <v>1027</v>
      </c>
      <c r="Z380" s="3" t="s">
        <v>3872</v>
      </c>
      <c r="AC380" s="3">
        <v>21</v>
      </c>
      <c r="AD380" s="3" t="s">
        <v>132</v>
      </c>
      <c r="AE380" s="3" t="s">
        <v>4122</v>
      </c>
    </row>
    <row r="381" spans="1:72" ht="13.5" customHeight="1">
      <c r="A381" s="7" t="str">
        <f>HYPERLINK("http://kyu.snu.ac.kr/sdhj/index.jsp?type=hj/GK14726_00IH_0001_0028a.jpg","1870_하수남면_0028a")</f>
        <v>1870_하수남면_0028a</v>
      </c>
      <c r="B381" s="4">
        <v>1870</v>
      </c>
      <c r="C381" s="4" t="s">
        <v>6618</v>
      </c>
      <c r="D381" s="4" t="s">
        <v>6619</v>
      </c>
      <c r="E381" s="4">
        <v>380</v>
      </c>
      <c r="F381" s="3">
        <v>4</v>
      </c>
      <c r="G381" s="3" t="s">
        <v>791</v>
      </c>
      <c r="H381" s="3" t="s">
        <v>3143</v>
      </c>
      <c r="I381" s="3">
        <v>5</v>
      </c>
      <c r="L381" s="3">
        <v>2</v>
      </c>
      <c r="M381" s="3" t="s">
        <v>6045</v>
      </c>
      <c r="N381" s="3" t="s">
        <v>6046</v>
      </c>
      <c r="T381" s="3" t="s">
        <v>6843</v>
      </c>
      <c r="U381" s="3" t="s">
        <v>70</v>
      </c>
      <c r="V381" s="3" t="s">
        <v>3238</v>
      </c>
      <c r="Y381" s="3" t="s">
        <v>1028</v>
      </c>
      <c r="Z381" s="3" t="s">
        <v>3631</v>
      </c>
      <c r="AD381" s="3" t="s">
        <v>435</v>
      </c>
      <c r="AE381" s="3" t="s">
        <v>4120</v>
      </c>
    </row>
    <row r="382" spans="1:72" ht="13.5" customHeight="1">
      <c r="A382" s="7" t="str">
        <f>HYPERLINK("http://kyu.snu.ac.kr/sdhj/index.jsp?type=hj/GK14726_00IH_0001_0028a.jpg","1870_하수남면_0028a")</f>
        <v>1870_하수남면_0028a</v>
      </c>
      <c r="B382" s="4">
        <v>1870</v>
      </c>
      <c r="C382" s="4" t="s">
        <v>6618</v>
      </c>
      <c r="D382" s="4" t="s">
        <v>6619</v>
      </c>
      <c r="E382" s="4">
        <v>381</v>
      </c>
      <c r="F382" s="3">
        <v>4</v>
      </c>
      <c r="G382" s="3" t="s">
        <v>791</v>
      </c>
      <c r="H382" s="3" t="s">
        <v>3143</v>
      </c>
      <c r="I382" s="3">
        <v>5</v>
      </c>
      <c r="L382" s="3">
        <v>3</v>
      </c>
      <c r="M382" s="3" t="s">
        <v>6047</v>
      </c>
      <c r="N382" s="3" t="s">
        <v>6048</v>
      </c>
      <c r="T382" s="3" t="s">
        <v>7042</v>
      </c>
      <c r="U382" s="3" t="s">
        <v>64</v>
      </c>
      <c r="V382" s="3" t="s">
        <v>3262</v>
      </c>
      <c r="W382" s="3" t="s">
        <v>457</v>
      </c>
      <c r="X382" s="3" t="s">
        <v>7043</v>
      </c>
      <c r="Y382" s="3" t="s">
        <v>1029</v>
      </c>
      <c r="Z382" s="3" t="s">
        <v>3871</v>
      </c>
      <c r="AC382" s="3">
        <v>53</v>
      </c>
      <c r="AD382" s="3" t="s">
        <v>118</v>
      </c>
      <c r="AE382" s="3" t="s">
        <v>4131</v>
      </c>
      <c r="AJ382" s="3" t="s">
        <v>17</v>
      </c>
      <c r="AK382" s="3" t="s">
        <v>4147</v>
      </c>
      <c r="AL382" s="3" t="s">
        <v>292</v>
      </c>
      <c r="AM382" s="3" t="s">
        <v>3949</v>
      </c>
      <c r="AT382" s="3" t="s">
        <v>48</v>
      </c>
      <c r="AU382" s="3" t="s">
        <v>4217</v>
      </c>
      <c r="AV382" s="3" t="s">
        <v>1030</v>
      </c>
      <c r="AW382" s="3" t="s">
        <v>4514</v>
      </c>
      <c r="BG382" s="3" t="s">
        <v>48</v>
      </c>
      <c r="BH382" s="3" t="s">
        <v>4217</v>
      </c>
      <c r="BI382" s="3" t="s">
        <v>1031</v>
      </c>
      <c r="BJ382" s="3" t="s">
        <v>4868</v>
      </c>
      <c r="BK382" s="3" t="s">
        <v>48</v>
      </c>
      <c r="BL382" s="3" t="s">
        <v>4217</v>
      </c>
      <c r="BM382" s="3" t="s">
        <v>1032</v>
      </c>
      <c r="BN382" s="3" t="s">
        <v>5187</v>
      </c>
      <c r="BO382" s="3" t="s">
        <v>48</v>
      </c>
      <c r="BP382" s="3" t="s">
        <v>4217</v>
      </c>
      <c r="BQ382" s="3" t="s">
        <v>1033</v>
      </c>
      <c r="BR382" s="3" t="s">
        <v>5465</v>
      </c>
      <c r="BS382" s="3" t="s">
        <v>214</v>
      </c>
      <c r="BT382" s="3" t="s">
        <v>4189</v>
      </c>
    </row>
    <row r="383" spans="1:72" ht="13.5" customHeight="1">
      <c r="A383" s="7" t="str">
        <f>HYPERLINK("http://kyu.snu.ac.kr/sdhj/index.jsp?type=hj/GK14726_00IH_0001_0028a.jpg","1870_하수남면_0028a")</f>
        <v>1870_하수남면_0028a</v>
      </c>
      <c r="B383" s="4">
        <v>1870</v>
      </c>
      <c r="C383" s="4" t="s">
        <v>6825</v>
      </c>
      <c r="D383" s="4" t="s">
        <v>6826</v>
      </c>
      <c r="E383" s="4">
        <v>382</v>
      </c>
      <c r="F383" s="3">
        <v>4</v>
      </c>
      <c r="G383" s="3" t="s">
        <v>791</v>
      </c>
      <c r="H383" s="3" t="s">
        <v>3143</v>
      </c>
      <c r="I383" s="3">
        <v>5</v>
      </c>
      <c r="L383" s="3">
        <v>3</v>
      </c>
      <c r="M383" s="3" t="s">
        <v>6047</v>
      </c>
      <c r="N383" s="3" t="s">
        <v>6048</v>
      </c>
      <c r="S383" s="3" t="s">
        <v>51</v>
      </c>
      <c r="T383" s="3" t="s">
        <v>3235</v>
      </c>
      <c r="W383" s="3" t="s">
        <v>68</v>
      </c>
      <c r="X383" s="3" t="s">
        <v>5854</v>
      </c>
      <c r="Y383" s="3" t="s">
        <v>10</v>
      </c>
      <c r="Z383" s="3" t="s">
        <v>3315</v>
      </c>
      <c r="AC383" s="3">
        <v>53</v>
      </c>
      <c r="AD383" s="3" t="s">
        <v>159</v>
      </c>
      <c r="AE383" s="3" t="s">
        <v>4090</v>
      </c>
    </row>
    <row r="384" spans="1:72" ht="13.5" customHeight="1">
      <c r="A384" s="7" t="str">
        <f>HYPERLINK("http://kyu.snu.ac.kr/sdhj/index.jsp?type=hj/GK14726_00IH_0001_0028a.jpg","1870_하수남면_0028a")</f>
        <v>1870_하수남면_0028a</v>
      </c>
      <c r="B384" s="4">
        <v>1870</v>
      </c>
      <c r="C384" s="4" t="s">
        <v>6898</v>
      </c>
      <c r="D384" s="4" t="s">
        <v>6899</v>
      </c>
      <c r="E384" s="4">
        <v>383</v>
      </c>
      <c r="F384" s="3">
        <v>4</v>
      </c>
      <c r="G384" s="3" t="s">
        <v>791</v>
      </c>
      <c r="H384" s="3" t="s">
        <v>3143</v>
      </c>
      <c r="I384" s="3">
        <v>5</v>
      </c>
      <c r="L384" s="3">
        <v>3</v>
      </c>
      <c r="M384" s="3" t="s">
        <v>6047</v>
      </c>
      <c r="N384" s="3" t="s">
        <v>6048</v>
      </c>
      <c r="T384" s="3" t="s">
        <v>7044</v>
      </c>
      <c r="U384" s="3" t="s">
        <v>70</v>
      </c>
      <c r="V384" s="3" t="s">
        <v>3238</v>
      </c>
      <c r="Y384" s="3" t="s">
        <v>331</v>
      </c>
      <c r="Z384" s="3" t="s">
        <v>3870</v>
      </c>
      <c r="AD384" s="3" t="s">
        <v>479</v>
      </c>
      <c r="AE384" s="3" t="s">
        <v>4110</v>
      </c>
    </row>
    <row r="385" spans="1:72" ht="13.5" customHeight="1">
      <c r="A385" s="7" t="str">
        <f>HYPERLINK("http://kyu.snu.ac.kr/sdhj/index.jsp?type=hj/GK14726_00IH_0001_0028a.jpg","1870_하수남면_0028a")</f>
        <v>1870_하수남면_0028a</v>
      </c>
      <c r="B385" s="4">
        <v>1870</v>
      </c>
      <c r="C385" s="4" t="s">
        <v>6898</v>
      </c>
      <c r="D385" s="4" t="s">
        <v>6899</v>
      </c>
      <c r="E385" s="4">
        <v>384</v>
      </c>
      <c r="F385" s="3">
        <v>4</v>
      </c>
      <c r="G385" s="3" t="s">
        <v>791</v>
      </c>
      <c r="H385" s="3" t="s">
        <v>3143</v>
      </c>
      <c r="I385" s="3">
        <v>5</v>
      </c>
      <c r="L385" s="3">
        <v>4</v>
      </c>
      <c r="M385" s="3" t="s">
        <v>7045</v>
      </c>
      <c r="N385" s="3" t="s">
        <v>6049</v>
      </c>
      <c r="T385" s="3" t="s">
        <v>7009</v>
      </c>
      <c r="U385" s="3" t="s">
        <v>64</v>
      </c>
      <c r="V385" s="3" t="s">
        <v>3262</v>
      </c>
      <c r="W385" s="3" t="s">
        <v>552</v>
      </c>
      <c r="X385" s="3" t="s">
        <v>3286</v>
      </c>
      <c r="Y385" s="3" t="s">
        <v>3083</v>
      </c>
      <c r="Z385" s="3" t="s">
        <v>3869</v>
      </c>
      <c r="AC385" s="3">
        <v>63</v>
      </c>
      <c r="AD385" s="3" t="s">
        <v>449</v>
      </c>
      <c r="AE385" s="3" t="s">
        <v>4130</v>
      </c>
      <c r="AJ385" s="3" t="s">
        <v>17</v>
      </c>
      <c r="AK385" s="3" t="s">
        <v>4147</v>
      </c>
      <c r="AL385" s="3" t="s">
        <v>336</v>
      </c>
      <c r="AM385" s="3" t="s">
        <v>4193</v>
      </c>
      <c r="AT385" s="3" t="s">
        <v>48</v>
      </c>
      <c r="AU385" s="3" t="s">
        <v>4217</v>
      </c>
      <c r="AV385" s="3" t="s">
        <v>950</v>
      </c>
      <c r="AW385" s="3" t="s">
        <v>4513</v>
      </c>
      <c r="BG385" s="3" t="s">
        <v>48</v>
      </c>
      <c r="BH385" s="3" t="s">
        <v>4217</v>
      </c>
      <c r="BI385" s="3" t="s">
        <v>951</v>
      </c>
      <c r="BJ385" s="3" t="s">
        <v>4867</v>
      </c>
      <c r="BK385" s="3" t="s">
        <v>48</v>
      </c>
      <c r="BL385" s="3" t="s">
        <v>4217</v>
      </c>
      <c r="BM385" s="3" t="s">
        <v>952</v>
      </c>
      <c r="BN385" s="3" t="s">
        <v>3457</v>
      </c>
      <c r="BO385" s="3" t="s">
        <v>48</v>
      </c>
      <c r="BP385" s="3" t="s">
        <v>4217</v>
      </c>
      <c r="BQ385" s="3" t="s">
        <v>7010</v>
      </c>
      <c r="BR385" s="3" t="s">
        <v>7011</v>
      </c>
      <c r="BS385" s="3" t="s">
        <v>438</v>
      </c>
      <c r="BT385" s="3" t="s">
        <v>4159</v>
      </c>
    </row>
    <row r="386" spans="1:72" ht="13.5" customHeight="1">
      <c r="A386" s="7" t="str">
        <f>HYPERLINK("http://kyu.snu.ac.kr/sdhj/index.jsp?type=hj/GK14726_00IH_0001_0028a.jpg","1870_하수남면_0028a")</f>
        <v>1870_하수남면_0028a</v>
      </c>
      <c r="B386" s="4">
        <v>1870</v>
      </c>
      <c r="C386" s="4" t="s">
        <v>6622</v>
      </c>
      <c r="D386" s="4" t="s">
        <v>6623</v>
      </c>
      <c r="E386" s="4">
        <v>385</v>
      </c>
      <c r="F386" s="3">
        <v>4</v>
      </c>
      <c r="G386" s="3" t="s">
        <v>791</v>
      </c>
      <c r="H386" s="3" t="s">
        <v>3143</v>
      </c>
      <c r="I386" s="3">
        <v>5</v>
      </c>
      <c r="L386" s="3">
        <v>4</v>
      </c>
      <c r="M386" s="3" t="s">
        <v>7045</v>
      </c>
      <c r="N386" s="3" t="s">
        <v>6049</v>
      </c>
      <c r="S386" s="3" t="s">
        <v>51</v>
      </c>
      <c r="T386" s="3" t="s">
        <v>3235</v>
      </c>
      <c r="W386" s="3" t="s">
        <v>82</v>
      </c>
      <c r="X386" s="3" t="s">
        <v>5855</v>
      </c>
      <c r="Y386" s="3" t="s">
        <v>53</v>
      </c>
      <c r="Z386" s="3" t="s">
        <v>3323</v>
      </c>
      <c r="AC386" s="3">
        <v>58</v>
      </c>
      <c r="AD386" s="3" t="s">
        <v>410</v>
      </c>
      <c r="AE386" s="3" t="s">
        <v>4133</v>
      </c>
      <c r="AJ386" s="3" t="s">
        <v>17</v>
      </c>
      <c r="AK386" s="3" t="s">
        <v>4147</v>
      </c>
      <c r="AL386" s="3" t="s">
        <v>1023</v>
      </c>
      <c r="AM386" s="3" t="s">
        <v>5607</v>
      </c>
      <c r="AT386" s="3" t="s">
        <v>48</v>
      </c>
      <c r="AU386" s="3" t="s">
        <v>4217</v>
      </c>
      <c r="AV386" s="3" t="s">
        <v>3119</v>
      </c>
      <c r="AW386" s="3" t="s">
        <v>3294</v>
      </c>
      <c r="BG386" s="3" t="s">
        <v>48</v>
      </c>
      <c r="BH386" s="3" t="s">
        <v>4217</v>
      </c>
      <c r="BI386" s="3" t="s">
        <v>1034</v>
      </c>
      <c r="BJ386" s="3" t="s">
        <v>4866</v>
      </c>
      <c r="BK386" s="3" t="s">
        <v>48</v>
      </c>
      <c r="BL386" s="3" t="s">
        <v>4217</v>
      </c>
      <c r="BM386" s="3" t="s">
        <v>3084</v>
      </c>
      <c r="BN386" s="3" t="s">
        <v>5186</v>
      </c>
      <c r="BO386" s="3" t="s">
        <v>48</v>
      </c>
      <c r="BP386" s="3" t="s">
        <v>4217</v>
      </c>
      <c r="BQ386" s="3" t="s">
        <v>1035</v>
      </c>
      <c r="BR386" s="3" t="s">
        <v>5807</v>
      </c>
      <c r="BS386" s="3" t="s">
        <v>882</v>
      </c>
      <c r="BT386" s="3" t="s">
        <v>4195</v>
      </c>
    </row>
    <row r="387" spans="1:72" ht="13.5" customHeight="1">
      <c r="A387" s="7" t="str">
        <f>HYPERLINK("http://kyu.snu.ac.kr/sdhj/index.jsp?type=hj/GK14726_00IH_0001_0028a.jpg","1870_하수남면_0028a")</f>
        <v>1870_하수남면_0028a</v>
      </c>
      <c r="B387" s="4">
        <v>1870</v>
      </c>
      <c r="C387" s="4" t="s">
        <v>6592</v>
      </c>
      <c r="D387" s="4" t="s">
        <v>6593</v>
      </c>
      <c r="E387" s="4">
        <v>386</v>
      </c>
      <c r="F387" s="3">
        <v>4</v>
      </c>
      <c r="G387" s="3" t="s">
        <v>791</v>
      </c>
      <c r="H387" s="3" t="s">
        <v>3143</v>
      </c>
      <c r="I387" s="3">
        <v>5</v>
      </c>
      <c r="L387" s="3">
        <v>4</v>
      </c>
      <c r="M387" s="3" t="s">
        <v>7045</v>
      </c>
      <c r="N387" s="3" t="s">
        <v>6049</v>
      </c>
      <c r="T387" s="3" t="s">
        <v>7012</v>
      </c>
      <c r="U387" s="3" t="s">
        <v>70</v>
      </c>
      <c r="V387" s="3" t="s">
        <v>3238</v>
      </c>
      <c r="Y387" s="3" t="s">
        <v>1036</v>
      </c>
      <c r="Z387" s="3" t="s">
        <v>3868</v>
      </c>
      <c r="AD387" s="3" t="s">
        <v>235</v>
      </c>
      <c r="AE387" s="3" t="s">
        <v>4138</v>
      </c>
    </row>
    <row r="388" spans="1:72" ht="13.5" customHeight="1">
      <c r="A388" s="7" t="str">
        <f>HYPERLINK("http://kyu.snu.ac.kr/sdhj/index.jsp?type=hj/GK14726_00IH_0001_0028a.jpg","1870_하수남면_0028a")</f>
        <v>1870_하수남면_0028a</v>
      </c>
      <c r="B388" s="4">
        <v>1870</v>
      </c>
      <c r="C388" s="4" t="s">
        <v>6622</v>
      </c>
      <c r="D388" s="4" t="s">
        <v>6623</v>
      </c>
      <c r="E388" s="4">
        <v>387</v>
      </c>
      <c r="F388" s="3">
        <v>4</v>
      </c>
      <c r="G388" s="3" t="s">
        <v>791</v>
      </c>
      <c r="H388" s="3" t="s">
        <v>3143</v>
      </c>
      <c r="I388" s="3">
        <v>5</v>
      </c>
      <c r="L388" s="3">
        <v>5</v>
      </c>
      <c r="M388" s="3" t="s">
        <v>6050</v>
      </c>
      <c r="N388" s="3" t="s">
        <v>6051</v>
      </c>
      <c r="T388" s="3" t="s">
        <v>6615</v>
      </c>
      <c r="U388" s="3" t="s">
        <v>64</v>
      </c>
      <c r="V388" s="3" t="s">
        <v>3262</v>
      </c>
      <c r="W388" s="3" t="s">
        <v>552</v>
      </c>
      <c r="X388" s="3" t="s">
        <v>3286</v>
      </c>
      <c r="Y388" s="3" t="s">
        <v>1037</v>
      </c>
      <c r="Z388" s="3" t="s">
        <v>3867</v>
      </c>
      <c r="AC388" s="3">
        <v>50</v>
      </c>
      <c r="AD388" s="3" t="s">
        <v>138</v>
      </c>
      <c r="AE388" s="3" t="s">
        <v>4101</v>
      </c>
      <c r="AJ388" s="3" t="s">
        <v>17</v>
      </c>
      <c r="AK388" s="3" t="s">
        <v>4147</v>
      </c>
      <c r="AL388" s="3" t="s">
        <v>336</v>
      </c>
      <c r="AM388" s="3" t="s">
        <v>4193</v>
      </c>
      <c r="AT388" s="3" t="s">
        <v>48</v>
      </c>
      <c r="AU388" s="3" t="s">
        <v>4217</v>
      </c>
      <c r="AV388" s="3" t="s">
        <v>3064</v>
      </c>
      <c r="AW388" s="3" t="s">
        <v>4512</v>
      </c>
      <c r="BG388" s="3" t="s">
        <v>48</v>
      </c>
      <c r="BH388" s="3" t="s">
        <v>4217</v>
      </c>
      <c r="BI388" s="3" t="s">
        <v>858</v>
      </c>
      <c r="BJ388" s="3" t="s">
        <v>4433</v>
      </c>
      <c r="BK388" s="3" t="s">
        <v>48</v>
      </c>
      <c r="BL388" s="3" t="s">
        <v>4217</v>
      </c>
      <c r="BM388" s="3" t="s">
        <v>859</v>
      </c>
      <c r="BN388" s="3" t="s">
        <v>3358</v>
      </c>
      <c r="BO388" s="3" t="s">
        <v>48</v>
      </c>
      <c r="BP388" s="3" t="s">
        <v>4217</v>
      </c>
      <c r="BQ388" s="3" t="s">
        <v>1038</v>
      </c>
      <c r="BR388" s="3" t="s">
        <v>5464</v>
      </c>
      <c r="BS388" s="3" t="s">
        <v>143</v>
      </c>
      <c r="BT388" s="3" t="s">
        <v>4156</v>
      </c>
    </row>
    <row r="389" spans="1:72" ht="13.5" customHeight="1">
      <c r="A389" s="7" t="str">
        <f>HYPERLINK("http://kyu.snu.ac.kr/sdhj/index.jsp?type=hj/GK14726_00IH_0001_0028a.jpg","1870_하수남면_0028a")</f>
        <v>1870_하수남면_0028a</v>
      </c>
      <c r="B389" s="4">
        <v>1870</v>
      </c>
      <c r="C389" s="4" t="s">
        <v>6606</v>
      </c>
      <c r="D389" s="4" t="s">
        <v>6607</v>
      </c>
      <c r="E389" s="4">
        <v>388</v>
      </c>
      <c r="F389" s="3">
        <v>4</v>
      </c>
      <c r="G389" s="3" t="s">
        <v>791</v>
      </c>
      <c r="H389" s="3" t="s">
        <v>3143</v>
      </c>
      <c r="I389" s="3">
        <v>5</v>
      </c>
      <c r="L389" s="3">
        <v>5</v>
      </c>
      <c r="M389" s="3" t="s">
        <v>6050</v>
      </c>
      <c r="N389" s="3" t="s">
        <v>6051</v>
      </c>
      <c r="S389" s="3" t="s">
        <v>51</v>
      </c>
      <c r="T389" s="3" t="s">
        <v>3235</v>
      </c>
      <c r="W389" s="3" t="s">
        <v>200</v>
      </c>
      <c r="X389" s="3" t="s">
        <v>3285</v>
      </c>
      <c r="Y389" s="3" t="s">
        <v>53</v>
      </c>
      <c r="Z389" s="3" t="s">
        <v>3323</v>
      </c>
      <c r="AC389" s="3">
        <v>49</v>
      </c>
      <c r="AD389" s="3" t="s">
        <v>69</v>
      </c>
      <c r="AE389" s="3" t="s">
        <v>4097</v>
      </c>
      <c r="AJ389" s="3" t="s">
        <v>17</v>
      </c>
      <c r="AK389" s="3" t="s">
        <v>4147</v>
      </c>
      <c r="AL389" s="3" t="s">
        <v>1039</v>
      </c>
      <c r="AM389" s="3" t="s">
        <v>7046</v>
      </c>
      <c r="AT389" s="3" t="s">
        <v>48</v>
      </c>
      <c r="AU389" s="3" t="s">
        <v>4217</v>
      </c>
      <c r="AV389" s="3" t="s">
        <v>1040</v>
      </c>
      <c r="AW389" s="3" t="s">
        <v>4511</v>
      </c>
      <c r="BG389" s="3" t="s">
        <v>48</v>
      </c>
      <c r="BH389" s="3" t="s">
        <v>4217</v>
      </c>
      <c r="BI389" s="3" t="s">
        <v>1041</v>
      </c>
      <c r="BJ389" s="3" t="s">
        <v>4770</v>
      </c>
      <c r="BK389" s="3" t="s">
        <v>1042</v>
      </c>
      <c r="BL389" s="3" t="s">
        <v>4962</v>
      </c>
      <c r="BM389" s="3" t="s">
        <v>1043</v>
      </c>
      <c r="BN389" s="3" t="s">
        <v>5185</v>
      </c>
      <c r="BO389" s="3" t="s">
        <v>48</v>
      </c>
      <c r="BP389" s="3" t="s">
        <v>4217</v>
      </c>
      <c r="BQ389" s="3" t="s">
        <v>1044</v>
      </c>
      <c r="BR389" s="3" t="s">
        <v>5463</v>
      </c>
      <c r="BS389" s="3" t="s">
        <v>219</v>
      </c>
      <c r="BT389" s="3" t="s">
        <v>4164</v>
      </c>
    </row>
    <row r="390" spans="1:72" ht="13.5" customHeight="1">
      <c r="A390" s="7" t="str">
        <f>HYPERLINK("http://kyu.snu.ac.kr/sdhj/index.jsp?type=hj/GK14726_00IH_0001_0028a.jpg","1870_하수남면_0028a")</f>
        <v>1870_하수남면_0028a</v>
      </c>
      <c r="B390" s="4">
        <v>1870</v>
      </c>
      <c r="C390" s="4" t="s">
        <v>7047</v>
      </c>
      <c r="D390" s="4" t="s">
        <v>7048</v>
      </c>
      <c r="E390" s="4">
        <v>389</v>
      </c>
      <c r="F390" s="3">
        <v>4</v>
      </c>
      <c r="G390" s="3" t="s">
        <v>791</v>
      </c>
      <c r="H390" s="3" t="s">
        <v>3143</v>
      </c>
      <c r="I390" s="3">
        <v>5</v>
      </c>
      <c r="L390" s="3">
        <v>5</v>
      </c>
      <c r="M390" s="3" t="s">
        <v>6050</v>
      </c>
      <c r="N390" s="3" t="s">
        <v>6051</v>
      </c>
      <c r="S390" s="3" t="s">
        <v>693</v>
      </c>
      <c r="T390" s="3" t="s">
        <v>3247</v>
      </c>
      <c r="W390" s="3" t="s">
        <v>82</v>
      </c>
      <c r="X390" s="3" t="s">
        <v>5855</v>
      </c>
      <c r="Y390" s="3" t="s">
        <v>53</v>
      </c>
      <c r="Z390" s="3" t="s">
        <v>3323</v>
      </c>
      <c r="AC390" s="3">
        <v>35</v>
      </c>
      <c r="AD390" s="3" t="s">
        <v>341</v>
      </c>
      <c r="AE390" s="3" t="s">
        <v>4084</v>
      </c>
    </row>
    <row r="391" spans="1:72" ht="13.5" customHeight="1">
      <c r="A391" s="7" t="str">
        <f>HYPERLINK("http://kyu.snu.ac.kr/sdhj/index.jsp?type=hj/GK14726_00IH_0001_0028a.jpg","1870_하수남면_0028a")</f>
        <v>1870_하수남면_0028a</v>
      </c>
      <c r="B391" s="4">
        <v>1870</v>
      </c>
      <c r="C391" s="4" t="s">
        <v>6606</v>
      </c>
      <c r="D391" s="4" t="s">
        <v>6607</v>
      </c>
      <c r="E391" s="4">
        <v>390</v>
      </c>
      <c r="F391" s="3">
        <v>4</v>
      </c>
      <c r="G391" s="3" t="s">
        <v>791</v>
      </c>
      <c r="H391" s="3" t="s">
        <v>3143</v>
      </c>
      <c r="I391" s="3">
        <v>5</v>
      </c>
      <c r="L391" s="3">
        <v>5</v>
      </c>
      <c r="M391" s="3" t="s">
        <v>6050</v>
      </c>
      <c r="N391" s="3" t="s">
        <v>6051</v>
      </c>
      <c r="S391" s="3" t="s">
        <v>155</v>
      </c>
      <c r="T391" s="3" t="s">
        <v>3246</v>
      </c>
      <c r="Y391" s="3" t="s">
        <v>1045</v>
      </c>
      <c r="Z391" s="3" t="s">
        <v>3837</v>
      </c>
      <c r="AC391" s="3">
        <v>12</v>
      </c>
      <c r="AD391" s="3" t="s">
        <v>805</v>
      </c>
      <c r="AE391" s="3" t="s">
        <v>4117</v>
      </c>
    </row>
    <row r="392" spans="1:72" ht="13.5" customHeight="1">
      <c r="A392" s="7" t="str">
        <f>HYPERLINK("http://kyu.snu.ac.kr/sdhj/index.jsp?type=hj/GK14726_00IH_0001_0028a.jpg","1870_하수남면_0028a")</f>
        <v>1870_하수남면_0028a</v>
      </c>
      <c r="B392" s="4">
        <v>1870</v>
      </c>
      <c r="C392" s="4" t="s">
        <v>6606</v>
      </c>
      <c r="D392" s="4" t="s">
        <v>6607</v>
      </c>
      <c r="E392" s="4">
        <v>391</v>
      </c>
      <c r="F392" s="3">
        <v>4</v>
      </c>
      <c r="G392" s="3" t="s">
        <v>791</v>
      </c>
      <c r="H392" s="3" t="s">
        <v>3143</v>
      </c>
      <c r="I392" s="3">
        <v>5</v>
      </c>
      <c r="L392" s="3">
        <v>5</v>
      </c>
      <c r="M392" s="3" t="s">
        <v>6050</v>
      </c>
      <c r="N392" s="3" t="s">
        <v>6051</v>
      </c>
      <c r="S392" s="3" t="s">
        <v>1046</v>
      </c>
      <c r="T392" s="3" t="s">
        <v>3256</v>
      </c>
      <c r="Y392" s="3" t="s">
        <v>1047</v>
      </c>
      <c r="Z392" s="3" t="s">
        <v>3658</v>
      </c>
      <c r="AC392" s="3">
        <v>32</v>
      </c>
      <c r="AD392" s="3" t="s">
        <v>435</v>
      </c>
      <c r="AE392" s="3" t="s">
        <v>4120</v>
      </c>
    </row>
    <row r="393" spans="1:72" ht="13.5" customHeight="1">
      <c r="A393" s="7" t="str">
        <f>HYPERLINK("http://kyu.snu.ac.kr/sdhj/index.jsp?type=hj/GK14726_00IH_0001_0028a.jpg","1870_하수남면_0028a")</f>
        <v>1870_하수남면_0028a</v>
      </c>
      <c r="B393" s="4">
        <v>1870</v>
      </c>
      <c r="C393" s="4" t="s">
        <v>6606</v>
      </c>
      <c r="D393" s="4" t="s">
        <v>6607</v>
      </c>
      <c r="E393" s="4">
        <v>392</v>
      </c>
      <c r="F393" s="3">
        <v>4</v>
      </c>
      <c r="G393" s="3" t="s">
        <v>791</v>
      </c>
      <c r="H393" s="3" t="s">
        <v>3143</v>
      </c>
      <c r="I393" s="3">
        <v>5</v>
      </c>
      <c r="L393" s="3">
        <v>5</v>
      </c>
      <c r="M393" s="3" t="s">
        <v>6050</v>
      </c>
      <c r="N393" s="3" t="s">
        <v>6051</v>
      </c>
      <c r="S393" s="3" t="s">
        <v>1048</v>
      </c>
      <c r="T393" s="3" t="s">
        <v>3257</v>
      </c>
      <c r="W393" s="3" t="s">
        <v>68</v>
      </c>
      <c r="X393" s="3" t="s">
        <v>5854</v>
      </c>
      <c r="Y393" s="3" t="s">
        <v>10</v>
      </c>
      <c r="Z393" s="3" t="s">
        <v>3315</v>
      </c>
      <c r="AC393" s="3">
        <v>22</v>
      </c>
      <c r="AD393" s="3" t="s">
        <v>132</v>
      </c>
      <c r="AE393" s="3" t="s">
        <v>4122</v>
      </c>
    </row>
    <row r="394" spans="1:72" ht="13.5" customHeight="1">
      <c r="A394" s="7" t="str">
        <f>HYPERLINK("http://kyu.snu.ac.kr/sdhj/index.jsp?type=hj/GK14726_00IH_0001_0028a.jpg","1870_하수남면_0028a")</f>
        <v>1870_하수남면_0028a</v>
      </c>
      <c r="B394" s="4">
        <v>1870</v>
      </c>
      <c r="C394" s="4" t="s">
        <v>6764</v>
      </c>
      <c r="D394" s="4" t="s">
        <v>6765</v>
      </c>
      <c r="E394" s="4">
        <v>393</v>
      </c>
      <c r="F394" s="3">
        <v>4</v>
      </c>
      <c r="G394" s="3" t="s">
        <v>791</v>
      </c>
      <c r="H394" s="3" t="s">
        <v>3143</v>
      </c>
      <c r="I394" s="3">
        <v>5</v>
      </c>
      <c r="L394" s="3">
        <v>5</v>
      </c>
      <c r="M394" s="3" t="s">
        <v>6050</v>
      </c>
      <c r="N394" s="3" t="s">
        <v>6051</v>
      </c>
      <c r="S394" s="3" t="s">
        <v>1046</v>
      </c>
      <c r="T394" s="3" t="s">
        <v>3256</v>
      </c>
      <c r="Y394" s="3" t="s">
        <v>924</v>
      </c>
      <c r="Z394" s="3" t="s">
        <v>3349</v>
      </c>
      <c r="AC394" s="3">
        <v>29</v>
      </c>
      <c r="AD394" s="3" t="s">
        <v>159</v>
      </c>
      <c r="AE394" s="3" t="s">
        <v>4090</v>
      </c>
    </row>
    <row r="395" spans="1:72" ht="13.5" customHeight="1">
      <c r="A395" s="7" t="str">
        <f>HYPERLINK("http://kyu.snu.ac.kr/sdhj/index.jsp?type=hj/GK14726_00IH_0001_0028a.jpg","1870_하수남면_0028a")</f>
        <v>1870_하수남면_0028a</v>
      </c>
      <c r="B395" s="4">
        <v>1870</v>
      </c>
      <c r="C395" s="4" t="s">
        <v>6606</v>
      </c>
      <c r="D395" s="4" t="s">
        <v>6607</v>
      </c>
      <c r="E395" s="4">
        <v>394</v>
      </c>
      <c r="F395" s="3">
        <v>4</v>
      </c>
      <c r="G395" s="3" t="s">
        <v>791</v>
      </c>
      <c r="H395" s="3" t="s">
        <v>3143</v>
      </c>
      <c r="I395" s="3">
        <v>5</v>
      </c>
      <c r="L395" s="3">
        <v>5</v>
      </c>
      <c r="M395" s="3" t="s">
        <v>6050</v>
      </c>
      <c r="N395" s="3" t="s">
        <v>6051</v>
      </c>
      <c r="T395" s="3" t="s">
        <v>6620</v>
      </c>
      <c r="U395" s="3" t="s">
        <v>70</v>
      </c>
      <c r="V395" s="3" t="s">
        <v>3238</v>
      </c>
      <c r="Y395" s="3" t="s">
        <v>1049</v>
      </c>
      <c r="Z395" s="3" t="s">
        <v>3866</v>
      </c>
      <c r="AC395" s="3">
        <v>64</v>
      </c>
    </row>
    <row r="396" spans="1:72" ht="13.5" customHeight="1">
      <c r="A396" s="7" t="str">
        <f>HYPERLINK("http://kyu.snu.ac.kr/sdhj/index.jsp?type=hj/GK14726_00IH_0001_0028b.jpg","1870_하수남면_0028b")</f>
        <v>1870_하수남면_0028b</v>
      </c>
      <c r="B396" s="4">
        <v>1870</v>
      </c>
      <c r="C396" s="4" t="s">
        <v>6606</v>
      </c>
      <c r="D396" s="4" t="s">
        <v>6607</v>
      </c>
      <c r="E396" s="4">
        <v>395</v>
      </c>
      <c r="F396" s="3">
        <v>4</v>
      </c>
      <c r="G396" s="3" t="s">
        <v>791</v>
      </c>
      <c r="H396" s="3" t="s">
        <v>3143</v>
      </c>
      <c r="I396" s="3">
        <v>6</v>
      </c>
      <c r="J396" s="3" t="s">
        <v>1050</v>
      </c>
      <c r="K396" s="3" t="s">
        <v>3183</v>
      </c>
      <c r="L396" s="3">
        <v>1</v>
      </c>
      <c r="M396" s="3" t="s">
        <v>7049</v>
      </c>
      <c r="N396" s="3" t="s">
        <v>6052</v>
      </c>
      <c r="Q396" s="3" t="s">
        <v>1051</v>
      </c>
      <c r="R396" s="3" t="s">
        <v>3224</v>
      </c>
      <c r="T396" s="3" t="s">
        <v>7009</v>
      </c>
      <c r="W396" s="3" t="s">
        <v>7050</v>
      </c>
      <c r="X396" s="3" t="s">
        <v>7051</v>
      </c>
      <c r="Y396" s="3" t="s">
        <v>3085</v>
      </c>
      <c r="Z396" s="3" t="s">
        <v>3865</v>
      </c>
      <c r="AC396" s="3">
        <v>32</v>
      </c>
      <c r="AD396" s="3" t="s">
        <v>435</v>
      </c>
      <c r="AE396" s="3" t="s">
        <v>4120</v>
      </c>
      <c r="AJ396" s="3" t="s">
        <v>17</v>
      </c>
      <c r="AK396" s="3" t="s">
        <v>4147</v>
      </c>
      <c r="AL396" s="3" t="s">
        <v>219</v>
      </c>
      <c r="AM396" s="3" t="s">
        <v>4164</v>
      </c>
      <c r="AT396" s="3" t="s">
        <v>48</v>
      </c>
      <c r="AU396" s="3" t="s">
        <v>4217</v>
      </c>
      <c r="AV396" s="3" t="s">
        <v>1052</v>
      </c>
      <c r="AW396" s="3" t="s">
        <v>4510</v>
      </c>
      <c r="BG396" s="3" t="s">
        <v>48</v>
      </c>
      <c r="BH396" s="3" t="s">
        <v>4217</v>
      </c>
      <c r="BI396" s="3" t="s">
        <v>1053</v>
      </c>
      <c r="BJ396" s="3" t="s">
        <v>4865</v>
      </c>
      <c r="BK396" s="3" t="s">
        <v>48</v>
      </c>
      <c r="BL396" s="3" t="s">
        <v>4217</v>
      </c>
      <c r="BM396" s="3" t="s">
        <v>1054</v>
      </c>
      <c r="BN396" s="3" t="s">
        <v>5184</v>
      </c>
      <c r="BO396" s="3" t="s">
        <v>64</v>
      </c>
      <c r="BP396" s="3" t="s">
        <v>3262</v>
      </c>
      <c r="BQ396" s="3" t="s">
        <v>1055</v>
      </c>
      <c r="BR396" s="3" t="s">
        <v>5462</v>
      </c>
      <c r="BS396" s="3" t="s">
        <v>489</v>
      </c>
      <c r="BT396" s="3" t="s">
        <v>4186</v>
      </c>
    </row>
    <row r="397" spans="1:72" ht="13.5" customHeight="1">
      <c r="A397" s="7" t="str">
        <f>HYPERLINK("http://kyu.snu.ac.kr/sdhj/index.jsp?type=hj/GK14726_00IH_0001_0028b.jpg","1870_하수남면_0028b")</f>
        <v>1870_하수남면_0028b</v>
      </c>
      <c r="B397" s="4">
        <v>1870</v>
      </c>
      <c r="C397" s="4" t="s">
        <v>6653</v>
      </c>
      <c r="D397" s="4" t="s">
        <v>6654</v>
      </c>
      <c r="E397" s="4">
        <v>396</v>
      </c>
      <c r="F397" s="3">
        <v>4</v>
      </c>
      <c r="G397" s="3" t="s">
        <v>791</v>
      </c>
      <c r="H397" s="3" t="s">
        <v>3143</v>
      </c>
      <c r="I397" s="3">
        <v>6</v>
      </c>
      <c r="L397" s="3">
        <v>1</v>
      </c>
      <c r="M397" s="3" t="s">
        <v>7049</v>
      </c>
      <c r="N397" s="3" t="s">
        <v>6052</v>
      </c>
      <c r="S397" s="3" t="s">
        <v>51</v>
      </c>
      <c r="T397" s="3" t="s">
        <v>3235</v>
      </c>
      <c r="W397" s="3" t="s">
        <v>552</v>
      </c>
      <c r="X397" s="3" t="s">
        <v>3286</v>
      </c>
      <c r="Y397" s="3" t="s">
        <v>53</v>
      </c>
      <c r="Z397" s="3" t="s">
        <v>3323</v>
      </c>
      <c r="AC397" s="3">
        <v>36</v>
      </c>
      <c r="AD397" s="3" t="s">
        <v>479</v>
      </c>
      <c r="AE397" s="3" t="s">
        <v>4110</v>
      </c>
      <c r="AJ397" s="3" t="s">
        <v>17</v>
      </c>
      <c r="AK397" s="3" t="s">
        <v>4147</v>
      </c>
      <c r="AL397" s="3" t="s">
        <v>336</v>
      </c>
      <c r="AM397" s="3" t="s">
        <v>4193</v>
      </c>
      <c r="AT397" s="3" t="s">
        <v>64</v>
      </c>
      <c r="AU397" s="3" t="s">
        <v>3262</v>
      </c>
      <c r="AV397" s="3" t="s">
        <v>911</v>
      </c>
      <c r="AW397" s="3" t="s">
        <v>3896</v>
      </c>
      <c r="BG397" s="3" t="s">
        <v>48</v>
      </c>
      <c r="BH397" s="3" t="s">
        <v>4217</v>
      </c>
      <c r="BI397" s="3" t="s">
        <v>912</v>
      </c>
      <c r="BJ397" s="3" t="s">
        <v>3541</v>
      </c>
      <c r="BK397" s="3" t="s">
        <v>48</v>
      </c>
      <c r="BL397" s="3" t="s">
        <v>4217</v>
      </c>
      <c r="BM397" s="3" t="s">
        <v>932</v>
      </c>
      <c r="BN397" s="3" t="s">
        <v>4810</v>
      </c>
      <c r="BO397" s="3" t="s">
        <v>48</v>
      </c>
      <c r="BP397" s="3" t="s">
        <v>4217</v>
      </c>
      <c r="BQ397" s="3" t="s">
        <v>1056</v>
      </c>
      <c r="BR397" s="3" t="s">
        <v>5461</v>
      </c>
      <c r="BS397" s="3" t="s">
        <v>815</v>
      </c>
      <c r="BT397" s="3" t="s">
        <v>4185</v>
      </c>
    </row>
    <row r="398" spans="1:72" ht="13.5" customHeight="1">
      <c r="A398" s="7" t="str">
        <f>HYPERLINK("http://kyu.snu.ac.kr/sdhj/index.jsp?type=hj/GK14726_00IH_0001_0028b.jpg","1870_하수남면_0028b")</f>
        <v>1870_하수남면_0028b</v>
      </c>
      <c r="B398" s="4">
        <v>1870</v>
      </c>
      <c r="C398" s="4" t="s">
        <v>6675</v>
      </c>
      <c r="D398" s="4" t="s">
        <v>6676</v>
      </c>
      <c r="E398" s="4">
        <v>397</v>
      </c>
      <c r="F398" s="3">
        <v>4</v>
      </c>
      <c r="G398" s="3" t="s">
        <v>791</v>
      </c>
      <c r="H398" s="3" t="s">
        <v>3143</v>
      </c>
      <c r="I398" s="3">
        <v>6</v>
      </c>
      <c r="L398" s="3">
        <v>1</v>
      </c>
      <c r="M398" s="3" t="s">
        <v>7049</v>
      </c>
      <c r="N398" s="3" t="s">
        <v>6052</v>
      </c>
      <c r="S398" s="3" t="s">
        <v>127</v>
      </c>
      <c r="T398" s="3" t="s">
        <v>3237</v>
      </c>
      <c r="W398" s="3" t="s">
        <v>838</v>
      </c>
      <c r="X398" s="3" t="s">
        <v>3301</v>
      </c>
      <c r="Y398" s="3" t="s">
        <v>53</v>
      </c>
      <c r="Z398" s="3" t="s">
        <v>3323</v>
      </c>
      <c r="AC398" s="3">
        <v>42</v>
      </c>
      <c r="AD398" s="3" t="s">
        <v>103</v>
      </c>
      <c r="AE398" s="3" t="s">
        <v>4128</v>
      </c>
    </row>
    <row r="399" spans="1:72" ht="13.5" customHeight="1">
      <c r="A399" s="7" t="str">
        <f>HYPERLINK("http://kyu.snu.ac.kr/sdhj/index.jsp?type=hj/GK14726_00IH_0001_0028b.jpg","1870_하수남면_0028b")</f>
        <v>1870_하수남면_0028b</v>
      </c>
      <c r="B399" s="4">
        <v>1870</v>
      </c>
      <c r="C399" s="4" t="s">
        <v>6622</v>
      </c>
      <c r="D399" s="4" t="s">
        <v>6623</v>
      </c>
      <c r="E399" s="4">
        <v>398</v>
      </c>
      <c r="F399" s="3">
        <v>4</v>
      </c>
      <c r="G399" s="3" t="s">
        <v>791</v>
      </c>
      <c r="H399" s="3" t="s">
        <v>3143</v>
      </c>
      <c r="I399" s="3">
        <v>6</v>
      </c>
      <c r="L399" s="3">
        <v>1</v>
      </c>
      <c r="M399" s="3" t="s">
        <v>7049</v>
      </c>
      <c r="N399" s="3" t="s">
        <v>6052</v>
      </c>
      <c r="S399" s="3" t="s">
        <v>548</v>
      </c>
      <c r="T399" s="3" t="s">
        <v>3243</v>
      </c>
      <c r="Y399" s="3" t="s">
        <v>1057</v>
      </c>
      <c r="Z399" s="3" t="s">
        <v>3864</v>
      </c>
      <c r="AC399" s="3">
        <v>18</v>
      </c>
      <c r="AD399" s="3" t="s">
        <v>147</v>
      </c>
      <c r="AE399" s="3" t="s">
        <v>4118</v>
      </c>
    </row>
    <row r="400" spans="1:72" ht="13.5" customHeight="1">
      <c r="A400" s="7" t="str">
        <f>HYPERLINK("http://kyu.snu.ac.kr/sdhj/index.jsp?type=hj/GK14726_00IH_0001_0028b.jpg","1870_하수남면_0028b")</f>
        <v>1870_하수남면_0028b</v>
      </c>
      <c r="B400" s="4">
        <v>1870</v>
      </c>
      <c r="C400" s="4" t="s">
        <v>6622</v>
      </c>
      <c r="D400" s="4" t="s">
        <v>6623</v>
      </c>
      <c r="E400" s="4">
        <v>399</v>
      </c>
      <c r="F400" s="3">
        <v>4</v>
      </c>
      <c r="G400" s="3" t="s">
        <v>791</v>
      </c>
      <c r="H400" s="3" t="s">
        <v>3143</v>
      </c>
      <c r="I400" s="3">
        <v>6</v>
      </c>
      <c r="L400" s="3">
        <v>1</v>
      </c>
      <c r="M400" s="3" t="s">
        <v>7049</v>
      </c>
      <c r="N400" s="3" t="s">
        <v>6052</v>
      </c>
      <c r="T400" s="3" t="s">
        <v>7012</v>
      </c>
      <c r="U400" s="3" t="s">
        <v>1058</v>
      </c>
      <c r="V400" s="3" t="s">
        <v>3272</v>
      </c>
      <c r="Y400" s="3" t="s">
        <v>1059</v>
      </c>
      <c r="Z400" s="3" t="s">
        <v>3863</v>
      </c>
      <c r="AD400" s="3" t="s">
        <v>610</v>
      </c>
      <c r="AE400" s="3" t="s">
        <v>4137</v>
      </c>
    </row>
    <row r="401" spans="1:72" ht="13.5" customHeight="1">
      <c r="A401" s="7" t="str">
        <f>HYPERLINK("http://kyu.snu.ac.kr/sdhj/index.jsp?type=hj/GK14726_00IH_0001_0028b.jpg","1870_하수남면_0028b")</f>
        <v>1870_하수남면_0028b</v>
      </c>
      <c r="B401" s="4">
        <v>1870</v>
      </c>
      <c r="C401" s="4" t="s">
        <v>6622</v>
      </c>
      <c r="D401" s="4" t="s">
        <v>6623</v>
      </c>
      <c r="E401" s="4">
        <v>400</v>
      </c>
      <c r="F401" s="3">
        <v>4</v>
      </c>
      <c r="G401" s="3" t="s">
        <v>791</v>
      </c>
      <c r="H401" s="3" t="s">
        <v>3143</v>
      </c>
      <c r="I401" s="3">
        <v>6</v>
      </c>
      <c r="L401" s="3">
        <v>2</v>
      </c>
      <c r="M401" s="3" t="s">
        <v>6053</v>
      </c>
      <c r="N401" s="3" t="s">
        <v>6054</v>
      </c>
      <c r="Q401" s="3" t="s">
        <v>7052</v>
      </c>
      <c r="R401" s="3" t="s">
        <v>3223</v>
      </c>
      <c r="T401" s="3" t="s">
        <v>6706</v>
      </c>
      <c r="W401" s="3" t="s">
        <v>7053</v>
      </c>
      <c r="X401" s="3" t="s">
        <v>7054</v>
      </c>
      <c r="Y401" s="3" t="s">
        <v>1060</v>
      </c>
      <c r="Z401" s="3" t="s">
        <v>3862</v>
      </c>
      <c r="AC401" s="3">
        <v>32</v>
      </c>
      <c r="AD401" s="3" t="s">
        <v>435</v>
      </c>
      <c r="AE401" s="3" t="s">
        <v>4120</v>
      </c>
      <c r="AJ401" s="3" t="s">
        <v>17</v>
      </c>
      <c r="AK401" s="3" t="s">
        <v>4147</v>
      </c>
      <c r="AL401" s="3" t="s">
        <v>187</v>
      </c>
      <c r="AM401" s="3" t="s">
        <v>4198</v>
      </c>
      <c r="AT401" s="3" t="s">
        <v>48</v>
      </c>
      <c r="AU401" s="3" t="s">
        <v>4217</v>
      </c>
      <c r="AV401" s="3" t="s">
        <v>1061</v>
      </c>
      <c r="AW401" s="3" t="s">
        <v>4509</v>
      </c>
      <c r="BG401" s="3" t="s">
        <v>48</v>
      </c>
      <c r="BH401" s="3" t="s">
        <v>4217</v>
      </c>
      <c r="BI401" s="3" t="s">
        <v>766</v>
      </c>
      <c r="BJ401" s="3" t="s">
        <v>4665</v>
      </c>
      <c r="BK401" s="3" t="s">
        <v>48</v>
      </c>
      <c r="BL401" s="3" t="s">
        <v>4217</v>
      </c>
      <c r="BM401" s="3" t="s">
        <v>1062</v>
      </c>
      <c r="BN401" s="3" t="s">
        <v>5183</v>
      </c>
      <c r="BO401" s="3" t="s">
        <v>48</v>
      </c>
      <c r="BP401" s="3" t="s">
        <v>4217</v>
      </c>
      <c r="BQ401" s="3" t="s">
        <v>1063</v>
      </c>
      <c r="BR401" s="3" t="s">
        <v>5832</v>
      </c>
      <c r="BS401" s="3" t="s">
        <v>525</v>
      </c>
      <c r="BT401" s="3" t="s">
        <v>4172</v>
      </c>
    </row>
    <row r="402" spans="1:72" ht="13.5" customHeight="1">
      <c r="A402" s="7" t="str">
        <f>HYPERLINK("http://kyu.snu.ac.kr/sdhj/index.jsp?type=hj/GK14726_00IH_0001_0028b.jpg","1870_하수남면_0028b")</f>
        <v>1870_하수남면_0028b</v>
      </c>
      <c r="B402" s="4">
        <v>1870</v>
      </c>
      <c r="C402" s="4" t="s">
        <v>6659</v>
      </c>
      <c r="D402" s="4" t="s">
        <v>6660</v>
      </c>
      <c r="E402" s="4">
        <v>401</v>
      </c>
      <c r="F402" s="3">
        <v>4</v>
      </c>
      <c r="G402" s="3" t="s">
        <v>791</v>
      </c>
      <c r="H402" s="3" t="s">
        <v>3143</v>
      </c>
      <c r="I402" s="3">
        <v>6</v>
      </c>
      <c r="L402" s="3">
        <v>2</v>
      </c>
      <c r="M402" s="3" t="s">
        <v>6053</v>
      </c>
      <c r="N402" s="3" t="s">
        <v>6054</v>
      </c>
      <c r="S402" s="3" t="s">
        <v>51</v>
      </c>
      <c r="T402" s="3" t="s">
        <v>3235</v>
      </c>
      <c r="W402" s="3" t="s">
        <v>128</v>
      </c>
      <c r="X402" s="3" t="s">
        <v>3281</v>
      </c>
      <c r="Y402" s="3" t="s">
        <v>53</v>
      </c>
      <c r="Z402" s="3" t="s">
        <v>3323</v>
      </c>
      <c r="AC402" s="3">
        <v>39</v>
      </c>
      <c r="AD402" s="3" t="s">
        <v>174</v>
      </c>
      <c r="AE402" s="3" t="s">
        <v>4092</v>
      </c>
      <c r="AJ402" s="3" t="s">
        <v>17</v>
      </c>
      <c r="AK402" s="3" t="s">
        <v>4147</v>
      </c>
      <c r="AL402" s="3" t="s">
        <v>97</v>
      </c>
      <c r="AM402" s="3" t="s">
        <v>4154</v>
      </c>
      <c r="AT402" s="3" t="s">
        <v>64</v>
      </c>
      <c r="AU402" s="3" t="s">
        <v>3262</v>
      </c>
      <c r="AV402" s="3" t="s">
        <v>237</v>
      </c>
      <c r="AW402" s="3" t="s">
        <v>4020</v>
      </c>
      <c r="BG402" s="3" t="s">
        <v>48</v>
      </c>
      <c r="BH402" s="3" t="s">
        <v>4217</v>
      </c>
      <c r="BI402" s="3" t="s">
        <v>7055</v>
      </c>
      <c r="BJ402" s="3" t="s">
        <v>5833</v>
      </c>
      <c r="BK402" s="3" t="s">
        <v>48</v>
      </c>
      <c r="BL402" s="3" t="s">
        <v>4217</v>
      </c>
      <c r="BM402" s="3" t="s">
        <v>240</v>
      </c>
      <c r="BN402" s="3" t="s">
        <v>4927</v>
      </c>
      <c r="BO402" s="3" t="s">
        <v>48</v>
      </c>
      <c r="BP402" s="3" t="s">
        <v>4217</v>
      </c>
      <c r="BQ402" s="3" t="s">
        <v>1064</v>
      </c>
      <c r="BR402" s="3" t="s">
        <v>5708</v>
      </c>
      <c r="BS402" s="3" t="s">
        <v>62</v>
      </c>
      <c r="BT402" s="3" t="s">
        <v>5571</v>
      </c>
    </row>
    <row r="403" spans="1:72" ht="13.5" customHeight="1">
      <c r="A403" s="7" t="str">
        <f>HYPERLINK("http://kyu.snu.ac.kr/sdhj/index.jsp?type=hj/GK14726_00IH_0001_0028b.jpg","1870_하수남면_0028b")</f>
        <v>1870_하수남면_0028b</v>
      </c>
      <c r="B403" s="4">
        <v>1870</v>
      </c>
      <c r="C403" s="4" t="s">
        <v>6613</v>
      </c>
      <c r="D403" s="4" t="s">
        <v>6614</v>
      </c>
      <c r="E403" s="4">
        <v>402</v>
      </c>
      <c r="F403" s="3">
        <v>4</v>
      </c>
      <c r="G403" s="3" t="s">
        <v>791</v>
      </c>
      <c r="H403" s="3" t="s">
        <v>3143</v>
      </c>
      <c r="I403" s="3">
        <v>6</v>
      </c>
      <c r="L403" s="3">
        <v>2</v>
      </c>
      <c r="M403" s="3" t="s">
        <v>6053</v>
      </c>
      <c r="N403" s="3" t="s">
        <v>6054</v>
      </c>
      <c r="S403" s="3" t="s">
        <v>127</v>
      </c>
      <c r="T403" s="3" t="s">
        <v>3237</v>
      </c>
      <c r="W403" s="3" t="s">
        <v>524</v>
      </c>
      <c r="X403" s="3" t="s">
        <v>5856</v>
      </c>
      <c r="Y403" s="3" t="s">
        <v>53</v>
      </c>
      <c r="Z403" s="3" t="s">
        <v>3323</v>
      </c>
      <c r="AC403" s="3">
        <v>64</v>
      </c>
      <c r="AD403" s="3" t="s">
        <v>166</v>
      </c>
      <c r="AE403" s="3" t="s">
        <v>4099</v>
      </c>
    </row>
    <row r="404" spans="1:72" ht="13.5" customHeight="1">
      <c r="A404" s="7" t="str">
        <f>HYPERLINK("http://kyu.snu.ac.kr/sdhj/index.jsp?type=hj/GK14726_00IH_0001_0028b.jpg","1870_하수남면_0028b")</f>
        <v>1870_하수남면_0028b</v>
      </c>
      <c r="B404" s="4">
        <v>1870</v>
      </c>
      <c r="C404" s="4" t="s">
        <v>6713</v>
      </c>
      <c r="D404" s="4" t="s">
        <v>6714</v>
      </c>
      <c r="E404" s="4">
        <v>403</v>
      </c>
      <c r="F404" s="3">
        <v>4</v>
      </c>
      <c r="G404" s="3" t="s">
        <v>791</v>
      </c>
      <c r="H404" s="3" t="s">
        <v>3143</v>
      </c>
      <c r="I404" s="3">
        <v>6</v>
      </c>
      <c r="L404" s="3">
        <v>2</v>
      </c>
      <c r="M404" s="3" t="s">
        <v>6053</v>
      </c>
      <c r="N404" s="3" t="s">
        <v>6054</v>
      </c>
      <c r="S404" s="3" t="s">
        <v>77</v>
      </c>
      <c r="T404" s="3" t="s">
        <v>233</v>
      </c>
      <c r="Y404" s="3" t="s">
        <v>1065</v>
      </c>
      <c r="Z404" s="3" t="s">
        <v>3861</v>
      </c>
      <c r="AC404" s="3">
        <v>10</v>
      </c>
      <c r="AD404" s="3" t="s">
        <v>341</v>
      </c>
      <c r="AE404" s="3" t="s">
        <v>4084</v>
      </c>
    </row>
    <row r="405" spans="1:72" ht="13.5" customHeight="1">
      <c r="A405" s="7" t="str">
        <f>HYPERLINK("http://kyu.snu.ac.kr/sdhj/index.jsp?type=hj/GK14726_00IH_0001_0028b.jpg","1870_하수남면_0028b")</f>
        <v>1870_하수남면_0028b</v>
      </c>
      <c r="B405" s="4">
        <v>1870</v>
      </c>
      <c r="C405" s="4" t="s">
        <v>6713</v>
      </c>
      <c r="D405" s="4" t="s">
        <v>6714</v>
      </c>
      <c r="E405" s="4">
        <v>404</v>
      </c>
      <c r="F405" s="3">
        <v>4</v>
      </c>
      <c r="G405" s="3" t="s">
        <v>791</v>
      </c>
      <c r="H405" s="3" t="s">
        <v>3143</v>
      </c>
      <c r="I405" s="3">
        <v>6</v>
      </c>
      <c r="L405" s="3">
        <v>2</v>
      </c>
      <c r="M405" s="3" t="s">
        <v>6053</v>
      </c>
      <c r="N405" s="3" t="s">
        <v>6054</v>
      </c>
      <c r="S405" s="3" t="s">
        <v>548</v>
      </c>
      <c r="T405" s="3" t="s">
        <v>3243</v>
      </c>
      <c r="Y405" s="3" t="s">
        <v>402</v>
      </c>
      <c r="Z405" s="3" t="s">
        <v>3563</v>
      </c>
      <c r="AC405" s="3">
        <v>24</v>
      </c>
      <c r="AD405" s="3" t="s">
        <v>235</v>
      </c>
      <c r="AE405" s="3" t="s">
        <v>4138</v>
      </c>
    </row>
    <row r="406" spans="1:72" ht="13.5" customHeight="1">
      <c r="A406" s="7" t="str">
        <f>HYPERLINK("http://kyu.snu.ac.kr/sdhj/index.jsp?type=hj/GK14726_00IH_0001_0028b.jpg","1870_하수남면_0028b")</f>
        <v>1870_하수남면_0028b</v>
      </c>
      <c r="B406" s="4">
        <v>1870</v>
      </c>
      <c r="C406" s="4" t="s">
        <v>6713</v>
      </c>
      <c r="D406" s="4" t="s">
        <v>6714</v>
      </c>
      <c r="E406" s="4">
        <v>405</v>
      </c>
      <c r="F406" s="3">
        <v>4</v>
      </c>
      <c r="G406" s="3" t="s">
        <v>791</v>
      </c>
      <c r="H406" s="3" t="s">
        <v>3143</v>
      </c>
      <c r="I406" s="3">
        <v>6</v>
      </c>
      <c r="L406" s="3">
        <v>2</v>
      </c>
      <c r="M406" s="3" t="s">
        <v>6053</v>
      </c>
      <c r="N406" s="3" t="s">
        <v>6054</v>
      </c>
      <c r="T406" s="3" t="s">
        <v>6712</v>
      </c>
      <c r="U406" s="3" t="s">
        <v>70</v>
      </c>
      <c r="V406" s="3" t="s">
        <v>3238</v>
      </c>
      <c r="Y406" s="3" t="s">
        <v>1066</v>
      </c>
      <c r="Z406" s="3" t="s">
        <v>3860</v>
      </c>
      <c r="AD406" s="3" t="s">
        <v>459</v>
      </c>
      <c r="AE406" s="3" t="s">
        <v>4114</v>
      </c>
    </row>
    <row r="407" spans="1:72" ht="13.5" customHeight="1">
      <c r="A407" s="7" t="str">
        <f>HYPERLINK("http://kyu.snu.ac.kr/sdhj/index.jsp?type=hj/GK14726_00IH_0001_0028b.jpg","1870_하수남면_0028b")</f>
        <v>1870_하수남면_0028b</v>
      </c>
      <c r="B407" s="4">
        <v>1870</v>
      </c>
      <c r="C407" s="4" t="s">
        <v>6713</v>
      </c>
      <c r="D407" s="4" t="s">
        <v>6714</v>
      </c>
      <c r="E407" s="4">
        <v>406</v>
      </c>
      <c r="F407" s="3">
        <v>4</v>
      </c>
      <c r="G407" s="3" t="s">
        <v>791</v>
      </c>
      <c r="H407" s="3" t="s">
        <v>3143</v>
      </c>
      <c r="I407" s="3">
        <v>6</v>
      </c>
      <c r="L407" s="3">
        <v>3</v>
      </c>
      <c r="M407" s="3" t="s">
        <v>6055</v>
      </c>
      <c r="N407" s="3" t="s">
        <v>6056</v>
      </c>
      <c r="T407" s="3" t="s">
        <v>7056</v>
      </c>
      <c r="U407" s="3" t="s">
        <v>64</v>
      </c>
      <c r="V407" s="3" t="s">
        <v>3262</v>
      </c>
      <c r="W407" s="3" t="s">
        <v>287</v>
      </c>
      <c r="X407" s="3" t="s">
        <v>3289</v>
      </c>
      <c r="Y407" s="3" t="s">
        <v>1067</v>
      </c>
      <c r="Z407" s="3" t="s">
        <v>3859</v>
      </c>
      <c r="AC407" s="3">
        <v>28</v>
      </c>
      <c r="AD407" s="3" t="s">
        <v>257</v>
      </c>
      <c r="AE407" s="3" t="s">
        <v>4136</v>
      </c>
      <c r="AJ407" s="3" t="s">
        <v>17</v>
      </c>
      <c r="AK407" s="3" t="s">
        <v>4147</v>
      </c>
      <c r="AL407" s="3" t="s">
        <v>219</v>
      </c>
      <c r="AM407" s="3" t="s">
        <v>4164</v>
      </c>
      <c r="AT407" s="3" t="s">
        <v>48</v>
      </c>
      <c r="AU407" s="3" t="s">
        <v>4217</v>
      </c>
      <c r="AV407" s="3" t="s">
        <v>1068</v>
      </c>
      <c r="AW407" s="3" t="s">
        <v>4508</v>
      </c>
      <c r="AX407" s="3" t="s">
        <v>48</v>
      </c>
      <c r="AY407" s="3" t="s">
        <v>4217</v>
      </c>
      <c r="AZ407" s="3" t="s">
        <v>1052</v>
      </c>
      <c r="BA407" s="3" t="s">
        <v>4510</v>
      </c>
      <c r="BG407" s="3" t="s">
        <v>48</v>
      </c>
      <c r="BH407" s="3" t="s">
        <v>4217</v>
      </c>
      <c r="BI407" s="3" t="s">
        <v>1069</v>
      </c>
      <c r="BJ407" s="3" t="s">
        <v>3709</v>
      </c>
      <c r="BK407" s="3" t="s">
        <v>48</v>
      </c>
      <c r="BL407" s="3" t="s">
        <v>4217</v>
      </c>
      <c r="BM407" s="3" t="s">
        <v>3120</v>
      </c>
      <c r="BN407" s="3" t="s">
        <v>5182</v>
      </c>
      <c r="BO407" s="3" t="s">
        <v>48</v>
      </c>
      <c r="BP407" s="3" t="s">
        <v>4217</v>
      </c>
      <c r="BQ407" s="3" t="s">
        <v>1070</v>
      </c>
      <c r="BR407" s="3" t="s">
        <v>5460</v>
      </c>
      <c r="BS407" s="3" t="s">
        <v>703</v>
      </c>
      <c r="BT407" s="3" t="s">
        <v>4211</v>
      </c>
    </row>
    <row r="408" spans="1:72" ht="13.5" customHeight="1">
      <c r="A408" s="7" t="str">
        <f>HYPERLINK("http://kyu.snu.ac.kr/sdhj/index.jsp?type=hj/GK14726_00IH_0001_0028b.jpg","1870_하수남면_0028b")</f>
        <v>1870_하수남면_0028b</v>
      </c>
      <c r="B408" s="4">
        <v>1870</v>
      </c>
      <c r="C408" s="4" t="s">
        <v>6650</v>
      </c>
      <c r="D408" s="4" t="s">
        <v>6651</v>
      </c>
      <c r="E408" s="4">
        <v>407</v>
      </c>
      <c r="F408" s="3">
        <v>4</v>
      </c>
      <c r="G408" s="3" t="s">
        <v>791</v>
      </c>
      <c r="H408" s="3" t="s">
        <v>3143</v>
      </c>
      <c r="I408" s="3">
        <v>6</v>
      </c>
      <c r="L408" s="3">
        <v>3</v>
      </c>
      <c r="M408" s="3" t="s">
        <v>6055</v>
      </c>
      <c r="N408" s="3" t="s">
        <v>6056</v>
      </c>
      <c r="S408" s="3" t="s">
        <v>51</v>
      </c>
      <c r="T408" s="3" t="s">
        <v>3235</v>
      </c>
      <c r="W408" s="3" t="s">
        <v>175</v>
      </c>
      <c r="X408" s="3" t="s">
        <v>3292</v>
      </c>
      <c r="Y408" s="3" t="s">
        <v>53</v>
      </c>
      <c r="Z408" s="3" t="s">
        <v>3323</v>
      </c>
      <c r="AC408" s="3">
        <v>30</v>
      </c>
      <c r="AD408" s="3" t="s">
        <v>221</v>
      </c>
      <c r="AE408" s="3" t="s">
        <v>4095</v>
      </c>
      <c r="AJ408" s="3" t="s">
        <v>55</v>
      </c>
      <c r="AK408" s="3" t="s">
        <v>4148</v>
      </c>
      <c r="AL408" s="3" t="s">
        <v>404</v>
      </c>
      <c r="AM408" s="3" t="s">
        <v>4165</v>
      </c>
      <c r="AT408" s="3" t="s">
        <v>1071</v>
      </c>
      <c r="AU408" s="3" t="s">
        <v>4223</v>
      </c>
      <c r="AV408" s="3" t="s">
        <v>1072</v>
      </c>
      <c r="AW408" s="3" t="s">
        <v>4507</v>
      </c>
      <c r="BI408" s="3" t="s">
        <v>3086</v>
      </c>
      <c r="BJ408" s="3" t="s">
        <v>4864</v>
      </c>
      <c r="BK408" s="3" t="s">
        <v>48</v>
      </c>
      <c r="BL408" s="3" t="s">
        <v>4217</v>
      </c>
      <c r="BM408" s="3" t="s">
        <v>182</v>
      </c>
      <c r="BN408" s="3" t="s">
        <v>4928</v>
      </c>
      <c r="BO408" s="3" t="s">
        <v>48</v>
      </c>
      <c r="BP408" s="3" t="s">
        <v>4217</v>
      </c>
      <c r="BQ408" s="3" t="s">
        <v>1073</v>
      </c>
      <c r="BR408" s="3" t="s">
        <v>5459</v>
      </c>
      <c r="BS408" s="3" t="s">
        <v>193</v>
      </c>
      <c r="BT408" s="3" t="s">
        <v>4204</v>
      </c>
    </row>
    <row r="409" spans="1:72" ht="13.5" customHeight="1">
      <c r="A409" s="7" t="str">
        <f>HYPERLINK("http://kyu.snu.ac.kr/sdhj/index.jsp?type=hj/GK14726_00IH_0001_0028b.jpg","1870_하수남면_0028b")</f>
        <v>1870_하수남면_0028b</v>
      </c>
      <c r="B409" s="4">
        <v>1870</v>
      </c>
      <c r="C409" s="4" t="s">
        <v>6817</v>
      </c>
      <c r="D409" s="4" t="s">
        <v>6818</v>
      </c>
      <c r="E409" s="4">
        <v>408</v>
      </c>
      <c r="F409" s="3">
        <v>4</v>
      </c>
      <c r="G409" s="3" t="s">
        <v>791</v>
      </c>
      <c r="H409" s="3" t="s">
        <v>3143</v>
      </c>
      <c r="I409" s="3">
        <v>6</v>
      </c>
      <c r="L409" s="3">
        <v>3</v>
      </c>
      <c r="M409" s="3" t="s">
        <v>6055</v>
      </c>
      <c r="N409" s="3" t="s">
        <v>6056</v>
      </c>
      <c r="S409" s="3" t="s">
        <v>127</v>
      </c>
      <c r="T409" s="3" t="s">
        <v>3237</v>
      </c>
      <c r="W409" s="3" t="s">
        <v>702</v>
      </c>
      <c r="X409" s="3" t="s">
        <v>3309</v>
      </c>
      <c r="Y409" s="3" t="s">
        <v>53</v>
      </c>
      <c r="Z409" s="3" t="s">
        <v>3323</v>
      </c>
      <c r="AC409" s="3">
        <v>50</v>
      </c>
      <c r="AD409" s="3" t="s">
        <v>138</v>
      </c>
      <c r="AE409" s="3" t="s">
        <v>4101</v>
      </c>
    </row>
    <row r="410" spans="1:72" ht="13.5" customHeight="1">
      <c r="A410" s="7" t="str">
        <f>HYPERLINK("http://kyu.snu.ac.kr/sdhj/index.jsp?type=hj/GK14726_00IH_0001_0028b.jpg","1870_하수남면_0028b")</f>
        <v>1870_하수남면_0028b</v>
      </c>
      <c r="B410" s="4">
        <v>1870</v>
      </c>
      <c r="C410" s="4" t="s">
        <v>6857</v>
      </c>
      <c r="D410" s="4" t="s">
        <v>6858</v>
      </c>
      <c r="E410" s="4">
        <v>409</v>
      </c>
      <c r="F410" s="3">
        <v>4</v>
      </c>
      <c r="G410" s="3" t="s">
        <v>791</v>
      </c>
      <c r="H410" s="3" t="s">
        <v>3143</v>
      </c>
      <c r="I410" s="3">
        <v>6</v>
      </c>
      <c r="L410" s="3">
        <v>3</v>
      </c>
      <c r="M410" s="3" t="s">
        <v>6055</v>
      </c>
      <c r="N410" s="3" t="s">
        <v>6056</v>
      </c>
      <c r="T410" s="3" t="s">
        <v>7057</v>
      </c>
      <c r="U410" s="3" t="s">
        <v>101</v>
      </c>
      <c r="V410" s="3" t="s">
        <v>3259</v>
      </c>
      <c r="Y410" s="3" t="s">
        <v>1074</v>
      </c>
      <c r="Z410" s="3" t="s">
        <v>3858</v>
      </c>
      <c r="AD410" s="3" t="s">
        <v>449</v>
      </c>
      <c r="AE410" s="3" t="s">
        <v>4130</v>
      </c>
    </row>
    <row r="411" spans="1:72" ht="13.5" customHeight="1">
      <c r="A411" s="7" t="str">
        <f>HYPERLINK("http://kyu.snu.ac.kr/sdhj/index.jsp?type=hj/GK14726_00IH_0001_0028b.jpg","1870_하수남면_0028b")</f>
        <v>1870_하수남면_0028b</v>
      </c>
      <c r="B411" s="4">
        <v>1870</v>
      </c>
      <c r="C411" s="4" t="s">
        <v>6857</v>
      </c>
      <c r="D411" s="4" t="s">
        <v>6858</v>
      </c>
      <c r="E411" s="4">
        <v>410</v>
      </c>
      <c r="F411" s="3">
        <v>5</v>
      </c>
      <c r="G411" s="3" t="s">
        <v>1075</v>
      </c>
      <c r="H411" s="3" t="s">
        <v>3142</v>
      </c>
      <c r="I411" s="3">
        <v>1</v>
      </c>
      <c r="J411" s="3" t="s">
        <v>1076</v>
      </c>
      <c r="K411" s="3" t="s">
        <v>7058</v>
      </c>
      <c r="L411" s="3">
        <v>1</v>
      </c>
      <c r="M411" s="3" t="s">
        <v>6057</v>
      </c>
      <c r="N411" s="3" t="s">
        <v>6058</v>
      </c>
      <c r="T411" s="3" t="s">
        <v>7059</v>
      </c>
      <c r="U411" s="3" t="s">
        <v>64</v>
      </c>
      <c r="V411" s="3" t="s">
        <v>3262</v>
      </c>
      <c r="W411" s="3" t="s">
        <v>552</v>
      </c>
      <c r="X411" s="3" t="s">
        <v>3286</v>
      </c>
      <c r="Y411" s="3" t="s">
        <v>1077</v>
      </c>
      <c r="Z411" s="3" t="s">
        <v>3857</v>
      </c>
      <c r="AC411" s="3">
        <v>59</v>
      </c>
      <c r="AD411" s="3" t="s">
        <v>365</v>
      </c>
      <c r="AE411" s="3" t="s">
        <v>4124</v>
      </c>
      <c r="AJ411" s="3" t="s">
        <v>17</v>
      </c>
      <c r="AK411" s="3" t="s">
        <v>4147</v>
      </c>
      <c r="AL411" s="3" t="s">
        <v>336</v>
      </c>
      <c r="AM411" s="3" t="s">
        <v>4193</v>
      </c>
      <c r="AT411" s="3" t="s">
        <v>48</v>
      </c>
      <c r="AU411" s="3" t="s">
        <v>4217</v>
      </c>
      <c r="AV411" s="3" t="s">
        <v>1078</v>
      </c>
      <c r="AW411" s="3" t="s">
        <v>7060</v>
      </c>
      <c r="BG411" s="3" t="s">
        <v>48</v>
      </c>
      <c r="BH411" s="3" t="s">
        <v>4217</v>
      </c>
      <c r="BI411" s="3" t="s">
        <v>1079</v>
      </c>
      <c r="BJ411" s="3" t="s">
        <v>4644</v>
      </c>
      <c r="BK411" s="3" t="s">
        <v>48</v>
      </c>
      <c r="BL411" s="3" t="s">
        <v>4217</v>
      </c>
      <c r="BM411" s="3" t="s">
        <v>1080</v>
      </c>
      <c r="BN411" s="3" t="s">
        <v>5178</v>
      </c>
      <c r="BO411" s="3" t="s">
        <v>48</v>
      </c>
      <c r="BP411" s="3" t="s">
        <v>4217</v>
      </c>
      <c r="BQ411" s="3" t="s">
        <v>1081</v>
      </c>
      <c r="BR411" s="3" t="s">
        <v>5458</v>
      </c>
      <c r="BS411" s="3" t="s">
        <v>219</v>
      </c>
      <c r="BT411" s="3" t="s">
        <v>4164</v>
      </c>
    </row>
    <row r="412" spans="1:72" ht="13.5" customHeight="1">
      <c r="A412" s="7" t="str">
        <f>HYPERLINK("http://kyu.snu.ac.kr/sdhj/index.jsp?type=hj/GK14726_00IH_0001_0028b.jpg","1870_하수남면_0028b")</f>
        <v>1870_하수남면_0028b</v>
      </c>
      <c r="B412" s="4">
        <v>1870</v>
      </c>
      <c r="C412" s="4" t="s">
        <v>6659</v>
      </c>
      <c r="D412" s="4" t="s">
        <v>6660</v>
      </c>
      <c r="E412" s="4">
        <v>411</v>
      </c>
      <c r="F412" s="3">
        <v>5</v>
      </c>
      <c r="G412" s="3" t="s">
        <v>1075</v>
      </c>
      <c r="H412" s="3" t="s">
        <v>3142</v>
      </c>
      <c r="I412" s="3">
        <v>1</v>
      </c>
      <c r="L412" s="3">
        <v>1</v>
      </c>
      <c r="M412" s="3" t="s">
        <v>6057</v>
      </c>
      <c r="N412" s="3" t="s">
        <v>6058</v>
      </c>
      <c r="S412" s="3" t="s">
        <v>51</v>
      </c>
      <c r="T412" s="3" t="s">
        <v>3235</v>
      </c>
      <c r="W412" s="3" t="s">
        <v>175</v>
      </c>
      <c r="X412" s="3" t="s">
        <v>3292</v>
      </c>
      <c r="Y412" s="3" t="s">
        <v>53</v>
      </c>
      <c r="Z412" s="3" t="s">
        <v>3323</v>
      </c>
      <c r="AC412" s="3">
        <v>59</v>
      </c>
      <c r="AD412" s="3" t="s">
        <v>365</v>
      </c>
      <c r="AE412" s="3" t="s">
        <v>4124</v>
      </c>
      <c r="AJ412" s="3" t="s">
        <v>17</v>
      </c>
      <c r="AK412" s="3" t="s">
        <v>4147</v>
      </c>
      <c r="AL412" s="3" t="s">
        <v>404</v>
      </c>
      <c r="AM412" s="3" t="s">
        <v>4165</v>
      </c>
      <c r="AT412" s="3" t="s">
        <v>64</v>
      </c>
      <c r="AU412" s="3" t="s">
        <v>3262</v>
      </c>
      <c r="AV412" s="3" t="s">
        <v>1082</v>
      </c>
      <c r="AW412" s="3" t="s">
        <v>4506</v>
      </c>
      <c r="BG412" s="3" t="s">
        <v>48</v>
      </c>
      <c r="BH412" s="3" t="s">
        <v>4217</v>
      </c>
      <c r="BI412" s="3" t="s">
        <v>1083</v>
      </c>
      <c r="BJ412" s="3" t="s">
        <v>4863</v>
      </c>
      <c r="BK412" s="3" t="s">
        <v>48</v>
      </c>
      <c r="BL412" s="3" t="s">
        <v>4217</v>
      </c>
      <c r="BM412" s="3" t="s">
        <v>1084</v>
      </c>
      <c r="BN412" s="3" t="s">
        <v>3359</v>
      </c>
      <c r="BO412" s="3" t="s">
        <v>48</v>
      </c>
      <c r="BP412" s="3" t="s">
        <v>4217</v>
      </c>
      <c r="BQ412" s="3" t="s">
        <v>1085</v>
      </c>
      <c r="BR412" s="3" t="s">
        <v>5457</v>
      </c>
      <c r="BS412" s="3" t="s">
        <v>143</v>
      </c>
      <c r="BT412" s="3" t="s">
        <v>4156</v>
      </c>
    </row>
    <row r="413" spans="1:72" ht="13.5" customHeight="1">
      <c r="A413" s="7" t="str">
        <f>HYPERLINK("http://kyu.snu.ac.kr/sdhj/index.jsp?type=hj/GK14726_00IH_0001_0028b.jpg","1870_하수남면_0028b")</f>
        <v>1870_하수남면_0028b</v>
      </c>
      <c r="B413" s="4">
        <v>1870</v>
      </c>
      <c r="C413" s="4" t="s">
        <v>6606</v>
      </c>
      <c r="D413" s="4" t="s">
        <v>6607</v>
      </c>
      <c r="E413" s="4">
        <v>412</v>
      </c>
      <c r="F413" s="3">
        <v>5</v>
      </c>
      <c r="G413" s="3" t="s">
        <v>1075</v>
      </c>
      <c r="H413" s="3" t="s">
        <v>3142</v>
      </c>
      <c r="I413" s="3">
        <v>1</v>
      </c>
      <c r="L413" s="3">
        <v>1</v>
      </c>
      <c r="M413" s="3" t="s">
        <v>6057</v>
      </c>
      <c r="N413" s="3" t="s">
        <v>6058</v>
      </c>
      <c r="S413" s="3" t="s">
        <v>77</v>
      </c>
      <c r="T413" s="3" t="s">
        <v>233</v>
      </c>
      <c r="Y413" s="3" t="s">
        <v>1086</v>
      </c>
      <c r="Z413" s="3" t="s">
        <v>3832</v>
      </c>
      <c r="AC413" s="3">
        <v>35</v>
      </c>
      <c r="AD413" s="3" t="s">
        <v>341</v>
      </c>
      <c r="AE413" s="3" t="s">
        <v>4084</v>
      </c>
    </row>
    <row r="414" spans="1:72" ht="13.5" customHeight="1">
      <c r="A414" s="7" t="str">
        <f>HYPERLINK("http://kyu.snu.ac.kr/sdhj/index.jsp?type=hj/GK14726_00IH_0001_0028b.jpg","1870_하수남면_0028b")</f>
        <v>1870_하수남면_0028b</v>
      </c>
      <c r="B414" s="4">
        <v>1870</v>
      </c>
      <c r="C414" s="4" t="s">
        <v>6611</v>
      </c>
      <c r="D414" s="4" t="s">
        <v>6612</v>
      </c>
      <c r="E414" s="4">
        <v>413</v>
      </c>
      <c r="F414" s="3">
        <v>5</v>
      </c>
      <c r="G414" s="3" t="s">
        <v>1075</v>
      </c>
      <c r="H414" s="3" t="s">
        <v>3142</v>
      </c>
      <c r="I414" s="3">
        <v>1</v>
      </c>
      <c r="L414" s="3">
        <v>1</v>
      </c>
      <c r="M414" s="3" t="s">
        <v>6057</v>
      </c>
      <c r="N414" s="3" t="s">
        <v>6058</v>
      </c>
      <c r="S414" s="3" t="s">
        <v>146</v>
      </c>
      <c r="T414" s="3" t="s">
        <v>3239</v>
      </c>
      <c r="W414" s="3" t="s">
        <v>287</v>
      </c>
      <c r="X414" s="3" t="s">
        <v>3289</v>
      </c>
      <c r="Y414" s="3" t="s">
        <v>53</v>
      </c>
      <c r="Z414" s="3" t="s">
        <v>3323</v>
      </c>
      <c r="AC414" s="3">
        <v>41</v>
      </c>
      <c r="AD414" s="3" t="s">
        <v>615</v>
      </c>
      <c r="AE414" s="3" t="s">
        <v>4135</v>
      </c>
    </row>
    <row r="415" spans="1:72" ht="13.5" customHeight="1">
      <c r="A415" s="7" t="str">
        <f>HYPERLINK("http://kyu.snu.ac.kr/sdhj/index.jsp?type=hj/GK14726_00IH_0001_0028b.jpg","1870_하수남면_0028b")</f>
        <v>1870_하수남면_0028b</v>
      </c>
      <c r="B415" s="4">
        <v>1870</v>
      </c>
      <c r="C415" s="4" t="s">
        <v>6611</v>
      </c>
      <c r="D415" s="4" t="s">
        <v>6612</v>
      </c>
      <c r="E415" s="4">
        <v>414</v>
      </c>
      <c r="F415" s="3">
        <v>5</v>
      </c>
      <c r="G415" s="3" t="s">
        <v>1075</v>
      </c>
      <c r="H415" s="3" t="s">
        <v>3142</v>
      </c>
      <c r="I415" s="3">
        <v>1</v>
      </c>
      <c r="L415" s="3">
        <v>1</v>
      </c>
      <c r="M415" s="3" t="s">
        <v>6057</v>
      </c>
      <c r="N415" s="3" t="s">
        <v>6058</v>
      </c>
      <c r="S415" s="3" t="s">
        <v>77</v>
      </c>
      <c r="T415" s="3" t="s">
        <v>233</v>
      </c>
      <c r="Y415" s="3" t="s">
        <v>1087</v>
      </c>
      <c r="Z415" s="3" t="s">
        <v>3750</v>
      </c>
      <c r="AC415" s="3">
        <v>28</v>
      </c>
      <c r="AD415" s="3" t="s">
        <v>213</v>
      </c>
      <c r="AE415" s="3" t="s">
        <v>4107</v>
      </c>
    </row>
    <row r="416" spans="1:72" ht="13.5" customHeight="1">
      <c r="A416" s="7" t="str">
        <f>HYPERLINK("http://kyu.snu.ac.kr/sdhj/index.jsp?type=hj/GK14726_00IH_0001_0029a.jpg","1870_하수남면_0029a")</f>
        <v>1870_하수남면_0029a</v>
      </c>
      <c r="B416" s="4">
        <v>1870</v>
      </c>
      <c r="C416" s="4" t="s">
        <v>6611</v>
      </c>
      <c r="D416" s="4" t="s">
        <v>6612</v>
      </c>
      <c r="E416" s="4">
        <v>415</v>
      </c>
      <c r="F416" s="3">
        <v>5</v>
      </c>
      <c r="G416" s="3" t="s">
        <v>1075</v>
      </c>
      <c r="H416" s="3" t="s">
        <v>3142</v>
      </c>
      <c r="I416" s="3">
        <v>1</v>
      </c>
      <c r="L416" s="3">
        <v>1</v>
      </c>
      <c r="M416" s="3" t="s">
        <v>6057</v>
      </c>
      <c r="N416" s="3" t="s">
        <v>6058</v>
      </c>
      <c r="S416" s="3" t="s">
        <v>146</v>
      </c>
      <c r="T416" s="3" t="s">
        <v>3239</v>
      </c>
      <c r="W416" s="3" t="s">
        <v>814</v>
      </c>
      <c r="X416" s="3" t="s">
        <v>3302</v>
      </c>
      <c r="Y416" s="3" t="s">
        <v>53</v>
      </c>
      <c r="Z416" s="3" t="s">
        <v>3323</v>
      </c>
      <c r="AC416" s="3">
        <v>29</v>
      </c>
      <c r="AD416" s="3" t="s">
        <v>159</v>
      </c>
      <c r="AE416" s="3" t="s">
        <v>4090</v>
      </c>
    </row>
    <row r="417" spans="1:72" ht="13.5" customHeight="1">
      <c r="A417" s="7" t="str">
        <f>HYPERLINK("http://kyu.snu.ac.kr/sdhj/index.jsp?type=hj/GK14726_00IH_0001_0029a.jpg","1870_하수남면_0029a")</f>
        <v>1870_하수남면_0029a</v>
      </c>
      <c r="B417" s="4">
        <v>1870</v>
      </c>
      <c r="C417" s="4" t="s">
        <v>6611</v>
      </c>
      <c r="D417" s="4" t="s">
        <v>6612</v>
      </c>
      <c r="E417" s="4">
        <v>416</v>
      </c>
      <c r="F417" s="3">
        <v>5</v>
      </c>
      <c r="G417" s="3" t="s">
        <v>1075</v>
      </c>
      <c r="H417" s="3" t="s">
        <v>3142</v>
      </c>
      <c r="I417" s="3">
        <v>1</v>
      </c>
      <c r="L417" s="3">
        <v>1</v>
      </c>
      <c r="M417" s="3" t="s">
        <v>6057</v>
      </c>
      <c r="N417" s="3" t="s">
        <v>6058</v>
      </c>
      <c r="T417" s="3" t="s">
        <v>7061</v>
      </c>
      <c r="U417" s="3" t="s">
        <v>70</v>
      </c>
      <c r="V417" s="3" t="s">
        <v>3238</v>
      </c>
      <c r="Y417" s="3" t="s">
        <v>639</v>
      </c>
      <c r="Z417" s="3" t="s">
        <v>7062</v>
      </c>
      <c r="AC417" s="3">
        <v>50</v>
      </c>
    </row>
    <row r="418" spans="1:72" ht="13.5" customHeight="1">
      <c r="A418" s="7" t="str">
        <f>HYPERLINK("http://kyu.snu.ac.kr/sdhj/index.jsp?type=hj/GK14726_00IH_0001_0029a.jpg","1870_하수남면_0029a")</f>
        <v>1870_하수남면_0029a</v>
      </c>
      <c r="B418" s="4">
        <v>1870</v>
      </c>
      <c r="C418" s="4" t="s">
        <v>6611</v>
      </c>
      <c r="D418" s="4" t="s">
        <v>6612</v>
      </c>
      <c r="E418" s="4">
        <v>417</v>
      </c>
      <c r="F418" s="3">
        <v>5</v>
      </c>
      <c r="G418" s="3" t="s">
        <v>1075</v>
      </c>
      <c r="H418" s="3" t="s">
        <v>3142</v>
      </c>
      <c r="I418" s="3">
        <v>1</v>
      </c>
      <c r="L418" s="3">
        <v>2</v>
      </c>
      <c r="M418" s="3" t="s">
        <v>6059</v>
      </c>
      <c r="N418" s="3" t="s">
        <v>6060</v>
      </c>
      <c r="O418" s="3" t="s">
        <v>6</v>
      </c>
      <c r="P418" s="3" t="s">
        <v>3201</v>
      </c>
      <c r="T418" s="3" t="s">
        <v>6982</v>
      </c>
      <c r="U418" s="3" t="s">
        <v>98</v>
      </c>
      <c r="V418" s="3" t="s">
        <v>3260</v>
      </c>
      <c r="W418" s="3" t="s">
        <v>552</v>
      </c>
      <c r="X418" s="3" t="s">
        <v>3286</v>
      </c>
      <c r="Y418" s="3" t="s">
        <v>1088</v>
      </c>
      <c r="Z418" s="3" t="s">
        <v>3846</v>
      </c>
      <c r="AC418" s="3">
        <v>16</v>
      </c>
      <c r="AD418" s="3" t="s">
        <v>223</v>
      </c>
      <c r="AE418" s="3" t="s">
        <v>4085</v>
      </c>
      <c r="AJ418" s="3" t="s">
        <v>17</v>
      </c>
      <c r="AK418" s="3" t="s">
        <v>4147</v>
      </c>
      <c r="AL418" s="3" t="s">
        <v>336</v>
      </c>
      <c r="AM418" s="3" t="s">
        <v>4193</v>
      </c>
      <c r="AT418" s="3" t="s">
        <v>48</v>
      </c>
      <c r="AU418" s="3" t="s">
        <v>4217</v>
      </c>
      <c r="AV418" s="3" t="s">
        <v>1089</v>
      </c>
      <c r="AW418" s="3" t="s">
        <v>4493</v>
      </c>
      <c r="BG418" s="3" t="s">
        <v>48</v>
      </c>
      <c r="BH418" s="3" t="s">
        <v>4217</v>
      </c>
      <c r="BI418" s="3" t="s">
        <v>1078</v>
      </c>
      <c r="BJ418" s="3" t="s">
        <v>7063</v>
      </c>
      <c r="BK418" s="3" t="s">
        <v>48</v>
      </c>
      <c r="BL418" s="3" t="s">
        <v>4217</v>
      </c>
      <c r="BM418" s="3" t="s">
        <v>1079</v>
      </c>
      <c r="BN418" s="3" t="s">
        <v>4644</v>
      </c>
      <c r="BO418" s="3" t="s">
        <v>48</v>
      </c>
      <c r="BP418" s="3" t="s">
        <v>4217</v>
      </c>
      <c r="BQ418" s="3" t="s">
        <v>1090</v>
      </c>
      <c r="BR418" s="3" t="s">
        <v>5605</v>
      </c>
      <c r="BS418" s="3" t="s">
        <v>292</v>
      </c>
      <c r="BT418" s="3" t="s">
        <v>3949</v>
      </c>
    </row>
    <row r="419" spans="1:72" ht="13.5" customHeight="1">
      <c r="A419" s="7" t="str">
        <f>HYPERLINK("http://kyu.snu.ac.kr/sdhj/index.jsp?type=hj/GK14726_00IH_0001_0029a.jpg","1870_하수남면_0029a")</f>
        <v>1870_하수남면_0029a</v>
      </c>
      <c r="B419" s="4">
        <v>1870</v>
      </c>
      <c r="C419" s="4" t="s">
        <v>6613</v>
      </c>
      <c r="D419" s="4" t="s">
        <v>6614</v>
      </c>
      <c r="E419" s="4">
        <v>418</v>
      </c>
      <c r="F419" s="3">
        <v>5</v>
      </c>
      <c r="G419" s="3" t="s">
        <v>1075</v>
      </c>
      <c r="H419" s="3" t="s">
        <v>3142</v>
      </c>
      <c r="I419" s="3">
        <v>1</v>
      </c>
      <c r="L419" s="3">
        <v>2</v>
      </c>
      <c r="M419" s="3" t="s">
        <v>6059</v>
      </c>
      <c r="N419" s="3" t="s">
        <v>6060</v>
      </c>
      <c r="S419" s="3" t="s">
        <v>127</v>
      </c>
      <c r="T419" s="3" t="s">
        <v>3237</v>
      </c>
      <c r="W419" s="3" t="s">
        <v>457</v>
      </c>
      <c r="X419" s="3" t="s">
        <v>7064</v>
      </c>
      <c r="Y419" s="3" t="s">
        <v>53</v>
      </c>
      <c r="Z419" s="3" t="s">
        <v>3323</v>
      </c>
      <c r="AC419" s="3">
        <v>50</v>
      </c>
      <c r="AD419" s="3" t="s">
        <v>365</v>
      </c>
      <c r="AE419" s="3" t="s">
        <v>4124</v>
      </c>
    </row>
    <row r="420" spans="1:72" ht="13.5" customHeight="1">
      <c r="A420" s="7" t="str">
        <f>HYPERLINK("http://kyu.snu.ac.kr/sdhj/index.jsp?type=hj/GK14726_00IH_0001_0029a.jpg","1870_하수남면_0029a")</f>
        <v>1870_하수남면_0029a</v>
      </c>
      <c r="B420" s="4">
        <v>1870</v>
      </c>
      <c r="C420" s="4" t="s">
        <v>6986</v>
      </c>
      <c r="D420" s="4" t="s">
        <v>6987</v>
      </c>
      <c r="E420" s="4">
        <v>419</v>
      </c>
      <c r="F420" s="3">
        <v>5</v>
      </c>
      <c r="G420" s="3" t="s">
        <v>1075</v>
      </c>
      <c r="H420" s="3" t="s">
        <v>3142</v>
      </c>
      <c r="I420" s="3">
        <v>1</v>
      </c>
      <c r="L420" s="3">
        <v>2</v>
      </c>
      <c r="M420" s="3" t="s">
        <v>6059</v>
      </c>
      <c r="N420" s="3" t="s">
        <v>6060</v>
      </c>
      <c r="T420" s="3" t="s">
        <v>6988</v>
      </c>
      <c r="U420" s="3" t="s">
        <v>70</v>
      </c>
      <c r="V420" s="3" t="s">
        <v>3238</v>
      </c>
      <c r="Y420" s="3" t="s">
        <v>1091</v>
      </c>
      <c r="Z420" s="3" t="s">
        <v>5845</v>
      </c>
      <c r="AC420" s="3">
        <v>45</v>
      </c>
    </row>
    <row r="421" spans="1:72" ht="13.5" customHeight="1">
      <c r="A421" s="7" t="str">
        <f>HYPERLINK("http://kyu.snu.ac.kr/sdhj/index.jsp?type=hj/GK14726_00IH_0001_0029a.jpg","1870_하수남면_0029a")</f>
        <v>1870_하수남면_0029a</v>
      </c>
      <c r="B421" s="4">
        <v>1870</v>
      </c>
      <c r="C421" s="4" t="s">
        <v>6986</v>
      </c>
      <c r="D421" s="4" t="s">
        <v>6987</v>
      </c>
      <c r="E421" s="4">
        <v>420</v>
      </c>
      <c r="F421" s="3">
        <v>5</v>
      </c>
      <c r="G421" s="3" t="s">
        <v>1075</v>
      </c>
      <c r="H421" s="3" t="s">
        <v>3142</v>
      </c>
      <c r="I421" s="3">
        <v>1</v>
      </c>
      <c r="L421" s="3">
        <v>3</v>
      </c>
      <c r="M421" s="3" t="s">
        <v>6061</v>
      </c>
      <c r="N421" s="3" t="s">
        <v>6062</v>
      </c>
      <c r="O421" s="3" t="s">
        <v>6</v>
      </c>
      <c r="P421" s="3" t="s">
        <v>3201</v>
      </c>
      <c r="T421" s="3" t="s">
        <v>6919</v>
      </c>
      <c r="U421" s="3" t="s">
        <v>64</v>
      </c>
      <c r="V421" s="3" t="s">
        <v>3262</v>
      </c>
      <c r="W421" s="3" t="s">
        <v>1092</v>
      </c>
      <c r="X421" s="3" t="s">
        <v>3298</v>
      </c>
      <c r="Y421" s="3" t="s">
        <v>1093</v>
      </c>
      <c r="Z421" s="3" t="s">
        <v>3856</v>
      </c>
      <c r="AC421" s="3">
        <v>33</v>
      </c>
      <c r="AD421" s="3" t="s">
        <v>413</v>
      </c>
      <c r="AE421" s="3" t="s">
        <v>4119</v>
      </c>
      <c r="AJ421" s="3" t="s">
        <v>17</v>
      </c>
      <c r="AK421" s="3" t="s">
        <v>4147</v>
      </c>
      <c r="AL421" s="3" t="s">
        <v>577</v>
      </c>
      <c r="AM421" s="3" t="s">
        <v>4208</v>
      </c>
      <c r="AT421" s="3" t="s">
        <v>64</v>
      </c>
      <c r="AU421" s="3" t="s">
        <v>3262</v>
      </c>
      <c r="AV421" s="3" t="s">
        <v>1094</v>
      </c>
      <c r="AW421" s="3" t="s">
        <v>4505</v>
      </c>
      <c r="BG421" s="3" t="s">
        <v>1095</v>
      </c>
      <c r="BH421" s="3" t="s">
        <v>4634</v>
      </c>
      <c r="BI421" s="3" t="s">
        <v>1096</v>
      </c>
      <c r="BJ421" s="3" t="s">
        <v>4862</v>
      </c>
      <c r="BK421" s="3" t="s">
        <v>1097</v>
      </c>
      <c r="BL421" s="3" t="s">
        <v>4961</v>
      </c>
      <c r="BM421" s="3" t="s">
        <v>1098</v>
      </c>
      <c r="BN421" s="3" t="s">
        <v>4969</v>
      </c>
      <c r="BO421" s="3" t="s">
        <v>48</v>
      </c>
      <c r="BP421" s="3" t="s">
        <v>4217</v>
      </c>
      <c r="BQ421" s="3" t="s">
        <v>1099</v>
      </c>
      <c r="BR421" s="3" t="s">
        <v>5716</v>
      </c>
      <c r="BS421" s="3" t="s">
        <v>292</v>
      </c>
      <c r="BT421" s="3" t="s">
        <v>3949</v>
      </c>
    </row>
    <row r="422" spans="1:72" ht="13.5" customHeight="1">
      <c r="A422" s="7" t="str">
        <f>HYPERLINK("http://kyu.snu.ac.kr/sdhj/index.jsp?type=hj/GK14726_00IH_0001_0029a.jpg","1870_하수남면_0029a")</f>
        <v>1870_하수남면_0029a</v>
      </c>
      <c r="B422" s="4">
        <v>1870</v>
      </c>
      <c r="C422" s="4" t="s">
        <v>6611</v>
      </c>
      <c r="D422" s="4" t="s">
        <v>6612</v>
      </c>
      <c r="E422" s="4">
        <v>421</v>
      </c>
      <c r="F422" s="3">
        <v>5</v>
      </c>
      <c r="G422" s="3" t="s">
        <v>1075</v>
      </c>
      <c r="H422" s="3" t="s">
        <v>3142</v>
      </c>
      <c r="I422" s="3">
        <v>1</v>
      </c>
      <c r="L422" s="3">
        <v>3</v>
      </c>
      <c r="M422" s="3" t="s">
        <v>6061</v>
      </c>
      <c r="N422" s="3" t="s">
        <v>6062</v>
      </c>
      <c r="S422" s="3" t="s">
        <v>51</v>
      </c>
      <c r="T422" s="3" t="s">
        <v>3235</v>
      </c>
      <c r="W422" s="3" t="s">
        <v>165</v>
      </c>
      <c r="X422" s="3" t="s">
        <v>3283</v>
      </c>
      <c r="Y422" s="3" t="s">
        <v>53</v>
      </c>
      <c r="Z422" s="3" t="s">
        <v>3323</v>
      </c>
      <c r="AC422" s="3">
        <v>31</v>
      </c>
      <c r="AD422" s="3" t="s">
        <v>157</v>
      </c>
      <c r="AE422" s="3" t="s">
        <v>4121</v>
      </c>
      <c r="AJ422" s="3" t="s">
        <v>17</v>
      </c>
      <c r="AK422" s="3" t="s">
        <v>4147</v>
      </c>
      <c r="AL422" s="3" t="s">
        <v>143</v>
      </c>
      <c r="AM422" s="3" t="s">
        <v>4156</v>
      </c>
      <c r="AT422" s="3" t="s">
        <v>64</v>
      </c>
      <c r="AU422" s="3" t="s">
        <v>3262</v>
      </c>
      <c r="AV422" s="3" t="s">
        <v>1100</v>
      </c>
      <c r="AW422" s="3" t="s">
        <v>4504</v>
      </c>
      <c r="BG422" s="3" t="s">
        <v>48</v>
      </c>
      <c r="BH422" s="3" t="s">
        <v>4217</v>
      </c>
      <c r="BI422" s="3" t="s">
        <v>1101</v>
      </c>
      <c r="BJ422" s="3" t="s">
        <v>4055</v>
      </c>
      <c r="BK422" s="3" t="s">
        <v>48</v>
      </c>
      <c r="BL422" s="3" t="s">
        <v>4217</v>
      </c>
      <c r="BM422" s="3" t="s">
        <v>1102</v>
      </c>
      <c r="BN422" s="3" t="s">
        <v>5169</v>
      </c>
      <c r="BO422" s="3" t="s">
        <v>48</v>
      </c>
      <c r="BP422" s="3" t="s">
        <v>4217</v>
      </c>
      <c r="BQ422" s="3" t="s">
        <v>1103</v>
      </c>
      <c r="BR422" s="3" t="s">
        <v>5775</v>
      </c>
      <c r="BS422" s="3" t="s">
        <v>143</v>
      </c>
      <c r="BT422" s="3" t="s">
        <v>4156</v>
      </c>
    </row>
    <row r="423" spans="1:72" ht="13.5" customHeight="1">
      <c r="A423" s="7" t="str">
        <f>HYPERLINK("http://kyu.snu.ac.kr/sdhj/index.jsp?type=hj/GK14726_00IH_0001_0029a.jpg","1870_하수남면_0029a")</f>
        <v>1870_하수남면_0029a</v>
      </c>
      <c r="B423" s="4">
        <v>1870</v>
      </c>
      <c r="C423" s="4" t="s">
        <v>6650</v>
      </c>
      <c r="D423" s="4" t="s">
        <v>6651</v>
      </c>
      <c r="E423" s="4">
        <v>422</v>
      </c>
      <c r="F423" s="3">
        <v>5</v>
      </c>
      <c r="G423" s="3" t="s">
        <v>1075</v>
      </c>
      <c r="H423" s="3" t="s">
        <v>3142</v>
      </c>
      <c r="I423" s="3">
        <v>1</v>
      </c>
      <c r="L423" s="3">
        <v>3</v>
      </c>
      <c r="M423" s="3" t="s">
        <v>6061</v>
      </c>
      <c r="N423" s="3" t="s">
        <v>6062</v>
      </c>
      <c r="T423" s="3" t="s">
        <v>6924</v>
      </c>
      <c r="U423" s="3" t="s">
        <v>70</v>
      </c>
      <c r="V423" s="3" t="s">
        <v>3238</v>
      </c>
      <c r="Y423" s="3" t="s">
        <v>1104</v>
      </c>
      <c r="Z423" s="3" t="s">
        <v>3855</v>
      </c>
      <c r="AD423" s="3" t="s">
        <v>221</v>
      </c>
      <c r="AE423" s="3" t="s">
        <v>4095</v>
      </c>
    </row>
    <row r="424" spans="1:72" ht="13.5" customHeight="1">
      <c r="A424" s="7" t="str">
        <f>HYPERLINK("http://kyu.snu.ac.kr/sdhj/index.jsp?type=hj/GK14726_00IH_0001_0029a.jpg","1870_하수남면_0029a")</f>
        <v>1870_하수남면_0029a</v>
      </c>
      <c r="B424" s="4">
        <v>1870</v>
      </c>
      <c r="C424" s="4" t="s">
        <v>6922</v>
      </c>
      <c r="D424" s="4" t="s">
        <v>6923</v>
      </c>
      <c r="E424" s="4">
        <v>423</v>
      </c>
      <c r="F424" s="3">
        <v>5</v>
      </c>
      <c r="G424" s="3" t="s">
        <v>1075</v>
      </c>
      <c r="H424" s="3" t="s">
        <v>3142</v>
      </c>
      <c r="I424" s="3">
        <v>1</v>
      </c>
      <c r="L424" s="3">
        <v>4</v>
      </c>
      <c r="M424" s="3" t="s">
        <v>6063</v>
      </c>
      <c r="N424" s="3" t="s">
        <v>6064</v>
      </c>
      <c r="O424" s="3" t="s">
        <v>6</v>
      </c>
      <c r="P424" s="3" t="s">
        <v>3201</v>
      </c>
      <c r="T424" s="3" t="s">
        <v>6756</v>
      </c>
      <c r="U424" s="3" t="s">
        <v>64</v>
      </c>
      <c r="V424" s="3" t="s">
        <v>3262</v>
      </c>
      <c r="W424" s="3" t="s">
        <v>287</v>
      </c>
      <c r="X424" s="3" t="s">
        <v>3289</v>
      </c>
      <c r="Y424" s="3" t="s">
        <v>1105</v>
      </c>
      <c r="Z424" s="3" t="s">
        <v>3854</v>
      </c>
      <c r="AC424" s="3">
        <v>42</v>
      </c>
      <c r="AD424" s="3" t="s">
        <v>103</v>
      </c>
      <c r="AE424" s="3" t="s">
        <v>4128</v>
      </c>
      <c r="AJ424" s="3" t="s">
        <v>17</v>
      </c>
      <c r="AK424" s="3" t="s">
        <v>4147</v>
      </c>
      <c r="AL424" s="3" t="s">
        <v>219</v>
      </c>
      <c r="AM424" s="3" t="s">
        <v>4164</v>
      </c>
      <c r="AT424" s="3" t="s">
        <v>48</v>
      </c>
      <c r="AU424" s="3" t="s">
        <v>4217</v>
      </c>
      <c r="AV424" s="3" t="s">
        <v>289</v>
      </c>
      <c r="AW424" s="3" t="s">
        <v>4503</v>
      </c>
      <c r="BG424" s="3" t="s">
        <v>48</v>
      </c>
      <c r="BH424" s="3" t="s">
        <v>4217</v>
      </c>
      <c r="BI424" s="3" t="s">
        <v>290</v>
      </c>
      <c r="BJ424" s="3" t="s">
        <v>4861</v>
      </c>
      <c r="BK424" s="3" t="s">
        <v>48</v>
      </c>
      <c r="BL424" s="3" t="s">
        <v>4217</v>
      </c>
      <c r="BM424" s="3" t="s">
        <v>291</v>
      </c>
      <c r="BN424" s="3" t="s">
        <v>5181</v>
      </c>
      <c r="BO424" s="3" t="s">
        <v>48</v>
      </c>
      <c r="BP424" s="3" t="s">
        <v>4217</v>
      </c>
      <c r="BQ424" s="3" t="s">
        <v>6691</v>
      </c>
      <c r="BR424" s="3" t="s">
        <v>7065</v>
      </c>
      <c r="BS424" s="3" t="s">
        <v>292</v>
      </c>
      <c r="BT424" s="3" t="s">
        <v>3949</v>
      </c>
    </row>
    <row r="425" spans="1:72" ht="13.5" customHeight="1">
      <c r="A425" s="7" t="str">
        <f>HYPERLINK("http://kyu.snu.ac.kr/sdhj/index.jsp?type=hj/GK14726_00IH_0001_0029a.jpg","1870_하수남면_0029a")</f>
        <v>1870_하수남면_0029a</v>
      </c>
      <c r="B425" s="4">
        <v>1870</v>
      </c>
      <c r="C425" s="4" t="s">
        <v>6653</v>
      </c>
      <c r="D425" s="4" t="s">
        <v>6654</v>
      </c>
      <c r="E425" s="4">
        <v>424</v>
      </c>
      <c r="F425" s="3">
        <v>5</v>
      </c>
      <c r="G425" s="3" t="s">
        <v>1075</v>
      </c>
      <c r="H425" s="3" t="s">
        <v>3142</v>
      </c>
      <c r="I425" s="3">
        <v>1</v>
      </c>
      <c r="L425" s="3">
        <v>4</v>
      </c>
      <c r="M425" s="3" t="s">
        <v>6063</v>
      </c>
      <c r="N425" s="3" t="s">
        <v>6064</v>
      </c>
      <c r="S425" s="3" t="s">
        <v>51</v>
      </c>
      <c r="T425" s="3" t="s">
        <v>3235</v>
      </c>
      <c r="W425" s="3" t="s">
        <v>82</v>
      </c>
      <c r="X425" s="3" t="s">
        <v>5855</v>
      </c>
      <c r="Y425" s="3" t="s">
        <v>53</v>
      </c>
      <c r="Z425" s="3" t="s">
        <v>3323</v>
      </c>
      <c r="AC425" s="3">
        <v>30</v>
      </c>
      <c r="AD425" s="3" t="s">
        <v>221</v>
      </c>
      <c r="AE425" s="3" t="s">
        <v>4095</v>
      </c>
      <c r="AJ425" s="3" t="s">
        <v>17</v>
      </c>
      <c r="AK425" s="3" t="s">
        <v>4147</v>
      </c>
      <c r="AL425" s="3" t="s">
        <v>1106</v>
      </c>
      <c r="AM425" s="3" t="s">
        <v>4207</v>
      </c>
      <c r="AT425" s="3" t="s">
        <v>48</v>
      </c>
      <c r="AU425" s="3" t="s">
        <v>4217</v>
      </c>
      <c r="AV425" s="3" t="s">
        <v>1107</v>
      </c>
      <c r="AW425" s="3" t="s">
        <v>3776</v>
      </c>
      <c r="BG425" s="3" t="s">
        <v>48</v>
      </c>
      <c r="BH425" s="3" t="s">
        <v>4217</v>
      </c>
      <c r="BI425" s="3" t="s">
        <v>1108</v>
      </c>
      <c r="BJ425" s="3" t="s">
        <v>4462</v>
      </c>
      <c r="BK425" s="3" t="s">
        <v>48</v>
      </c>
      <c r="BL425" s="3" t="s">
        <v>4217</v>
      </c>
      <c r="BM425" s="3" t="s">
        <v>1109</v>
      </c>
      <c r="BN425" s="3" t="s">
        <v>4660</v>
      </c>
      <c r="BO425" s="3" t="s">
        <v>48</v>
      </c>
      <c r="BP425" s="3" t="s">
        <v>4217</v>
      </c>
      <c r="BQ425" s="3" t="s">
        <v>1110</v>
      </c>
      <c r="BR425" s="3" t="s">
        <v>5812</v>
      </c>
      <c r="BS425" s="3" t="s">
        <v>700</v>
      </c>
      <c r="BT425" s="3" t="s">
        <v>4201</v>
      </c>
    </row>
    <row r="426" spans="1:72" ht="13.5" customHeight="1">
      <c r="A426" s="7" t="str">
        <f>HYPERLINK("http://kyu.snu.ac.kr/sdhj/index.jsp?type=hj/GK14726_00IH_0001_0029a.jpg","1870_하수남면_0029a")</f>
        <v>1870_하수남면_0029a</v>
      </c>
      <c r="B426" s="4">
        <v>1870</v>
      </c>
      <c r="C426" s="4" t="s">
        <v>6710</v>
      </c>
      <c r="D426" s="4" t="s">
        <v>6711</v>
      </c>
      <c r="E426" s="4">
        <v>425</v>
      </c>
      <c r="F426" s="3">
        <v>5</v>
      </c>
      <c r="G426" s="3" t="s">
        <v>1075</v>
      </c>
      <c r="H426" s="3" t="s">
        <v>3142</v>
      </c>
      <c r="I426" s="3">
        <v>1</v>
      </c>
      <c r="L426" s="3">
        <v>4</v>
      </c>
      <c r="M426" s="3" t="s">
        <v>6063</v>
      </c>
      <c r="N426" s="3" t="s">
        <v>6064</v>
      </c>
      <c r="T426" s="3" t="s">
        <v>6757</v>
      </c>
      <c r="U426" s="3" t="s">
        <v>70</v>
      </c>
      <c r="V426" s="3" t="s">
        <v>3238</v>
      </c>
      <c r="Y426" s="3" t="s">
        <v>362</v>
      </c>
      <c r="Z426" s="3" t="s">
        <v>3853</v>
      </c>
      <c r="AD426" s="3" t="s">
        <v>176</v>
      </c>
      <c r="AE426" s="3" t="s">
        <v>4129</v>
      </c>
    </row>
    <row r="427" spans="1:72" ht="13.5" customHeight="1">
      <c r="A427" s="7" t="str">
        <f>HYPERLINK("http://kyu.snu.ac.kr/sdhj/index.jsp?type=hj/GK14726_00IH_0001_0029a.jpg","1870_하수남면_0029a")</f>
        <v>1870_하수남면_0029a</v>
      </c>
      <c r="B427" s="4">
        <v>1870</v>
      </c>
      <c r="C427" s="4" t="s">
        <v>6653</v>
      </c>
      <c r="D427" s="4" t="s">
        <v>6654</v>
      </c>
      <c r="E427" s="4">
        <v>426</v>
      </c>
      <c r="F427" s="3">
        <v>5</v>
      </c>
      <c r="G427" s="3" t="s">
        <v>1075</v>
      </c>
      <c r="H427" s="3" t="s">
        <v>3142</v>
      </c>
      <c r="I427" s="3">
        <v>1</v>
      </c>
      <c r="L427" s="3">
        <v>5</v>
      </c>
      <c r="M427" s="3" t="s">
        <v>6065</v>
      </c>
      <c r="N427" s="3" t="s">
        <v>6066</v>
      </c>
      <c r="T427" s="3" t="s">
        <v>7066</v>
      </c>
      <c r="U427" s="3" t="s">
        <v>1111</v>
      </c>
      <c r="V427" s="3" t="s">
        <v>3271</v>
      </c>
      <c r="W427" s="3" t="s">
        <v>175</v>
      </c>
      <c r="X427" s="3" t="s">
        <v>3292</v>
      </c>
      <c r="Y427" s="3" t="s">
        <v>1112</v>
      </c>
      <c r="Z427" s="3" t="s">
        <v>3852</v>
      </c>
      <c r="AC427" s="3">
        <v>38</v>
      </c>
      <c r="AD427" s="3" t="s">
        <v>174</v>
      </c>
      <c r="AE427" s="3" t="s">
        <v>4092</v>
      </c>
      <c r="AJ427" s="3" t="s">
        <v>17</v>
      </c>
      <c r="AK427" s="3" t="s">
        <v>4147</v>
      </c>
      <c r="AL427" s="3" t="s">
        <v>404</v>
      </c>
      <c r="AM427" s="3" t="s">
        <v>4165</v>
      </c>
      <c r="AT427" s="3" t="s">
        <v>1111</v>
      </c>
      <c r="AU427" s="3" t="s">
        <v>3271</v>
      </c>
      <c r="AV427" s="3" t="s">
        <v>1113</v>
      </c>
      <c r="AW427" s="3" t="s">
        <v>4502</v>
      </c>
      <c r="BG427" s="3" t="s">
        <v>1111</v>
      </c>
      <c r="BH427" s="3" t="s">
        <v>3271</v>
      </c>
      <c r="BI427" s="3" t="s">
        <v>1114</v>
      </c>
      <c r="BJ427" s="3" t="s">
        <v>4860</v>
      </c>
      <c r="BK427" s="3" t="s">
        <v>48</v>
      </c>
      <c r="BL427" s="3" t="s">
        <v>4217</v>
      </c>
      <c r="BM427" s="3" t="s">
        <v>1115</v>
      </c>
      <c r="BN427" s="3" t="s">
        <v>7067</v>
      </c>
      <c r="BQ427" s="3" t="s">
        <v>1116</v>
      </c>
      <c r="BR427" s="3" t="s">
        <v>5456</v>
      </c>
      <c r="BS427" s="3" t="s">
        <v>345</v>
      </c>
      <c r="BT427" s="3" t="s">
        <v>4155</v>
      </c>
    </row>
    <row r="428" spans="1:72" ht="13.5" customHeight="1">
      <c r="A428" s="7" t="str">
        <f>HYPERLINK("http://kyu.snu.ac.kr/sdhj/index.jsp?type=hj/GK14726_00IH_0001_0029a.jpg","1870_하수남면_0029a")</f>
        <v>1870_하수남면_0029a</v>
      </c>
      <c r="B428" s="4">
        <v>1870</v>
      </c>
      <c r="C428" s="4" t="s">
        <v>6624</v>
      </c>
      <c r="D428" s="4" t="s">
        <v>6625</v>
      </c>
      <c r="E428" s="4">
        <v>427</v>
      </c>
      <c r="F428" s="3">
        <v>5</v>
      </c>
      <c r="G428" s="3" t="s">
        <v>1075</v>
      </c>
      <c r="H428" s="3" t="s">
        <v>3142</v>
      </c>
      <c r="I428" s="3">
        <v>1</v>
      </c>
      <c r="L428" s="3">
        <v>5</v>
      </c>
      <c r="M428" s="3" t="s">
        <v>6065</v>
      </c>
      <c r="N428" s="3" t="s">
        <v>6066</v>
      </c>
      <c r="S428" s="3" t="s">
        <v>51</v>
      </c>
      <c r="T428" s="3" t="s">
        <v>3235</v>
      </c>
      <c r="W428" s="3" t="s">
        <v>1117</v>
      </c>
      <c r="X428" s="3" t="s">
        <v>3315</v>
      </c>
      <c r="Y428" s="3" t="s">
        <v>53</v>
      </c>
      <c r="Z428" s="3" t="s">
        <v>3323</v>
      </c>
      <c r="AC428" s="3">
        <v>43</v>
      </c>
      <c r="AD428" s="3" t="s">
        <v>91</v>
      </c>
      <c r="AE428" s="3" t="s">
        <v>4105</v>
      </c>
      <c r="AJ428" s="3" t="s">
        <v>17</v>
      </c>
      <c r="AK428" s="3" t="s">
        <v>4147</v>
      </c>
      <c r="AL428" s="3" t="s">
        <v>109</v>
      </c>
      <c r="AM428" s="3" t="s">
        <v>4153</v>
      </c>
      <c r="AV428" s="3" t="s">
        <v>7068</v>
      </c>
      <c r="AW428" s="3" t="s">
        <v>7069</v>
      </c>
      <c r="BI428" s="3" t="s">
        <v>7068</v>
      </c>
      <c r="BJ428" s="3" t="s">
        <v>7069</v>
      </c>
      <c r="BM428" s="3" t="s">
        <v>7068</v>
      </c>
      <c r="BN428" s="3" t="s">
        <v>7069</v>
      </c>
      <c r="BQ428" s="3" t="s">
        <v>7070</v>
      </c>
      <c r="BR428" s="3" t="s">
        <v>5693</v>
      </c>
      <c r="BS428" s="3" t="s">
        <v>1118</v>
      </c>
      <c r="BT428" s="3" t="s">
        <v>4206</v>
      </c>
    </row>
    <row r="429" spans="1:72" ht="13.5" customHeight="1">
      <c r="A429" s="7" t="str">
        <f>HYPERLINK("http://kyu.snu.ac.kr/sdhj/index.jsp?type=hj/GK14726_00IH_0001_0029a.jpg","1870_하수남면_0029a")</f>
        <v>1870_하수남면_0029a</v>
      </c>
      <c r="B429" s="4">
        <v>1870</v>
      </c>
      <c r="C429" s="4" t="s">
        <v>6786</v>
      </c>
      <c r="D429" s="4" t="s">
        <v>6787</v>
      </c>
      <c r="E429" s="4">
        <v>428</v>
      </c>
      <c r="F429" s="3">
        <v>5</v>
      </c>
      <c r="G429" s="3" t="s">
        <v>1075</v>
      </c>
      <c r="H429" s="3" t="s">
        <v>3142</v>
      </c>
      <c r="I429" s="3">
        <v>1</v>
      </c>
      <c r="L429" s="3">
        <v>5</v>
      </c>
      <c r="M429" s="3" t="s">
        <v>6065</v>
      </c>
      <c r="N429" s="3" t="s">
        <v>6066</v>
      </c>
      <c r="T429" s="3" t="s">
        <v>7071</v>
      </c>
      <c r="U429" s="3" t="s">
        <v>70</v>
      </c>
      <c r="V429" s="3" t="s">
        <v>3238</v>
      </c>
      <c r="Y429" s="3" t="s">
        <v>1119</v>
      </c>
      <c r="Z429" s="3" t="s">
        <v>3851</v>
      </c>
      <c r="AC429" s="3">
        <v>52</v>
      </c>
    </row>
    <row r="430" spans="1:72" ht="13.5" customHeight="1">
      <c r="A430" s="7" t="str">
        <f>HYPERLINK("http://kyu.snu.ac.kr/sdhj/index.jsp?type=hj/GK14726_00IH_0001_0029a.jpg","1870_하수남면_0029a")</f>
        <v>1870_하수남면_0029a</v>
      </c>
      <c r="B430" s="4">
        <v>1870</v>
      </c>
      <c r="C430" s="4" t="s">
        <v>7072</v>
      </c>
      <c r="D430" s="4" t="s">
        <v>7073</v>
      </c>
      <c r="E430" s="4">
        <v>429</v>
      </c>
      <c r="F430" s="3">
        <v>5</v>
      </c>
      <c r="G430" s="3" t="s">
        <v>1075</v>
      </c>
      <c r="H430" s="3" t="s">
        <v>3142</v>
      </c>
      <c r="I430" s="3">
        <v>1</v>
      </c>
      <c r="L430" s="3">
        <v>6</v>
      </c>
      <c r="M430" s="3" t="s">
        <v>6067</v>
      </c>
      <c r="N430" s="3" t="s">
        <v>6068</v>
      </c>
      <c r="O430" s="3" t="s">
        <v>6</v>
      </c>
      <c r="P430" s="3" t="s">
        <v>3201</v>
      </c>
      <c r="T430" s="3" t="s">
        <v>6773</v>
      </c>
      <c r="W430" s="3" t="s">
        <v>552</v>
      </c>
      <c r="X430" s="3" t="s">
        <v>3286</v>
      </c>
      <c r="Y430" s="3" t="s">
        <v>448</v>
      </c>
      <c r="Z430" s="3" t="s">
        <v>3850</v>
      </c>
      <c r="AC430" s="3">
        <v>34</v>
      </c>
      <c r="AD430" s="3" t="s">
        <v>341</v>
      </c>
      <c r="AE430" s="3" t="s">
        <v>4084</v>
      </c>
      <c r="AJ430" s="3" t="s">
        <v>17</v>
      </c>
      <c r="AK430" s="3" t="s">
        <v>4147</v>
      </c>
      <c r="AL430" s="3" t="s">
        <v>214</v>
      </c>
      <c r="AM430" s="3" t="s">
        <v>4189</v>
      </c>
      <c r="AT430" s="3" t="s">
        <v>48</v>
      </c>
      <c r="AU430" s="3" t="s">
        <v>4217</v>
      </c>
      <c r="AV430" s="3" t="s">
        <v>1120</v>
      </c>
      <c r="AW430" s="3" t="s">
        <v>4501</v>
      </c>
      <c r="BG430" s="3" t="s">
        <v>48</v>
      </c>
      <c r="BH430" s="3" t="s">
        <v>4217</v>
      </c>
      <c r="BI430" s="3" t="s">
        <v>1121</v>
      </c>
      <c r="BJ430" s="3" t="s">
        <v>4859</v>
      </c>
      <c r="BK430" s="3" t="s">
        <v>48</v>
      </c>
      <c r="BL430" s="3" t="s">
        <v>4217</v>
      </c>
      <c r="BM430" s="3" t="s">
        <v>1079</v>
      </c>
      <c r="BN430" s="3" t="s">
        <v>4644</v>
      </c>
      <c r="BO430" s="3" t="s">
        <v>48</v>
      </c>
      <c r="BP430" s="3" t="s">
        <v>4217</v>
      </c>
      <c r="BQ430" s="3" t="s">
        <v>1122</v>
      </c>
      <c r="BR430" s="3" t="s">
        <v>5455</v>
      </c>
      <c r="BS430" s="3" t="s">
        <v>404</v>
      </c>
      <c r="BT430" s="3" t="s">
        <v>4165</v>
      </c>
    </row>
    <row r="431" spans="1:72" ht="13.5" customHeight="1">
      <c r="A431" s="7" t="str">
        <f>HYPERLINK("http://kyu.snu.ac.kr/sdhj/index.jsp?type=hj/GK14726_00IH_0001_0029a.jpg","1870_하수남면_0029a")</f>
        <v>1870_하수남면_0029a</v>
      </c>
      <c r="B431" s="4">
        <v>1870</v>
      </c>
      <c r="C431" s="4" t="s">
        <v>6867</v>
      </c>
      <c r="D431" s="4" t="s">
        <v>6868</v>
      </c>
      <c r="E431" s="4">
        <v>430</v>
      </c>
      <c r="F431" s="3">
        <v>5</v>
      </c>
      <c r="G431" s="3" t="s">
        <v>1075</v>
      </c>
      <c r="H431" s="3" t="s">
        <v>3142</v>
      </c>
      <c r="I431" s="3">
        <v>1</v>
      </c>
      <c r="L431" s="3">
        <v>6</v>
      </c>
      <c r="M431" s="3" t="s">
        <v>6067</v>
      </c>
      <c r="N431" s="3" t="s">
        <v>6068</v>
      </c>
      <c r="S431" s="3" t="s">
        <v>51</v>
      </c>
      <c r="T431" s="3" t="s">
        <v>3235</v>
      </c>
      <c r="W431" s="3" t="s">
        <v>68</v>
      </c>
      <c r="X431" s="3" t="s">
        <v>5854</v>
      </c>
      <c r="Y431" s="3" t="s">
        <v>53</v>
      </c>
      <c r="Z431" s="3" t="s">
        <v>3323</v>
      </c>
      <c r="AC431" s="3">
        <v>37</v>
      </c>
      <c r="AD431" s="3" t="s">
        <v>435</v>
      </c>
      <c r="AE431" s="3" t="s">
        <v>4120</v>
      </c>
      <c r="AJ431" s="3" t="s">
        <v>17</v>
      </c>
      <c r="AK431" s="3" t="s">
        <v>4147</v>
      </c>
      <c r="AL431" s="3" t="s">
        <v>62</v>
      </c>
      <c r="AM431" s="3" t="s">
        <v>5571</v>
      </c>
      <c r="AT431" s="3" t="s">
        <v>48</v>
      </c>
      <c r="AU431" s="3" t="s">
        <v>4217</v>
      </c>
      <c r="AV431" s="3" t="s">
        <v>1123</v>
      </c>
      <c r="AW431" s="3" t="s">
        <v>4500</v>
      </c>
      <c r="BG431" s="3" t="s">
        <v>48</v>
      </c>
      <c r="BH431" s="3" t="s">
        <v>4217</v>
      </c>
      <c r="BI431" s="3" t="s">
        <v>3062</v>
      </c>
      <c r="BJ431" s="3" t="s">
        <v>4582</v>
      </c>
      <c r="BK431" s="3" t="s">
        <v>48</v>
      </c>
      <c r="BL431" s="3" t="s">
        <v>4217</v>
      </c>
      <c r="BM431" s="3" t="s">
        <v>343</v>
      </c>
      <c r="BN431" s="3" t="s">
        <v>4921</v>
      </c>
      <c r="BO431" s="3" t="s">
        <v>48</v>
      </c>
      <c r="BP431" s="3" t="s">
        <v>4217</v>
      </c>
      <c r="BQ431" s="3" t="s">
        <v>1124</v>
      </c>
      <c r="BR431" s="3" t="s">
        <v>5707</v>
      </c>
      <c r="BS431" s="3" t="s">
        <v>171</v>
      </c>
      <c r="BT431" s="3" t="s">
        <v>4187</v>
      </c>
    </row>
    <row r="432" spans="1:72" ht="13.5" customHeight="1">
      <c r="A432" s="7" t="str">
        <f>HYPERLINK("http://kyu.snu.ac.kr/sdhj/index.jsp?type=hj/GK14726_00IH_0001_0029a.jpg","1870_하수남면_0029a")</f>
        <v>1870_하수남면_0029a</v>
      </c>
      <c r="B432" s="4">
        <v>1870</v>
      </c>
      <c r="C432" s="4" t="s">
        <v>6922</v>
      </c>
      <c r="D432" s="4" t="s">
        <v>6923</v>
      </c>
      <c r="E432" s="4">
        <v>431</v>
      </c>
      <c r="F432" s="3">
        <v>5</v>
      </c>
      <c r="G432" s="3" t="s">
        <v>1075</v>
      </c>
      <c r="H432" s="3" t="s">
        <v>3142</v>
      </c>
      <c r="I432" s="3">
        <v>1</v>
      </c>
      <c r="L432" s="3">
        <v>6</v>
      </c>
      <c r="M432" s="3" t="s">
        <v>6067</v>
      </c>
      <c r="N432" s="3" t="s">
        <v>6068</v>
      </c>
      <c r="T432" s="3" t="s">
        <v>6778</v>
      </c>
      <c r="U432" s="3" t="s">
        <v>101</v>
      </c>
      <c r="V432" s="3" t="s">
        <v>3259</v>
      </c>
      <c r="Y432" s="3" t="s">
        <v>388</v>
      </c>
      <c r="Z432" s="3" t="s">
        <v>3849</v>
      </c>
      <c r="AC432" s="3">
        <v>61</v>
      </c>
    </row>
    <row r="433" spans="1:72" ht="13.5" customHeight="1">
      <c r="A433" s="7" t="str">
        <f>HYPERLINK("http://kyu.snu.ac.kr/sdhj/index.jsp?type=hj/GK14726_00IH_0001_0029b.jpg","1870_하수남면_0029b")</f>
        <v>1870_하수남면_0029b</v>
      </c>
      <c r="B433" s="4">
        <v>1870</v>
      </c>
      <c r="C433" s="4" t="s">
        <v>6710</v>
      </c>
      <c r="D433" s="4" t="s">
        <v>6711</v>
      </c>
      <c r="E433" s="4">
        <v>432</v>
      </c>
      <c r="F433" s="3">
        <v>6</v>
      </c>
      <c r="G433" s="3" t="s">
        <v>7074</v>
      </c>
      <c r="H433" s="3" t="s">
        <v>3141</v>
      </c>
      <c r="I433" s="3">
        <v>1</v>
      </c>
      <c r="J433" s="3" t="s">
        <v>7075</v>
      </c>
      <c r="K433" s="3" t="s">
        <v>7076</v>
      </c>
      <c r="L433" s="3">
        <v>1</v>
      </c>
      <c r="M433" s="3" t="s">
        <v>6069</v>
      </c>
      <c r="N433" s="3" t="s">
        <v>6070</v>
      </c>
      <c r="T433" s="3" t="s">
        <v>6982</v>
      </c>
      <c r="U433" s="3" t="s">
        <v>64</v>
      </c>
      <c r="V433" s="3" t="s">
        <v>3262</v>
      </c>
      <c r="W433" s="3" t="s">
        <v>552</v>
      </c>
      <c r="X433" s="3" t="s">
        <v>3286</v>
      </c>
      <c r="Y433" s="3" t="s">
        <v>1126</v>
      </c>
      <c r="Z433" s="3" t="s">
        <v>3842</v>
      </c>
      <c r="AC433" s="3">
        <v>42</v>
      </c>
      <c r="AD433" s="3" t="s">
        <v>103</v>
      </c>
      <c r="AE433" s="3" t="s">
        <v>4128</v>
      </c>
      <c r="AJ433" s="3" t="s">
        <v>17</v>
      </c>
      <c r="AK433" s="3" t="s">
        <v>4147</v>
      </c>
      <c r="AL433" s="3" t="s">
        <v>214</v>
      </c>
      <c r="AM433" s="3" t="s">
        <v>4189</v>
      </c>
      <c r="AT433" s="3" t="s">
        <v>48</v>
      </c>
      <c r="AU433" s="3" t="s">
        <v>4217</v>
      </c>
      <c r="AV433" s="3" t="s">
        <v>1127</v>
      </c>
      <c r="AW433" s="3" t="s">
        <v>4499</v>
      </c>
      <c r="BG433" s="3" t="s">
        <v>48</v>
      </c>
      <c r="BH433" s="3" t="s">
        <v>4217</v>
      </c>
      <c r="BI433" s="3" t="s">
        <v>1128</v>
      </c>
      <c r="BJ433" s="3" t="s">
        <v>4858</v>
      </c>
      <c r="BK433" s="3" t="s">
        <v>48</v>
      </c>
      <c r="BL433" s="3" t="s">
        <v>4217</v>
      </c>
      <c r="BM433" s="3" t="s">
        <v>1129</v>
      </c>
      <c r="BN433" s="3" t="s">
        <v>5180</v>
      </c>
      <c r="BO433" s="3" t="s">
        <v>48</v>
      </c>
      <c r="BP433" s="3" t="s">
        <v>4217</v>
      </c>
      <c r="BQ433" s="3" t="s">
        <v>1130</v>
      </c>
      <c r="BR433" s="3" t="s">
        <v>7077</v>
      </c>
      <c r="BS433" s="3" t="s">
        <v>219</v>
      </c>
      <c r="BT433" s="3" t="s">
        <v>4164</v>
      </c>
    </row>
    <row r="434" spans="1:72" ht="13.5" customHeight="1">
      <c r="A434" s="7" t="str">
        <f>HYPERLINK("http://kyu.snu.ac.kr/sdhj/index.jsp?type=hj/GK14726_00IH_0001_0029b.jpg","1870_하수남면_0029b")</f>
        <v>1870_하수남면_0029b</v>
      </c>
      <c r="B434" s="4">
        <v>1870</v>
      </c>
      <c r="C434" s="4" t="s">
        <v>6828</v>
      </c>
      <c r="D434" s="4" t="s">
        <v>6829</v>
      </c>
      <c r="E434" s="4">
        <v>433</v>
      </c>
      <c r="F434" s="3">
        <v>6</v>
      </c>
      <c r="G434" s="3" t="s">
        <v>1125</v>
      </c>
      <c r="H434" s="3" t="s">
        <v>3141</v>
      </c>
      <c r="I434" s="3">
        <v>1</v>
      </c>
      <c r="L434" s="3">
        <v>1</v>
      </c>
      <c r="M434" s="3" t="s">
        <v>6069</v>
      </c>
      <c r="N434" s="3" t="s">
        <v>6070</v>
      </c>
      <c r="S434" s="3" t="s">
        <v>51</v>
      </c>
      <c r="T434" s="3" t="s">
        <v>3235</v>
      </c>
      <c r="W434" s="3" t="s">
        <v>68</v>
      </c>
      <c r="X434" s="3" t="s">
        <v>5854</v>
      </c>
      <c r="Y434" s="3" t="s">
        <v>53</v>
      </c>
      <c r="Z434" s="3" t="s">
        <v>3323</v>
      </c>
      <c r="AC434" s="3">
        <v>41</v>
      </c>
      <c r="AD434" s="3" t="s">
        <v>173</v>
      </c>
      <c r="AE434" s="3" t="s">
        <v>4091</v>
      </c>
      <c r="AJ434" s="3" t="s">
        <v>17</v>
      </c>
      <c r="AK434" s="3" t="s">
        <v>4147</v>
      </c>
      <c r="AL434" s="3" t="s">
        <v>62</v>
      </c>
      <c r="AM434" s="3" t="s">
        <v>5571</v>
      </c>
      <c r="AT434" s="3" t="s">
        <v>48</v>
      </c>
      <c r="AU434" s="3" t="s">
        <v>4217</v>
      </c>
      <c r="AV434" s="3" t="s">
        <v>1131</v>
      </c>
      <c r="AW434" s="3" t="s">
        <v>4498</v>
      </c>
      <c r="BG434" s="3" t="s">
        <v>48</v>
      </c>
      <c r="BH434" s="3" t="s">
        <v>4217</v>
      </c>
      <c r="BI434" s="3" t="s">
        <v>1132</v>
      </c>
      <c r="BJ434" s="3" t="s">
        <v>4664</v>
      </c>
      <c r="BK434" s="3" t="s">
        <v>48</v>
      </c>
      <c r="BL434" s="3" t="s">
        <v>4217</v>
      </c>
      <c r="BM434" s="3" t="s">
        <v>1133</v>
      </c>
      <c r="BN434" s="3" t="s">
        <v>4997</v>
      </c>
      <c r="BO434" s="3" t="s">
        <v>48</v>
      </c>
      <c r="BP434" s="3" t="s">
        <v>4217</v>
      </c>
      <c r="BQ434" s="3" t="s">
        <v>1134</v>
      </c>
      <c r="BR434" s="3" t="s">
        <v>5811</v>
      </c>
      <c r="BS434" s="3" t="s">
        <v>1135</v>
      </c>
      <c r="BT434" s="3" t="s">
        <v>4168</v>
      </c>
    </row>
    <row r="435" spans="1:72" ht="13.5" customHeight="1">
      <c r="A435" s="7" t="str">
        <f>HYPERLINK("http://kyu.snu.ac.kr/sdhj/index.jsp?type=hj/GK14726_00IH_0001_0029b.jpg","1870_하수남면_0029b")</f>
        <v>1870_하수남면_0029b</v>
      </c>
      <c r="B435" s="4">
        <v>1870</v>
      </c>
      <c r="C435" s="4" t="s">
        <v>6869</v>
      </c>
      <c r="D435" s="4" t="s">
        <v>6870</v>
      </c>
      <c r="E435" s="4">
        <v>434</v>
      </c>
      <c r="F435" s="3">
        <v>6</v>
      </c>
      <c r="G435" s="3" t="s">
        <v>1125</v>
      </c>
      <c r="H435" s="3" t="s">
        <v>3141</v>
      </c>
      <c r="I435" s="3">
        <v>1</v>
      </c>
      <c r="L435" s="3">
        <v>1</v>
      </c>
      <c r="M435" s="3" t="s">
        <v>6069</v>
      </c>
      <c r="N435" s="3" t="s">
        <v>6070</v>
      </c>
      <c r="S435" s="3" t="s">
        <v>127</v>
      </c>
      <c r="T435" s="3" t="s">
        <v>3237</v>
      </c>
      <c r="W435" s="3" t="s">
        <v>287</v>
      </c>
      <c r="X435" s="3" t="s">
        <v>3289</v>
      </c>
      <c r="Y435" s="3" t="s">
        <v>53</v>
      </c>
      <c r="Z435" s="3" t="s">
        <v>3323</v>
      </c>
      <c r="AC435" s="3">
        <v>66</v>
      </c>
      <c r="AD435" s="3" t="s">
        <v>602</v>
      </c>
      <c r="AE435" s="3" t="s">
        <v>4094</v>
      </c>
    </row>
    <row r="436" spans="1:72" ht="13.5" customHeight="1">
      <c r="A436" s="7" t="str">
        <f>HYPERLINK("http://kyu.snu.ac.kr/sdhj/index.jsp?type=hj/GK14726_00IH_0001_0029b.jpg","1870_하수남면_0029b")</f>
        <v>1870_하수남면_0029b</v>
      </c>
      <c r="B436" s="4">
        <v>1870</v>
      </c>
      <c r="C436" s="4" t="s">
        <v>6986</v>
      </c>
      <c r="D436" s="4" t="s">
        <v>6987</v>
      </c>
      <c r="E436" s="4">
        <v>435</v>
      </c>
      <c r="F436" s="3">
        <v>6</v>
      </c>
      <c r="G436" s="3" t="s">
        <v>1125</v>
      </c>
      <c r="H436" s="3" t="s">
        <v>3141</v>
      </c>
      <c r="I436" s="3">
        <v>1</v>
      </c>
      <c r="L436" s="3">
        <v>1</v>
      </c>
      <c r="M436" s="3" t="s">
        <v>6069</v>
      </c>
      <c r="N436" s="3" t="s">
        <v>6070</v>
      </c>
      <c r="S436" s="3" t="s">
        <v>77</v>
      </c>
      <c r="T436" s="3" t="s">
        <v>233</v>
      </c>
      <c r="Y436" s="3" t="s">
        <v>1136</v>
      </c>
      <c r="Z436" s="3" t="s">
        <v>3848</v>
      </c>
      <c r="AC436" s="3">
        <v>19</v>
      </c>
      <c r="AD436" s="3" t="s">
        <v>100</v>
      </c>
      <c r="AE436" s="3" t="s">
        <v>4093</v>
      </c>
    </row>
    <row r="437" spans="1:72" ht="13.5" customHeight="1">
      <c r="A437" s="7" t="str">
        <f>HYPERLINK("http://kyu.snu.ac.kr/sdhj/index.jsp?type=hj/GK14726_00IH_0001_0029b.jpg","1870_하수남면_0029b")</f>
        <v>1870_하수남면_0029b</v>
      </c>
      <c r="B437" s="4">
        <v>1870</v>
      </c>
      <c r="C437" s="4" t="s">
        <v>6986</v>
      </c>
      <c r="D437" s="4" t="s">
        <v>6987</v>
      </c>
      <c r="E437" s="4">
        <v>436</v>
      </c>
      <c r="F437" s="3">
        <v>6</v>
      </c>
      <c r="G437" s="3" t="s">
        <v>1125</v>
      </c>
      <c r="H437" s="3" t="s">
        <v>3141</v>
      </c>
      <c r="I437" s="3">
        <v>1</v>
      </c>
      <c r="L437" s="3">
        <v>1</v>
      </c>
      <c r="M437" s="3" t="s">
        <v>6069</v>
      </c>
      <c r="N437" s="3" t="s">
        <v>6070</v>
      </c>
      <c r="S437" s="3" t="s">
        <v>77</v>
      </c>
      <c r="T437" s="3" t="s">
        <v>233</v>
      </c>
      <c r="Y437" s="3" t="s">
        <v>1137</v>
      </c>
      <c r="Z437" s="3" t="s">
        <v>3847</v>
      </c>
      <c r="AC437" s="3">
        <v>15</v>
      </c>
      <c r="AD437" s="3" t="s">
        <v>161</v>
      </c>
      <c r="AE437" s="3" t="s">
        <v>4109</v>
      </c>
    </row>
    <row r="438" spans="1:72" ht="13.5" customHeight="1">
      <c r="A438" s="7" t="str">
        <f>HYPERLINK("http://kyu.snu.ac.kr/sdhj/index.jsp?type=hj/GK14726_00IH_0001_0029b.jpg","1870_하수남면_0029b")</f>
        <v>1870_하수남면_0029b</v>
      </c>
      <c r="B438" s="4">
        <v>1870</v>
      </c>
      <c r="C438" s="4" t="s">
        <v>6986</v>
      </c>
      <c r="D438" s="4" t="s">
        <v>6987</v>
      </c>
      <c r="E438" s="4">
        <v>437</v>
      </c>
      <c r="F438" s="3">
        <v>6</v>
      </c>
      <c r="G438" s="3" t="s">
        <v>1125</v>
      </c>
      <c r="H438" s="3" t="s">
        <v>3141</v>
      </c>
      <c r="I438" s="3">
        <v>1</v>
      </c>
      <c r="L438" s="3">
        <v>1</v>
      </c>
      <c r="M438" s="3" t="s">
        <v>6069</v>
      </c>
      <c r="N438" s="3" t="s">
        <v>6070</v>
      </c>
      <c r="S438" s="3" t="s">
        <v>77</v>
      </c>
      <c r="T438" s="3" t="s">
        <v>233</v>
      </c>
      <c r="Y438" s="3" t="s">
        <v>1138</v>
      </c>
      <c r="Z438" s="3" t="s">
        <v>3469</v>
      </c>
      <c r="AC438" s="3">
        <v>13</v>
      </c>
      <c r="AD438" s="3" t="s">
        <v>54</v>
      </c>
      <c r="AE438" s="3" t="s">
        <v>4123</v>
      </c>
    </row>
    <row r="439" spans="1:72" ht="13.5" customHeight="1">
      <c r="A439" s="7" t="str">
        <f>HYPERLINK("http://kyu.snu.ac.kr/sdhj/index.jsp?type=hj/GK14726_00IH_0001_0029b.jpg","1870_하수남면_0029b")</f>
        <v>1870_하수남면_0029b</v>
      </c>
      <c r="B439" s="4">
        <v>1870</v>
      </c>
      <c r="C439" s="4" t="s">
        <v>6986</v>
      </c>
      <c r="D439" s="4" t="s">
        <v>6987</v>
      </c>
      <c r="E439" s="4">
        <v>438</v>
      </c>
      <c r="F439" s="3">
        <v>6</v>
      </c>
      <c r="G439" s="3" t="s">
        <v>1125</v>
      </c>
      <c r="H439" s="3" t="s">
        <v>3141</v>
      </c>
      <c r="I439" s="3">
        <v>1</v>
      </c>
      <c r="L439" s="3">
        <v>1</v>
      </c>
      <c r="M439" s="3" t="s">
        <v>6069</v>
      </c>
      <c r="N439" s="3" t="s">
        <v>6070</v>
      </c>
      <c r="T439" s="3" t="s">
        <v>6988</v>
      </c>
      <c r="U439" s="3" t="s">
        <v>70</v>
      </c>
      <c r="V439" s="3" t="s">
        <v>3238</v>
      </c>
      <c r="Y439" s="3" t="s">
        <v>1028</v>
      </c>
      <c r="Z439" s="3" t="s">
        <v>3631</v>
      </c>
      <c r="AD439" s="3" t="s">
        <v>103</v>
      </c>
      <c r="AE439" s="3" t="s">
        <v>4128</v>
      </c>
    </row>
    <row r="440" spans="1:72" ht="13.5" customHeight="1">
      <c r="A440" s="7" t="str">
        <f>HYPERLINK("http://kyu.snu.ac.kr/sdhj/index.jsp?type=hj/GK14726_00IH_0001_0029b.jpg","1870_하수남면_0029b")</f>
        <v>1870_하수남면_0029b</v>
      </c>
      <c r="B440" s="4">
        <v>1870</v>
      </c>
      <c r="C440" s="4" t="s">
        <v>6986</v>
      </c>
      <c r="D440" s="4" t="s">
        <v>6987</v>
      </c>
      <c r="E440" s="4">
        <v>439</v>
      </c>
      <c r="F440" s="3">
        <v>6</v>
      </c>
      <c r="G440" s="3" t="s">
        <v>1125</v>
      </c>
      <c r="H440" s="3" t="s">
        <v>3141</v>
      </c>
      <c r="I440" s="3">
        <v>1</v>
      </c>
      <c r="L440" s="3">
        <v>2</v>
      </c>
      <c r="M440" s="3" t="s">
        <v>6533</v>
      </c>
      <c r="N440" s="3" t="s">
        <v>6534</v>
      </c>
      <c r="Q440" s="3" t="s">
        <v>1139</v>
      </c>
      <c r="R440" s="3" t="s">
        <v>3222</v>
      </c>
      <c r="T440" s="3" t="s">
        <v>6982</v>
      </c>
      <c r="W440" s="3" t="s">
        <v>7078</v>
      </c>
      <c r="X440" s="3" t="s">
        <v>7079</v>
      </c>
      <c r="Y440" s="3" t="s">
        <v>1140</v>
      </c>
      <c r="Z440" s="3" t="s">
        <v>3846</v>
      </c>
      <c r="AA440" s="3" t="s">
        <v>1141</v>
      </c>
      <c r="AB440" s="3" t="s">
        <v>4074</v>
      </c>
      <c r="AC440" s="3">
        <v>32</v>
      </c>
      <c r="AD440" s="3" t="s">
        <v>435</v>
      </c>
      <c r="AE440" s="3" t="s">
        <v>4120</v>
      </c>
      <c r="AJ440" s="3" t="s">
        <v>17</v>
      </c>
      <c r="AK440" s="3" t="s">
        <v>4147</v>
      </c>
      <c r="AL440" s="3" t="s">
        <v>214</v>
      </c>
      <c r="AM440" s="3" t="s">
        <v>4189</v>
      </c>
      <c r="AT440" s="3" t="s">
        <v>48</v>
      </c>
      <c r="AU440" s="3" t="s">
        <v>4217</v>
      </c>
      <c r="AV440" s="3" t="s">
        <v>1142</v>
      </c>
      <c r="AW440" s="3" t="s">
        <v>4288</v>
      </c>
      <c r="BG440" s="3" t="s">
        <v>48</v>
      </c>
      <c r="BH440" s="3" t="s">
        <v>4217</v>
      </c>
      <c r="BI440" s="3" t="s">
        <v>1143</v>
      </c>
      <c r="BJ440" s="3" t="s">
        <v>5573</v>
      </c>
      <c r="BK440" s="3" t="s">
        <v>48</v>
      </c>
      <c r="BL440" s="3" t="s">
        <v>4217</v>
      </c>
      <c r="BM440" s="3" t="s">
        <v>1144</v>
      </c>
      <c r="BN440" s="3" t="s">
        <v>5179</v>
      </c>
      <c r="BO440" s="3" t="s">
        <v>48</v>
      </c>
      <c r="BP440" s="3" t="s">
        <v>4217</v>
      </c>
      <c r="BQ440" s="3" t="s">
        <v>1145</v>
      </c>
      <c r="BR440" s="3" t="s">
        <v>5454</v>
      </c>
      <c r="BS440" s="3" t="s">
        <v>219</v>
      </c>
      <c r="BT440" s="3" t="s">
        <v>4164</v>
      </c>
    </row>
    <row r="441" spans="1:72" ht="13.5" customHeight="1">
      <c r="A441" s="7" t="str">
        <f>HYPERLINK("http://kyu.snu.ac.kr/sdhj/index.jsp?type=hj/GK14726_00IH_0001_0029b.jpg","1870_하수남면_0029b")</f>
        <v>1870_하수남면_0029b</v>
      </c>
      <c r="B441" s="4">
        <v>1870</v>
      </c>
      <c r="C441" s="4" t="s">
        <v>6753</v>
      </c>
      <c r="D441" s="4" t="s">
        <v>6754</v>
      </c>
      <c r="E441" s="4">
        <v>440</v>
      </c>
      <c r="F441" s="3">
        <v>6</v>
      </c>
      <c r="G441" s="3" t="s">
        <v>1125</v>
      </c>
      <c r="H441" s="3" t="s">
        <v>3141</v>
      </c>
      <c r="I441" s="3">
        <v>1</v>
      </c>
      <c r="L441" s="3">
        <v>2</v>
      </c>
      <c r="M441" s="3" t="s">
        <v>6533</v>
      </c>
      <c r="N441" s="3" t="s">
        <v>6534</v>
      </c>
      <c r="S441" s="3" t="s">
        <v>127</v>
      </c>
      <c r="T441" s="3" t="s">
        <v>3237</v>
      </c>
      <c r="W441" s="3" t="s">
        <v>287</v>
      </c>
      <c r="X441" s="3" t="s">
        <v>3289</v>
      </c>
      <c r="Y441" s="3" t="s">
        <v>53</v>
      </c>
      <c r="Z441" s="3" t="s">
        <v>3323</v>
      </c>
      <c r="AC441" s="3">
        <v>66</v>
      </c>
      <c r="AD441" s="3" t="s">
        <v>602</v>
      </c>
      <c r="AE441" s="3" t="s">
        <v>4094</v>
      </c>
    </row>
    <row r="442" spans="1:72" ht="13.5" customHeight="1">
      <c r="A442" s="7" t="str">
        <f>HYPERLINK("http://kyu.snu.ac.kr/sdhj/index.jsp?type=hj/GK14726_00IH_0001_0029b.jpg","1870_하수남면_0029b")</f>
        <v>1870_하수남면_0029b</v>
      </c>
      <c r="B442" s="4">
        <v>1870</v>
      </c>
      <c r="C442" s="4" t="s">
        <v>6986</v>
      </c>
      <c r="D442" s="4" t="s">
        <v>6987</v>
      </c>
      <c r="E442" s="4">
        <v>441</v>
      </c>
      <c r="F442" s="3">
        <v>6</v>
      </c>
      <c r="G442" s="3" t="s">
        <v>1125</v>
      </c>
      <c r="H442" s="3" t="s">
        <v>3141</v>
      </c>
      <c r="I442" s="3">
        <v>1</v>
      </c>
      <c r="L442" s="3">
        <v>2</v>
      </c>
      <c r="M442" s="3" t="s">
        <v>6533</v>
      </c>
      <c r="N442" s="3" t="s">
        <v>6534</v>
      </c>
      <c r="S442" s="3" t="s">
        <v>51</v>
      </c>
      <c r="T442" s="3" t="s">
        <v>3235</v>
      </c>
      <c r="W442" s="3" t="s">
        <v>287</v>
      </c>
      <c r="X442" s="3" t="s">
        <v>3289</v>
      </c>
      <c r="Y442" s="3" t="s">
        <v>53</v>
      </c>
      <c r="Z442" s="3" t="s">
        <v>3323</v>
      </c>
      <c r="AC442" s="3">
        <v>30</v>
      </c>
      <c r="AD442" s="3" t="s">
        <v>221</v>
      </c>
      <c r="AE442" s="3" t="s">
        <v>4095</v>
      </c>
      <c r="AJ442" s="3" t="s">
        <v>17</v>
      </c>
      <c r="AK442" s="3" t="s">
        <v>4147</v>
      </c>
      <c r="AL442" s="3" t="s">
        <v>219</v>
      </c>
      <c r="AM442" s="3" t="s">
        <v>4164</v>
      </c>
      <c r="AT442" s="3" t="s">
        <v>64</v>
      </c>
      <c r="AU442" s="3" t="s">
        <v>3262</v>
      </c>
      <c r="AV442" s="3" t="s">
        <v>1146</v>
      </c>
      <c r="AW442" s="3" t="s">
        <v>7080</v>
      </c>
      <c r="BG442" s="3" t="s">
        <v>48</v>
      </c>
      <c r="BH442" s="3" t="s">
        <v>4217</v>
      </c>
      <c r="BI442" s="3" t="s">
        <v>1147</v>
      </c>
      <c r="BJ442" s="3" t="s">
        <v>3279</v>
      </c>
      <c r="BK442" s="3" t="s">
        <v>48</v>
      </c>
      <c r="BL442" s="3" t="s">
        <v>4217</v>
      </c>
      <c r="BM442" s="3" t="s">
        <v>1148</v>
      </c>
      <c r="BN442" s="3" t="s">
        <v>7081</v>
      </c>
      <c r="BO442" s="3" t="s">
        <v>48</v>
      </c>
      <c r="BP442" s="3" t="s">
        <v>4217</v>
      </c>
      <c r="BQ442" s="3" t="s">
        <v>1149</v>
      </c>
      <c r="BR442" s="3" t="s">
        <v>5453</v>
      </c>
      <c r="BS442" s="3" t="s">
        <v>111</v>
      </c>
      <c r="BT442" s="3" t="s">
        <v>4190</v>
      </c>
    </row>
    <row r="443" spans="1:72" ht="13.5" customHeight="1">
      <c r="A443" s="7" t="str">
        <f>HYPERLINK("http://kyu.snu.ac.kr/sdhj/index.jsp?type=hj/GK14726_00IH_0001_0029b.jpg","1870_하수남면_0029b")</f>
        <v>1870_하수남면_0029b</v>
      </c>
      <c r="B443" s="4">
        <v>1870</v>
      </c>
      <c r="C443" s="4" t="s">
        <v>6650</v>
      </c>
      <c r="D443" s="4" t="s">
        <v>6651</v>
      </c>
      <c r="E443" s="4">
        <v>442</v>
      </c>
      <c r="F443" s="3">
        <v>6</v>
      </c>
      <c r="G443" s="3" t="s">
        <v>1125</v>
      </c>
      <c r="H443" s="3" t="s">
        <v>3141</v>
      </c>
      <c r="I443" s="3">
        <v>1</v>
      </c>
      <c r="L443" s="3">
        <v>2</v>
      </c>
      <c r="M443" s="3" t="s">
        <v>6533</v>
      </c>
      <c r="N443" s="3" t="s">
        <v>6534</v>
      </c>
      <c r="T443" s="3" t="s">
        <v>6988</v>
      </c>
      <c r="U443" s="3" t="s">
        <v>101</v>
      </c>
      <c r="V443" s="3" t="s">
        <v>3259</v>
      </c>
      <c r="Y443" s="3" t="s">
        <v>1150</v>
      </c>
      <c r="Z443" s="3" t="s">
        <v>3845</v>
      </c>
      <c r="AD443" s="3" t="s">
        <v>54</v>
      </c>
      <c r="AE443" s="3" t="s">
        <v>4123</v>
      </c>
    </row>
    <row r="444" spans="1:72" ht="13.5" customHeight="1">
      <c r="A444" s="7" t="str">
        <f>HYPERLINK("http://kyu.snu.ac.kr/sdhj/index.jsp?type=hj/GK14726_00IH_0001_0029b.jpg","1870_하수남면_0029b")</f>
        <v>1870_하수남면_0029b</v>
      </c>
      <c r="B444" s="4">
        <v>1870</v>
      </c>
      <c r="C444" s="4" t="s">
        <v>6986</v>
      </c>
      <c r="D444" s="4" t="s">
        <v>6987</v>
      </c>
      <c r="E444" s="4">
        <v>443</v>
      </c>
      <c r="F444" s="3">
        <v>6</v>
      </c>
      <c r="G444" s="3" t="s">
        <v>1125</v>
      </c>
      <c r="H444" s="3" t="s">
        <v>3141</v>
      </c>
      <c r="I444" s="3">
        <v>1</v>
      </c>
      <c r="L444" s="3">
        <v>3</v>
      </c>
      <c r="M444" s="3" t="s">
        <v>6071</v>
      </c>
      <c r="N444" s="3" t="s">
        <v>6072</v>
      </c>
      <c r="T444" s="3" t="s">
        <v>6980</v>
      </c>
      <c r="U444" s="3" t="s">
        <v>64</v>
      </c>
      <c r="V444" s="3" t="s">
        <v>3262</v>
      </c>
      <c r="W444" s="3" t="s">
        <v>552</v>
      </c>
      <c r="X444" s="3" t="s">
        <v>3286</v>
      </c>
      <c r="Y444" s="3" t="s">
        <v>1151</v>
      </c>
      <c r="Z444" s="3" t="s">
        <v>3844</v>
      </c>
      <c r="AC444" s="3">
        <v>65</v>
      </c>
      <c r="AD444" s="3" t="s">
        <v>449</v>
      </c>
      <c r="AE444" s="3" t="s">
        <v>4130</v>
      </c>
      <c r="AJ444" s="3" t="s">
        <v>17</v>
      </c>
      <c r="AK444" s="3" t="s">
        <v>4147</v>
      </c>
      <c r="AL444" s="3" t="s">
        <v>214</v>
      </c>
      <c r="AM444" s="3" t="s">
        <v>4189</v>
      </c>
      <c r="AT444" s="3" t="s">
        <v>48</v>
      </c>
      <c r="AU444" s="3" t="s">
        <v>4217</v>
      </c>
      <c r="AV444" s="3" t="s">
        <v>1152</v>
      </c>
      <c r="AW444" s="3" t="s">
        <v>5574</v>
      </c>
      <c r="AX444" s="3" t="s">
        <v>48</v>
      </c>
      <c r="AY444" s="3" t="s">
        <v>4217</v>
      </c>
      <c r="AZ444" s="3" t="s">
        <v>1078</v>
      </c>
      <c r="BA444" s="3" t="s">
        <v>7082</v>
      </c>
      <c r="BG444" s="3" t="s">
        <v>48</v>
      </c>
      <c r="BH444" s="3" t="s">
        <v>4217</v>
      </c>
      <c r="BI444" s="3" t="s">
        <v>1153</v>
      </c>
      <c r="BJ444" s="3" t="s">
        <v>4857</v>
      </c>
      <c r="BK444" s="3" t="s">
        <v>48</v>
      </c>
      <c r="BL444" s="3" t="s">
        <v>4217</v>
      </c>
      <c r="BM444" s="3" t="s">
        <v>1080</v>
      </c>
      <c r="BN444" s="3" t="s">
        <v>5178</v>
      </c>
      <c r="BO444" s="3" t="s">
        <v>48</v>
      </c>
      <c r="BP444" s="3" t="s">
        <v>4217</v>
      </c>
      <c r="BQ444" s="3" t="s">
        <v>1154</v>
      </c>
      <c r="BR444" s="3" t="s">
        <v>5452</v>
      </c>
      <c r="BS444" s="3" t="s">
        <v>219</v>
      </c>
      <c r="BT444" s="3" t="s">
        <v>4164</v>
      </c>
    </row>
    <row r="445" spans="1:72" ht="13.5" customHeight="1">
      <c r="A445" s="7" t="str">
        <f>HYPERLINK("http://kyu.snu.ac.kr/sdhj/index.jsp?type=hj/GK14726_00IH_0001_0029b.jpg","1870_하수남면_0029b")</f>
        <v>1870_하수남면_0029b</v>
      </c>
      <c r="B445" s="4">
        <v>1870</v>
      </c>
      <c r="C445" s="4" t="s">
        <v>6592</v>
      </c>
      <c r="D445" s="4" t="s">
        <v>6593</v>
      </c>
      <c r="E445" s="4">
        <v>444</v>
      </c>
      <c r="F445" s="3">
        <v>6</v>
      </c>
      <c r="G445" s="3" t="s">
        <v>1125</v>
      </c>
      <c r="H445" s="3" t="s">
        <v>3141</v>
      </c>
      <c r="I445" s="3">
        <v>1</v>
      </c>
      <c r="L445" s="3">
        <v>3</v>
      </c>
      <c r="M445" s="3" t="s">
        <v>6071</v>
      </c>
      <c r="N445" s="3" t="s">
        <v>6072</v>
      </c>
      <c r="S445" s="3" t="s">
        <v>51</v>
      </c>
      <c r="T445" s="3" t="s">
        <v>3235</v>
      </c>
      <c r="W445" s="3" t="s">
        <v>293</v>
      </c>
      <c r="X445" s="3" t="s">
        <v>3297</v>
      </c>
      <c r="Y445" s="3" t="s">
        <v>53</v>
      </c>
      <c r="Z445" s="3" t="s">
        <v>3323</v>
      </c>
      <c r="AC445" s="3">
        <v>63</v>
      </c>
      <c r="AD445" s="3" t="s">
        <v>449</v>
      </c>
      <c r="AE445" s="3" t="s">
        <v>4130</v>
      </c>
      <c r="AJ445" s="3" t="s">
        <v>17</v>
      </c>
      <c r="AK445" s="3" t="s">
        <v>4147</v>
      </c>
      <c r="AL445" s="3" t="s">
        <v>164</v>
      </c>
      <c r="AM445" s="3" t="s">
        <v>4171</v>
      </c>
      <c r="AT445" s="3" t="s">
        <v>48</v>
      </c>
      <c r="AU445" s="3" t="s">
        <v>4217</v>
      </c>
      <c r="AV445" s="3" t="s">
        <v>282</v>
      </c>
      <c r="AW445" s="3" t="s">
        <v>4497</v>
      </c>
      <c r="BG445" s="3" t="s">
        <v>48</v>
      </c>
      <c r="BH445" s="3" t="s">
        <v>4217</v>
      </c>
      <c r="BI445" s="3" t="s">
        <v>1155</v>
      </c>
      <c r="BJ445" s="3" t="s">
        <v>4856</v>
      </c>
      <c r="BK445" s="3" t="s">
        <v>48</v>
      </c>
      <c r="BL445" s="3" t="s">
        <v>4217</v>
      </c>
      <c r="BM445" s="3" t="s">
        <v>1156</v>
      </c>
      <c r="BN445" s="3" t="s">
        <v>5177</v>
      </c>
      <c r="BO445" s="3" t="s">
        <v>48</v>
      </c>
      <c r="BP445" s="3" t="s">
        <v>4217</v>
      </c>
      <c r="BQ445" s="3" t="s">
        <v>1157</v>
      </c>
      <c r="BR445" s="3" t="s">
        <v>5714</v>
      </c>
      <c r="BS445" s="3" t="s">
        <v>143</v>
      </c>
      <c r="BT445" s="3" t="s">
        <v>4156</v>
      </c>
    </row>
    <row r="446" spans="1:72" ht="13.5" customHeight="1">
      <c r="A446" s="7" t="str">
        <f>HYPERLINK("http://kyu.snu.ac.kr/sdhj/index.jsp?type=hj/GK14726_00IH_0001_0029b.jpg","1870_하수남면_0029b")</f>
        <v>1870_하수남면_0029b</v>
      </c>
      <c r="B446" s="4">
        <v>1870</v>
      </c>
      <c r="C446" s="4" t="s">
        <v>6590</v>
      </c>
      <c r="D446" s="4" t="s">
        <v>6591</v>
      </c>
      <c r="E446" s="4">
        <v>445</v>
      </c>
      <c r="F446" s="3">
        <v>6</v>
      </c>
      <c r="G446" s="3" t="s">
        <v>1125</v>
      </c>
      <c r="H446" s="3" t="s">
        <v>3141</v>
      </c>
      <c r="I446" s="3">
        <v>1</v>
      </c>
      <c r="L446" s="3">
        <v>3</v>
      </c>
      <c r="M446" s="3" t="s">
        <v>6071</v>
      </c>
      <c r="N446" s="3" t="s">
        <v>6072</v>
      </c>
      <c r="S446" s="3" t="s">
        <v>77</v>
      </c>
      <c r="T446" s="3" t="s">
        <v>233</v>
      </c>
      <c r="Y446" s="3" t="s">
        <v>1158</v>
      </c>
      <c r="Z446" s="3" t="s">
        <v>3843</v>
      </c>
      <c r="AC446" s="3">
        <v>43</v>
      </c>
      <c r="AD446" s="3" t="s">
        <v>173</v>
      </c>
      <c r="AE446" s="3" t="s">
        <v>4091</v>
      </c>
    </row>
    <row r="447" spans="1:72" ht="13.5" customHeight="1">
      <c r="A447" s="7" t="str">
        <f>HYPERLINK("http://kyu.snu.ac.kr/sdhj/index.jsp?type=hj/GK14726_00IH_0001_0029b.jpg","1870_하수남면_0029b")</f>
        <v>1870_하수남면_0029b</v>
      </c>
      <c r="B447" s="4">
        <v>1870</v>
      </c>
      <c r="C447" s="4" t="s">
        <v>6592</v>
      </c>
      <c r="D447" s="4" t="s">
        <v>6593</v>
      </c>
      <c r="E447" s="4">
        <v>446</v>
      </c>
      <c r="F447" s="3">
        <v>6</v>
      </c>
      <c r="G447" s="3" t="s">
        <v>1125</v>
      </c>
      <c r="H447" s="3" t="s">
        <v>3141</v>
      </c>
      <c r="I447" s="3">
        <v>1</v>
      </c>
      <c r="L447" s="3">
        <v>3</v>
      </c>
      <c r="M447" s="3" t="s">
        <v>6071</v>
      </c>
      <c r="N447" s="3" t="s">
        <v>6072</v>
      </c>
      <c r="S447" s="3" t="s">
        <v>146</v>
      </c>
      <c r="T447" s="3" t="s">
        <v>3239</v>
      </c>
      <c r="W447" s="3" t="s">
        <v>68</v>
      </c>
      <c r="X447" s="3" t="s">
        <v>5854</v>
      </c>
      <c r="Y447" s="3" t="s">
        <v>53</v>
      </c>
      <c r="Z447" s="3" t="s">
        <v>3323</v>
      </c>
      <c r="AC447" s="3">
        <v>42</v>
      </c>
      <c r="AD447" s="3" t="s">
        <v>103</v>
      </c>
      <c r="AE447" s="3" t="s">
        <v>4128</v>
      </c>
    </row>
    <row r="448" spans="1:72" ht="13.5" customHeight="1">
      <c r="A448" s="7" t="str">
        <f>HYPERLINK("http://kyu.snu.ac.kr/sdhj/index.jsp?type=hj/GK14726_00IH_0001_0029b.jpg","1870_하수남면_0029b")</f>
        <v>1870_하수남면_0029b</v>
      </c>
      <c r="B448" s="4">
        <v>1870</v>
      </c>
      <c r="C448" s="4" t="s">
        <v>6592</v>
      </c>
      <c r="D448" s="4" t="s">
        <v>6593</v>
      </c>
      <c r="E448" s="4">
        <v>447</v>
      </c>
      <c r="F448" s="3">
        <v>6</v>
      </c>
      <c r="G448" s="3" t="s">
        <v>1125</v>
      </c>
      <c r="H448" s="3" t="s">
        <v>3141</v>
      </c>
      <c r="I448" s="3">
        <v>1</v>
      </c>
      <c r="L448" s="3">
        <v>3</v>
      </c>
      <c r="M448" s="3" t="s">
        <v>6071</v>
      </c>
      <c r="N448" s="3" t="s">
        <v>6072</v>
      </c>
      <c r="S448" s="3" t="s">
        <v>77</v>
      </c>
      <c r="T448" s="3" t="s">
        <v>233</v>
      </c>
      <c r="Y448" s="3" t="s">
        <v>1159</v>
      </c>
      <c r="Z448" s="3" t="s">
        <v>3842</v>
      </c>
      <c r="AC448" s="3">
        <v>24</v>
      </c>
      <c r="AD448" s="3" t="s">
        <v>235</v>
      </c>
      <c r="AE448" s="3" t="s">
        <v>4138</v>
      </c>
    </row>
    <row r="449" spans="1:72" ht="13.5" customHeight="1">
      <c r="A449" s="7" t="str">
        <f>HYPERLINK("http://kyu.snu.ac.kr/sdhj/index.jsp?type=hj/GK14726_00IH_0001_0029b.jpg","1870_하수남면_0029b")</f>
        <v>1870_하수남면_0029b</v>
      </c>
      <c r="B449" s="4">
        <v>1870</v>
      </c>
      <c r="C449" s="4" t="s">
        <v>6592</v>
      </c>
      <c r="D449" s="4" t="s">
        <v>6593</v>
      </c>
      <c r="E449" s="4">
        <v>448</v>
      </c>
      <c r="F449" s="3">
        <v>6</v>
      </c>
      <c r="G449" s="3" t="s">
        <v>1125</v>
      </c>
      <c r="H449" s="3" t="s">
        <v>3141</v>
      </c>
      <c r="I449" s="3">
        <v>1</v>
      </c>
      <c r="L449" s="3">
        <v>3</v>
      </c>
      <c r="M449" s="3" t="s">
        <v>6071</v>
      </c>
      <c r="N449" s="3" t="s">
        <v>6072</v>
      </c>
      <c r="S449" s="3" t="s">
        <v>247</v>
      </c>
      <c r="T449" s="3" t="s">
        <v>3241</v>
      </c>
      <c r="Y449" s="3" t="s">
        <v>1160</v>
      </c>
      <c r="Z449" s="3" t="s">
        <v>3841</v>
      </c>
      <c r="AC449" s="3">
        <v>16</v>
      </c>
      <c r="AD449" s="3" t="s">
        <v>223</v>
      </c>
      <c r="AE449" s="3" t="s">
        <v>4085</v>
      </c>
    </row>
    <row r="450" spans="1:72" ht="13.5" customHeight="1">
      <c r="A450" s="7" t="str">
        <f>HYPERLINK("http://kyu.snu.ac.kr/sdhj/index.jsp?type=hj/GK14726_00IH_0001_0029b.jpg","1870_하수남면_0029b")</f>
        <v>1870_하수남면_0029b</v>
      </c>
      <c r="B450" s="4">
        <v>1870</v>
      </c>
      <c r="C450" s="4" t="s">
        <v>6592</v>
      </c>
      <c r="D450" s="4" t="s">
        <v>6593</v>
      </c>
      <c r="E450" s="4">
        <v>449</v>
      </c>
      <c r="F450" s="3">
        <v>6</v>
      </c>
      <c r="G450" s="3" t="s">
        <v>1125</v>
      </c>
      <c r="H450" s="3" t="s">
        <v>3141</v>
      </c>
      <c r="I450" s="3">
        <v>1</v>
      </c>
      <c r="L450" s="3">
        <v>3</v>
      </c>
      <c r="M450" s="3" t="s">
        <v>6071</v>
      </c>
      <c r="N450" s="3" t="s">
        <v>6072</v>
      </c>
      <c r="T450" s="3" t="s">
        <v>6981</v>
      </c>
      <c r="U450" s="3" t="s">
        <v>70</v>
      </c>
      <c r="V450" s="3" t="s">
        <v>3238</v>
      </c>
      <c r="Y450" s="3" t="s">
        <v>1161</v>
      </c>
      <c r="Z450" s="3" t="s">
        <v>5850</v>
      </c>
      <c r="AD450" s="3" t="s">
        <v>69</v>
      </c>
      <c r="AE450" s="3" t="s">
        <v>4097</v>
      </c>
    </row>
    <row r="451" spans="1:72" ht="13.5" customHeight="1">
      <c r="A451" s="7" t="str">
        <f>HYPERLINK("http://kyu.snu.ac.kr/sdhj/index.jsp?type=hj/GK14726_00IH_0001_0029b.jpg","1870_하수남면_0029b")</f>
        <v>1870_하수남면_0029b</v>
      </c>
      <c r="B451" s="4">
        <v>1870</v>
      </c>
      <c r="C451" s="4" t="s">
        <v>6592</v>
      </c>
      <c r="D451" s="4" t="s">
        <v>6593</v>
      </c>
      <c r="E451" s="4">
        <v>450</v>
      </c>
      <c r="F451" s="3">
        <v>6</v>
      </c>
      <c r="G451" s="3" t="s">
        <v>1125</v>
      </c>
      <c r="H451" s="3" t="s">
        <v>3141</v>
      </c>
      <c r="I451" s="3">
        <v>1</v>
      </c>
      <c r="L451" s="3">
        <v>4</v>
      </c>
      <c r="M451" s="3" t="s">
        <v>6073</v>
      </c>
      <c r="N451" s="3" t="s">
        <v>6074</v>
      </c>
      <c r="T451" s="3" t="s">
        <v>6748</v>
      </c>
      <c r="U451" s="3" t="s">
        <v>64</v>
      </c>
      <c r="V451" s="3" t="s">
        <v>3262</v>
      </c>
      <c r="W451" s="3" t="s">
        <v>552</v>
      </c>
      <c r="X451" s="3" t="s">
        <v>3286</v>
      </c>
      <c r="Y451" s="3" t="s">
        <v>1162</v>
      </c>
      <c r="Z451" s="3" t="s">
        <v>3840</v>
      </c>
      <c r="AC451" s="3">
        <v>76</v>
      </c>
      <c r="AD451" s="3" t="s">
        <v>223</v>
      </c>
      <c r="AE451" s="3" t="s">
        <v>4085</v>
      </c>
      <c r="AJ451" s="3" t="s">
        <v>17</v>
      </c>
      <c r="AK451" s="3" t="s">
        <v>4147</v>
      </c>
      <c r="AL451" s="3" t="s">
        <v>214</v>
      </c>
      <c r="AM451" s="3" t="s">
        <v>4189</v>
      </c>
      <c r="AT451" s="3" t="s">
        <v>48</v>
      </c>
      <c r="AU451" s="3" t="s">
        <v>4217</v>
      </c>
      <c r="AV451" s="3" t="s">
        <v>1163</v>
      </c>
      <c r="AW451" s="3" t="s">
        <v>4496</v>
      </c>
      <c r="BG451" s="3" t="s">
        <v>48</v>
      </c>
      <c r="BH451" s="3" t="s">
        <v>4217</v>
      </c>
      <c r="BI451" s="3" t="s">
        <v>1164</v>
      </c>
      <c r="BJ451" s="3" t="s">
        <v>3366</v>
      </c>
      <c r="BK451" s="3" t="s">
        <v>48</v>
      </c>
      <c r="BL451" s="3" t="s">
        <v>4217</v>
      </c>
      <c r="BM451" s="3" t="s">
        <v>1165</v>
      </c>
      <c r="BN451" s="3" t="s">
        <v>4241</v>
      </c>
      <c r="BO451" s="3" t="s">
        <v>48</v>
      </c>
      <c r="BP451" s="3" t="s">
        <v>4217</v>
      </c>
      <c r="BQ451" s="3" t="s">
        <v>3087</v>
      </c>
      <c r="BR451" s="3" t="s">
        <v>5786</v>
      </c>
      <c r="BS451" s="3" t="s">
        <v>489</v>
      </c>
      <c r="BT451" s="3" t="s">
        <v>4186</v>
      </c>
    </row>
    <row r="452" spans="1:72" ht="13.5" customHeight="1">
      <c r="A452" s="7" t="str">
        <f>HYPERLINK("http://kyu.snu.ac.kr/sdhj/index.jsp?type=hj/GK14726_00IH_0001_0029b.jpg","1870_하수남면_0029b")</f>
        <v>1870_하수남면_0029b</v>
      </c>
      <c r="B452" s="4">
        <v>1870</v>
      </c>
      <c r="C452" s="4" t="s">
        <v>6640</v>
      </c>
      <c r="D452" s="4" t="s">
        <v>6641</v>
      </c>
      <c r="E452" s="4">
        <v>451</v>
      </c>
      <c r="F452" s="3">
        <v>6</v>
      </c>
      <c r="G452" s="3" t="s">
        <v>1125</v>
      </c>
      <c r="H452" s="3" t="s">
        <v>3141</v>
      </c>
      <c r="I452" s="3">
        <v>1</v>
      </c>
      <c r="L452" s="3">
        <v>4</v>
      </c>
      <c r="M452" s="3" t="s">
        <v>6073</v>
      </c>
      <c r="N452" s="3" t="s">
        <v>6074</v>
      </c>
      <c r="S452" s="3" t="s">
        <v>51</v>
      </c>
      <c r="T452" s="3" t="s">
        <v>3235</v>
      </c>
      <c r="W452" s="3" t="s">
        <v>90</v>
      </c>
      <c r="X452" s="3" t="s">
        <v>3290</v>
      </c>
      <c r="Y452" s="3" t="s">
        <v>53</v>
      </c>
      <c r="Z452" s="3" t="s">
        <v>3323</v>
      </c>
      <c r="AC452" s="3">
        <v>73</v>
      </c>
      <c r="AD452" s="3" t="s">
        <v>640</v>
      </c>
      <c r="AE452" s="3" t="s">
        <v>4139</v>
      </c>
      <c r="AJ452" s="3" t="s">
        <v>17</v>
      </c>
      <c r="AK452" s="3" t="s">
        <v>4147</v>
      </c>
      <c r="AL452" s="3" t="s">
        <v>1166</v>
      </c>
      <c r="AM452" s="3" t="s">
        <v>4163</v>
      </c>
      <c r="AT452" s="3" t="s">
        <v>48</v>
      </c>
      <c r="AU452" s="3" t="s">
        <v>4217</v>
      </c>
      <c r="AV452" s="3" t="s">
        <v>1167</v>
      </c>
      <c r="AW452" s="3" t="s">
        <v>4495</v>
      </c>
      <c r="BG452" s="3" t="s">
        <v>48</v>
      </c>
      <c r="BH452" s="3" t="s">
        <v>4217</v>
      </c>
      <c r="BI452" s="3" t="s">
        <v>1168</v>
      </c>
      <c r="BJ452" s="3" t="s">
        <v>4855</v>
      </c>
      <c r="BK452" s="3" t="s">
        <v>48</v>
      </c>
      <c r="BL452" s="3" t="s">
        <v>4217</v>
      </c>
      <c r="BM452" s="3" t="s">
        <v>1169</v>
      </c>
      <c r="BN452" s="3" t="s">
        <v>5176</v>
      </c>
      <c r="BO452" s="3" t="s">
        <v>48</v>
      </c>
      <c r="BP452" s="3" t="s">
        <v>4217</v>
      </c>
      <c r="BQ452" s="3" t="s">
        <v>1170</v>
      </c>
      <c r="BR452" s="3" t="s">
        <v>5724</v>
      </c>
      <c r="BS452" s="3" t="s">
        <v>1171</v>
      </c>
      <c r="BT452" s="3" t="s">
        <v>4182</v>
      </c>
    </row>
    <row r="453" spans="1:72" ht="13.5" customHeight="1">
      <c r="A453" s="7" t="str">
        <f>HYPERLINK("http://kyu.snu.ac.kr/sdhj/index.jsp?type=hj/GK14726_00IH_0001_0030a.jpg","1870_하수남면_0030a")</f>
        <v>1870_하수남면_0030a</v>
      </c>
      <c r="B453" s="4">
        <v>1870</v>
      </c>
      <c r="C453" s="4" t="s">
        <v>6857</v>
      </c>
      <c r="D453" s="4" t="s">
        <v>6858</v>
      </c>
      <c r="E453" s="4">
        <v>452</v>
      </c>
      <c r="F453" s="3">
        <v>6</v>
      </c>
      <c r="G453" s="3" t="s">
        <v>1125</v>
      </c>
      <c r="H453" s="3" t="s">
        <v>3141</v>
      </c>
      <c r="I453" s="3">
        <v>1</v>
      </c>
      <c r="L453" s="3">
        <v>4</v>
      </c>
      <c r="M453" s="3" t="s">
        <v>6073</v>
      </c>
      <c r="N453" s="3" t="s">
        <v>6074</v>
      </c>
      <c r="S453" s="3" t="s">
        <v>77</v>
      </c>
      <c r="T453" s="3" t="s">
        <v>233</v>
      </c>
      <c r="Y453" s="3" t="s">
        <v>3088</v>
      </c>
      <c r="Z453" s="3" t="s">
        <v>3839</v>
      </c>
      <c r="AC453" s="3">
        <v>12</v>
      </c>
      <c r="AD453" s="3" t="s">
        <v>805</v>
      </c>
      <c r="AE453" s="3" t="s">
        <v>4117</v>
      </c>
    </row>
    <row r="454" spans="1:72" ht="13.5" customHeight="1">
      <c r="A454" s="7" t="str">
        <f>HYPERLINK("http://kyu.snu.ac.kr/sdhj/index.jsp?type=hj/GK14726_00IH_0001_0030a.jpg","1870_하수남면_0030a")</f>
        <v>1870_하수남면_0030a</v>
      </c>
      <c r="B454" s="4">
        <v>1870</v>
      </c>
      <c r="C454" s="4" t="s">
        <v>6753</v>
      </c>
      <c r="D454" s="4" t="s">
        <v>6754</v>
      </c>
      <c r="E454" s="4">
        <v>453</v>
      </c>
      <c r="F454" s="3">
        <v>6</v>
      </c>
      <c r="G454" s="3" t="s">
        <v>1125</v>
      </c>
      <c r="H454" s="3" t="s">
        <v>3141</v>
      </c>
      <c r="I454" s="3">
        <v>1</v>
      </c>
      <c r="L454" s="3">
        <v>4</v>
      </c>
      <c r="M454" s="3" t="s">
        <v>6073</v>
      </c>
      <c r="N454" s="3" t="s">
        <v>6074</v>
      </c>
      <c r="T454" s="3" t="s">
        <v>6755</v>
      </c>
      <c r="U454" s="3" t="s">
        <v>101</v>
      </c>
      <c r="V454" s="3" t="s">
        <v>3259</v>
      </c>
      <c r="Y454" s="3" t="s">
        <v>1172</v>
      </c>
      <c r="Z454" s="3" t="s">
        <v>5847</v>
      </c>
      <c r="AD454" s="3" t="s">
        <v>100</v>
      </c>
      <c r="AE454" s="3" t="s">
        <v>4093</v>
      </c>
    </row>
    <row r="455" spans="1:72" ht="13.5" customHeight="1">
      <c r="A455" s="7" t="str">
        <f>HYPERLINK("http://kyu.snu.ac.kr/sdhj/index.jsp?type=hj/GK14726_00IH_0001_0030a.jpg","1870_하수남면_0030a")</f>
        <v>1870_하수남면_0030a</v>
      </c>
      <c r="B455" s="4">
        <v>1870</v>
      </c>
      <c r="C455" s="4" t="s">
        <v>6753</v>
      </c>
      <c r="D455" s="4" t="s">
        <v>6754</v>
      </c>
      <c r="E455" s="4">
        <v>454</v>
      </c>
      <c r="F455" s="3">
        <v>6</v>
      </c>
      <c r="G455" s="3" t="s">
        <v>1125</v>
      </c>
      <c r="H455" s="3" t="s">
        <v>3141</v>
      </c>
      <c r="I455" s="3">
        <v>1</v>
      </c>
      <c r="L455" s="3">
        <v>5</v>
      </c>
      <c r="M455" s="3" t="s">
        <v>6535</v>
      </c>
      <c r="N455" s="3" t="s">
        <v>6536</v>
      </c>
      <c r="T455" s="3" t="s">
        <v>6982</v>
      </c>
      <c r="U455" s="3" t="s">
        <v>64</v>
      </c>
      <c r="V455" s="3" t="s">
        <v>3262</v>
      </c>
      <c r="W455" s="3" t="s">
        <v>552</v>
      </c>
      <c r="X455" s="3" t="s">
        <v>3286</v>
      </c>
      <c r="Y455" s="3" t="s">
        <v>1173</v>
      </c>
      <c r="Z455" s="3" t="s">
        <v>3838</v>
      </c>
      <c r="AA455" s="3" t="s">
        <v>1174</v>
      </c>
      <c r="AB455" s="3" t="s">
        <v>4073</v>
      </c>
      <c r="AC455" s="3">
        <v>39</v>
      </c>
      <c r="AD455" s="3" t="s">
        <v>563</v>
      </c>
      <c r="AE455" s="3" t="s">
        <v>4088</v>
      </c>
      <c r="AJ455" s="3" t="s">
        <v>17</v>
      </c>
      <c r="AK455" s="3" t="s">
        <v>4147</v>
      </c>
      <c r="AL455" s="3" t="s">
        <v>214</v>
      </c>
      <c r="AM455" s="3" t="s">
        <v>4189</v>
      </c>
      <c r="AT455" s="3" t="s">
        <v>48</v>
      </c>
      <c r="AU455" s="3" t="s">
        <v>4217</v>
      </c>
      <c r="AV455" s="3" t="s">
        <v>1175</v>
      </c>
      <c r="AW455" s="3" t="s">
        <v>4494</v>
      </c>
      <c r="AX455" s="3" t="s">
        <v>48</v>
      </c>
      <c r="AY455" s="3" t="s">
        <v>4217</v>
      </c>
      <c r="AZ455" s="3" t="s">
        <v>1176</v>
      </c>
      <c r="BA455" s="3" t="s">
        <v>4622</v>
      </c>
      <c r="BG455" s="3" t="s">
        <v>48</v>
      </c>
      <c r="BH455" s="3" t="s">
        <v>4217</v>
      </c>
      <c r="BI455" s="3" t="s">
        <v>1177</v>
      </c>
      <c r="BJ455" s="3" t="s">
        <v>5575</v>
      </c>
      <c r="BK455" s="3" t="s">
        <v>48</v>
      </c>
      <c r="BL455" s="3" t="s">
        <v>4217</v>
      </c>
      <c r="BM455" s="3" t="s">
        <v>1178</v>
      </c>
      <c r="BN455" s="3" t="s">
        <v>5175</v>
      </c>
      <c r="BO455" s="3" t="s">
        <v>48</v>
      </c>
      <c r="BP455" s="3" t="s">
        <v>4217</v>
      </c>
      <c r="BQ455" s="3" t="s">
        <v>1179</v>
      </c>
      <c r="BR455" s="3" t="s">
        <v>5451</v>
      </c>
      <c r="BS455" s="3" t="s">
        <v>1180</v>
      </c>
      <c r="BT455" s="3" t="s">
        <v>4192</v>
      </c>
    </row>
    <row r="456" spans="1:72" ht="13.5" customHeight="1">
      <c r="A456" s="7" t="str">
        <f>HYPERLINK("http://kyu.snu.ac.kr/sdhj/index.jsp?type=hj/GK14726_00IH_0001_0030a.jpg","1870_하수남면_0030a")</f>
        <v>1870_하수남면_0030a</v>
      </c>
      <c r="B456" s="4">
        <v>1870</v>
      </c>
      <c r="C456" s="4" t="s">
        <v>6922</v>
      </c>
      <c r="D456" s="4" t="s">
        <v>6923</v>
      </c>
      <c r="E456" s="4">
        <v>455</v>
      </c>
      <c r="F456" s="3">
        <v>6</v>
      </c>
      <c r="G456" s="3" t="s">
        <v>1125</v>
      </c>
      <c r="H456" s="3" t="s">
        <v>3141</v>
      </c>
      <c r="I456" s="3">
        <v>1</v>
      </c>
      <c r="L456" s="3">
        <v>5</v>
      </c>
      <c r="M456" s="3" t="s">
        <v>6535</v>
      </c>
      <c r="N456" s="3" t="s">
        <v>6536</v>
      </c>
      <c r="S456" s="3" t="s">
        <v>51</v>
      </c>
      <c r="T456" s="3" t="s">
        <v>3235</v>
      </c>
      <c r="W456" s="3" t="s">
        <v>68</v>
      </c>
      <c r="X456" s="3" t="s">
        <v>5854</v>
      </c>
      <c r="Y456" s="3" t="s">
        <v>53</v>
      </c>
      <c r="Z456" s="3" t="s">
        <v>3323</v>
      </c>
      <c r="AC456" s="3">
        <v>39</v>
      </c>
      <c r="AD456" s="3" t="s">
        <v>563</v>
      </c>
      <c r="AE456" s="3" t="s">
        <v>4088</v>
      </c>
      <c r="AJ456" s="3" t="s">
        <v>17</v>
      </c>
      <c r="AK456" s="3" t="s">
        <v>4147</v>
      </c>
      <c r="AL456" s="3" t="s">
        <v>1118</v>
      </c>
      <c r="AM456" s="3" t="s">
        <v>4206</v>
      </c>
      <c r="AT456" s="3" t="s">
        <v>64</v>
      </c>
      <c r="AU456" s="3" t="s">
        <v>3262</v>
      </c>
      <c r="AV456" s="3" t="s">
        <v>1181</v>
      </c>
      <c r="AW456" s="3" t="s">
        <v>4493</v>
      </c>
      <c r="BG456" s="3" t="s">
        <v>48</v>
      </c>
      <c r="BH456" s="3" t="s">
        <v>4217</v>
      </c>
      <c r="BI456" s="3" t="s">
        <v>1182</v>
      </c>
      <c r="BJ456" s="3" t="s">
        <v>4854</v>
      </c>
      <c r="BK456" s="3" t="s">
        <v>48</v>
      </c>
      <c r="BL456" s="3" t="s">
        <v>4217</v>
      </c>
      <c r="BM456" s="3" t="s">
        <v>1183</v>
      </c>
      <c r="BN456" s="3" t="s">
        <v>5174</v>
      </c>
      <c r="BO456" s="3" t="s">
        <v>48</v>
      </c>
      <c r="BP456" s="3" t="s">
        <v>4217</v>
      </c>
      <c r="BQ456" s="3" t="s">
        <v>1184</v>
      </c>
      <c r="BR456" s="3" t="s">
        <v>5450</v>
      </c>
      <c r="BS456" s="3" t="s">
        <v>438</v>
      </c>
      <c r="BT456" s="3" t="s">
        <v>4159</v>
      </c>
    </row>
    <row r="457" spans="1:72" ht="13.5" customHeight="1">
      <c r="A457" s="7" t="str">
        <f>HYPERLINK("http://kyu.snu.ac.kr/sdhj/index.jsp?type=hj/GK14726_00IH_0001_0030a.jpg","1870_하수남면_0030a")</f>
        <v>1870_하수남면_0030a</v>
      </c>
      <c r="B457" s="4">
        <v>1870</v>
      </c>
      <c r="C457" s="4" t="s">
        <v>6603</v>
      </c>
      <c r="D457" s="4" t="s">
        <v>6604</v>
      </c>
      <c r="E457" s="4">
        <v>456</v>
      </c>
      <c r="F457" s="3">
        <v>6</v>
      </c>
      <c r="G457" s="3" t="s">
        <v>1125</v>
      </c>
      <c r="H457" s="3" t="s">
        <v>3141</v>
      </c>
      <c r="I457" s="3">
        <v>1</v>
      </c>
      <c r="L457" s="3">
        <v>5</v>
      </c>
      <c r="M457" s="3" t="s">
        <v>6535</v>
      </c>
      <c r="N457" s="3" t="s">
        <v>6536</v>
      </c>
      <c r="S457" s="3" t="s">
        <v>77</v>
      </c>
      <c r="T457" s="3" t="s">
        <v>233</v>
      </c>
      <c r="Y457" s="3" t="s">
        <v>1045</v>
      </c>
      <c r="Z457" s="3" t="s">
        <v>3837</v>
      </c>
      <c r="AC457" s="3">
        <v>27</v>
      </c>
      <c r="AD457" s="3" t="s">
        <v>145</v>
      </c>
      <c r="AE457" s="3" t="s">
        <v>4115</v>
      </c>
    </row>
    <row r="458" spans="1:72" ht="13.5" customHeight="1">
      <c r="A458" s="7" t="str">
        <f>HYPERLINK("http://kyu.snu.ac.kr/sdhj/index.jsp?type=hj/GK14726_00IH_0001_0030a.jpg","1870_하수남면_0030a")</f>
        <v>1870_하수남면_0030a</v>
      </c>
      <c r="B458" s="4">
        <v>1870</v>
      </c>
      <c r="C458" s="4" t="s">
        <v>6986</v>
      </c>
      <c r="D458" s="4" t="s">
        <v>6987</v>
      </c>
      <c r="E458" s="4">
        <v>457</v>
      </c>
      <c r="F458" s="3">
        <v>6</v>
      </c>
      <c r="G458" s="3" t="s">
        <v>1125</v>
      </c>
      <c r="H458" s="3" t="s">
        <v>3141</v>
      </c>
      <c r="I458" s="3">
        <v>1</v>
      </c>
      <c r="L458" s="3">
        <v>5</v>
      </c>
      <c r="M458" s="3" t="s">
        <v>6535</v>
      </c>
      <c r="N458" s="3" t="s">
        <v>6536</v>
      </c>
      <c r="T458" s="3" t="s">
        <v>6988</v>
      </c>
      <c r="U458" s="3" t="s">
        <v>70</v>
      </c>
      <c r="V458" s="3" t="s">
        <v>3238</v>
      </c>
      <c r="Y458" s="3" t="s">
        <v>628</v>
      </c>
      <c r="Z458" s="3" t="s">
        <v>5851</v>
      </c>
      <c r="AC458" s="3">
        <v>17</v>
      </c>
    </row>
    <row r="459" spans="1:72" ht="13.5" customHeight="1">
      <c r="A459" s="7" t="str">
        <f>HYPERLINK("http://kyu.snu.ac.kr/sdhj/index.jsp?type=hj/GK14726_00IH_0001_0030a.jpg","1870_하수남면_0030a")</f>
        <v>1870_하수남면_0030a</v>
      </c>
      <c r="B459" s="4">
        <v>1870</v>
      </c>
      <c r="C459" s="4" t="s">
        <v>6986</v>
      </c>
      <c r="D459" s="4" t="s">
        <v>6987</v>
      </c>
      <c r="E459" s="4">
        <v>458</v>
      </c>
      <c r="F459" s="3">
        <v>6</v>
      </c>
      <c r="G459" s="3" t="s">
        <v>1125</v>
      </c>
      <c r="H459" s="3" t="s">
        <v>3141</v>
      </c>
      <c r="I459" s="3">
        <v>2</v>
      </c>
      <c r="J459" s="3" t="s">
        <v>1185</v>
      </c>
      <c r="K459" s="3" t="s">
        <v>3182</v>
      </c>
      <c r="L459" s="3">
        <v>1</v>
      </c>
      <c r="M459" s="3" t="s">
        <v>6075</v>
      </c>
      <c r="N459" s="3" t="s">
        <v>6076</v>
      </c>
      <c r="T459" s="3" t="s">
        <v>6605</v>
      </c>
      <c r="U459" s="3" t="s">
        <v>64</v>
      </c>
      <c r="V459" s="3" t="s">
        <v>3262</v>
      </c>
      <c r="W459" s="3" t="s">
        <v>344</v>
      </c>
      <c r="X459" s="3" t="s">
        <v>3279</v>
      </c>
      <c r="Y459" s="3" t="s">
        <v>1186</v>
      </c>
      <c r="Z459" s="3" t="s">
        <v>3504</v>
      </c>
      <c r="AC459" s="3">
        <v>67</v>
      </c>
      <c r="AD459" s="3" t="s">
        <v>129</v>
      </c>
      <c r="AE459" s="3" t="s">
        <v>4140</v>
      </c>
      <c r="AJ459" s="3" t="s">
        <v>17</v>
      </c>
      <c r="AK459" s="3" t="s">
        <v>4147</v>
      </c>
      <c r="AL459" s="3" t="s">
        <v>345</v>
      </c>
      <c r="AM459" s="3" t="s">
        <v>4155</v>
      </c>
      <c r="AT459" s="3" t="s">
        <v>48</v>
      </c>
      <c r="AU459" s="3" t="s">
        <v>4217</v>
      </c>
      <c r="AV459" s="3" t="s">
        <v>1187</v>
      </c>
      <c r="AW459" s="3" t="s">
        <v>4492</v>
      </c>
      <c r="BG459" s="3" t="s">
        <v>48</v>
      </c>
      <c r="BH459" s="3" t="s">
        <v>4217</v>
      </c>
      <c r="BI459" s="3" t="s">
        <v>1188</v>
      </c>
      <c r="BJ459" s="3" t="s">
        <v>4853</v>
      </c>
      <c r="BK459" s="3" t="s">
        <v>48</v>
      </c>
      <c r="BL459" s="3" t="s">
        <v>4217</v>
      </c>
      <c r="BM459" s="3" t="s">
        <v>1189</v>
      </c>
      <c r="BN459" s="3" t="s">
        <v>5113</v>
      </c>
      <c r="BO459" s="3" t="s">
        <v>48</v>
      </c>
      <c r="BP459" s="3" t="s">
        <v>4217</v>
      </c>
      <c r="BQ459" s="3" t="s">
        <v>1190</v>
      </c>
      <c r="BR459" s="3" t="s">
        <v>5610</v>
      </c>
      <c r="BS459" s="3" t="s">
        <v>214</v>
      </c>
      <c r="BT459" s="3" t="s">
        <v>4189</v>
      </c>
    </row>
    <row r="460" spans="1:72" ht="13.5" customHeight="1">
      <c r="A460" s="7" t="str">
        <f>HYPERLINK("http://kyu.snu.ac.kr/sdhj/index.jsp?type=hj/GK14726_00IH_0001_0030a.jpg","1870_하수남면_0030a")</f>
        <v>1870_하수남면_0030a</v>
      </c>
      <c r="B460" s="4">
        <v>1870</v>
      </c>
      <c r="C460" s="4" t="s">
        <v>6631</v>
      </c>
      <c r="D460" s="4" t="s">
        <v>6632</v>
      </c>
      <c r="E460" s="4">
        <v>459</v>
      </c>
      <c r="F460" s="3">
        <v>6</v>
      </c>
      <c r="G460" s="3" t="s">
        <v>1125</v>
      </c>
      <c r="H460" s="3" t="s">
        <v>3141</v>
      </c>
      <c r="I460" s="3">
        <v>2</v>
      </c>
      <c r="L460" s="3">
        <v>1</v>
      </c>
      <c r="M460" s="3" t="s">
        <v>6075</v>
      </c>
      <c r="N460" s="3" t="s">
        <v>6076</v>
      </c>
      <c r="S460" s="3" t="s">
        <v>51</v>
      </c>
      <c r="T460" s="3" t="s">
        <v>3235</v>
      </c>
      <c r="W460" s="3" t="s">
        <v>38</v>
      </c>
      <c r="X460" s="3" t="s">
        <v>3288</v>
      </c>
      <c r="Y460" s="3" t="s">
        <v>53</v>
      </c>
      <c r="Z460" s="3" t="s">
        <v>3323</v>
      </c>
      <c r="AC460" s="3">
        <v>54</v>
      </c>
      <c r="AD460" s="3" t="s">
        <v>375</v>
      </c>
      <c r="AE460" s="3" t="s">
        <v>4104</v>
      </c>
      <c r="AJ460" s="3" t="s">
        <v>17</v>
      </c>
      <c r="AK460" s="3" t="s">
        <v>4147</v>
      </c>
      <c r="AL460" s="3" t="s">
        <v>903</v>
      </c>
      <c r="AM460" s="3" t="s">
        <v>4205</v>
      </c>
      <c r="AT460" s="3" t="s">
        <v>48</v>
      </c>
      <c r="AU460" s="3" t="s">
        <v>4217</v>
      </c>
      <c r="AV460" s="3" t="s">
        <v>1191</v>
      </c>
      <c r="AW460" s="3" t="s">
        <v>3420</v>
      </c>
      <c r="BG460" s="3" t="s">
        <v>48</v>
      </c>
      <c r="BH460" s="3" t="s">
        <v>4217</v>
      </c>
      <c r="BI460" s="3" t="s">
        <v>1192</v>
      </c>
      <c r="BJ460" s="3" t="s">
        <v>3985</v>
      </c>
      <c r="BK460" s="3" t="s">
        <v>48</v>
      </c>
      <c r="BL460" s="3" t="s">
        <v>4217</v>
      </c>
      <c r="BM460" s="3" t="s">
        <v>1193</v>
      </c>
      <c r="BN460" s="3" t="s">
        <v>5173</v>
      </c>
      <c r="BO460" s="3" t="s">
        <v>48</v>
      </c>
      <c r="BP460" s="3" t="s">
        <v>4217</v>
      </c>
      <c r="BQ460" s="3" t="s">
        <v>1194</v>
      </c>
      <c r="BR460" s="3" t="s">
        <v>5449</v>
      </c>
      <c r="BS460" s="3" t="s">
        <v>1195</v>
      </c>
      <c r="BT460" s="3" t="s">
        <v>5539</v>
      </c>
    </row>
    <row r="461" spans="1:72" ht="13.5" customHeight="1">
      <c r="A461" s="7" t="str">
        <f>HYPERLINK("http://kyu.snu.ac.kr/sdhj/index.jsp?type=hj/GK14726_00IH_0001_0030a.jpg","1870_하수남면_0030a")</f>
        <v>1870_하수남면_0030a</v>
      </c>
      <c r="B461" s="4">
        <v>1870</v>
      </c>
      <c r="C461" s="4" t="s">
        <v>6598</v>
      </c>
      <c r="D461" s="4" t="s">
        <v>6599</v>
      </c>
      <c r="E461" s="4">
        <v>460</v>
      </c>
      <c r="F461" s="3">
        <v>6</v>
      </c>
      <c r="G461" s="3" t="s">
        <v>1125</v>
      </c>
      <c r="H461" s="3" t="s">
        <v>3141</v>
      </c>
      <c r="I461" s="3">
        <v>2</v>
      </c>
      <c r="L461" s="3">
        <v>1</v>
      </c>
      <c r="M461" s="3" t="s">
        <v>6075</v>
      </c>
      <c r="N461" s="3" t="s">
        <v>6076</v>
      </c>
      <c r="S461" s="3" t="s">
        <v>77</v>
      </c>
      <c r="T461" s="3" t="s">
        <v>233</v>
      </c>
      <c r="Y461" s="3" t="s">
        <v>1196</v>
      </c>
      <c r="Z461" s="3" t="s">
        <v>3836</v>
      </c>
      <c r="AC461" s="3">
        <v>23</v>
      </c>
      <c r="AD461" s="3" t="s">
        <v>40</v>
      </c>
      <c r="AE461" s="3" t="s">
        <v>4126</v>
      </c>
    </row>
    <row r="462" spans="1:72" ht="13.5" customHeight="1">
      <c r="A462" s="7" t="str">
        <f>HYPERLINK("http://kyu.snu.ac.kr/sdhj/index.jsp?type=hj/GK14726_00IH_0001_0030a.jpg","1870_하수남면_0030a")</f>
        <v>1870_하수남면_0030a</v>
      </c>
      <c r="B462" s="4">
        <v>1870</v>
      </c>
      <c r="C462" s="4" t="s">
        <v>6608</v>
      </c>
      <c r="D462" s="4" t="s">
        <v>6609</v>
      </c>
      <c r="E462" s="4">
        <v>461</v>
      </c>
      <c r="F462" s="3">
        <v>6</v>
      </c>
      <c r="G462" s="3" t="s">
        <v>1125</v>
      </c>
      <c r="H462" s="3" t="s">
        <v>3141</v>
      </c>
      <c r="I462" s="3">
        <v>2</v>
      </c>
      <c r="L462" s="3">
        <v>1</v>
      </c>
      <c r="M462" s="3" t="s">
        <v>6075</v>
      </c>
      <c r="N462" s="3" t="s">
        <v>6076</v>
      </c>
      <c r="S462" s="3" t="s">
        <v>146</v>
      </c>
      <c r="T462" s="3" t="s">
        <v>3239</v>
      </c>
      <c r="W462" s="3" t="s">
        <v>814</v>
      </c>
      <c r="X462" s="3" t="s">
        <v>3302</v>
      </c>
      <c r="Y462" s="3" t="s">
        <v>53</v>
      </c>
      <c r="Z462" s="3" t="s">
        <v>3323</v>
      </c>
      <c r="AC462" s="3">
        <v>28</v>
      </c>
      <c r="AD462" s="3" t="s">
        <v>563</v>
      </c>
      <c r="AE462" s="3" t="s">
        <v>4088</v>
      </c>
    </row>
    <row r="463" spans="1:72" ht="13.5" customHeight="1">
      <c r="A463" s="7" t="str">
        <f>HYPERLINK("http://kyu.snu.ac.kr/sdhj/index.jsp?type=hj/GK14726_00IH_0001_0030a.jpg","1870_하수남면_0030a")</f>
        <v>1870_하수남면_0030a</v>
      </c>
      <c r="B463" s="4">
        <v>1870</v>
      </c>
      <c r="C463" s="4" t="s">
        <v>6608</v>
      </c>
      <c r="D463" s="4" t="s">
        <v>6609</v>
      </c>
      <c r="E463" s="4">
        <v>462</v>
      </c>
      <c r="F463" s="3">
        <v>6</v>
      </c>
      <c r="G463" s="3" t="s">
        <v>1125</v>
      </c>
      <c r="H463" s="3" t="s">
        <v>3141</v>
      </c>
      <c r="I463" s="3">
        <v>2</v>
      </c>
      <c r="L463" s="3">
        <v>1</v>
      </c>
      <c r="M463" s="3" t="s">
        <v>6075</v>
      </c>
      <c r="N463" s="3" t="s">
        <v>6076</v>
      </c>
      <c r="S463" s="3" t="s">
        <v>77</v>
      </c>
      <c r="T463" s="3" t="s">
        <v>233</v>
      </c>
      <c r="Y463" s="3" t="s">
        <v>1197</v>
      </c>
      <c r="Z463" s="3" t="s">
        <v>3835</v>
      </c>
      <c r="AC463" s="3">
        <v>18</v>
      </c>
      <c r="AD463" s="3" t="s">
        <v>147</v>
      </c>
      <c r="AE463" s="3" t="s">
        <v>4118</v>
      </c>
    </row>
    <row r="464" spans="1:72" ht="13.5" customHeight="1">
      <c r="A464" s="7" t="str">
        <f>HYPERLINK("http://kyu.snu.ac.kr/sdhj/index.jsp?type=hj/GK14726_00IH_0001_0030a.jpg","1870_하수남면_0030a")</f>
        <v>1870_하수남면_0030a</v>
      </c>
      <c r="B464" s="4">
        <v>1870</v>
      </c>
      <c r="C464" s="4" t="s">
        <v>6608</v>
      </c>
      <c r="D464" s="4" t="s">
        <v>6609</v>
      </c>
      <c r="E464" s="4">
        <v>463</v>
      </c>
      <c r="F464" s="3">
        <v>6</v>
      </c>
      <c r="G464" s="3" t="s">
        <v>1125</v>
      </c>
      <c r="H464" s="3" t="s">
        <v>3141</v>
      </c>
      <c r="I464" s="3">
        <v>2</v>
      </c>
      <c r="L464" s="3">
        <v>1</v>
      </c>
      <c r="M464" s="3" t="s">
        <v>6075</v>
      </c>
      <c r="N464" s="3" t="s">
        <v>6076</v>
      </c>
      <c r="T464" s="3" t="s">
        <v>6610</v>
      </c>
      <c r="U464" s="3" t="s">
        <v>101</v>
      </c>
      <c r="V464" s="3" t="s">
        <v>3259</v>
      </c>
      <c r="Y464" s="3" t="s">
        <v>1198</v>
      </c>
      <c r="Z464" s="3" t="s">
        <v>3834</v>
      </c>
      <c r="AD464" s="3" t="s">
        <v>136</v>
      </c>
      <c r="AE464" s="3" t="s">
        <v>4098</v>
      </c>
    </row>
    <row r="465" spans="1:72" ht="13.5" customHeight="1">
      <c r="A465" s="7" t="str">
        <f>HYPERLINK("http://kyu.snu.ac.kr/sdhj/index.jsp?type=hj/GK14726_00IH_0001_0030a.jpg","1870_하수남면_0030a")</f>
        <v>1870_하수남면_0030a</v>
      </c>
      <c r="B465" s="4">
        <v>1870</v>
      </c>
      <c r="C465" s="4" t="s">
        <v>6608</v>
      </c>
      <c r="D465" s="4" t="s">
        <v>6609</v>
      </c>
      <c r="E465" s="4">
        <v>464</v>
      </c>
      <c r="F465" s="3">
        <v>6</v>
      </c>
      <c r="G465" s="3" t="s">
        <v>1125</v>
      </c>
      <c r="H465" s="3" t="s">
        <v>3141</v>
      </c>
      <c r="I465" s="3">
        <v>2</v>
      </c>
      <c r="L465" s="3">
        <v>2</v>
      </c>
      <c r="M465" s="3" t="s">
        <v>6077</v>
      </c>
      <c r="N465" s="3" t="s">
        <v>6078</v>
      </c>
      <c r="T465" s="3" t="s">
        <v>7083</v>
      </c>
      <c r="U465" s="3" t="s">
        <v>64</v>
      </c>
      <c r="V465" s="3" t="s">
        <v>3262</v>
      </c>
      <c r="W465" s="3" t="s">
        <v>838</v>
      </c>
      <c r="X465" s="3" t="s">
        <v>3301</v>
      </c>
      <c r="Y465" s="3" t="s">
        <v>1199</v>
      </c>
      <c r="Z465" s="3" t="s">
        <v>3833</v>
      </c>
      <c r="AC465" s="3">
        <v>39</v>
      </c>
      <c r="AD465" s="3" t="s">
        <v>563</v>
      </c>
      <c r="AE465" s="3" t="s">
        <v>4088</v>
      </c>
      <c r="AJ465" s="3" t="s">
        <v>17</v>
      </c>
      <c r="AK465" s="3" t="s">
        <v>4147</v>
      </c>
      <c r="AL465" s="3" t="s">
        <v>489</v>
      </c>
      <c r="AM465" s="3" t="s">
        <v>4186</v>
      </c>
      <c r="AT465" s="3" t="s">
        <v>48</v>
      </c>
      <c r="AU465" s="3" t="s">
        <v>4217</v>
      </c>
      <c r="AV465" s="3" t="s">
        <v>1200</v>
      </c>
      <c r="AW465" s="3" t="s">
        <v>4491</v>
      </c>
      <c r="BG465" s="3" t="s">
        <v>48</v>
      </c>
      <c r="BH465" s="3" t="s">
        <v>4217</v>
      </c>
      <c r="BI465" s="3" t="s">
        <v>1201</v>
      </c>
      <c r="BJ465" s="3" t="s">
        <v>4849</v>
      </c>
      <c r="BK465" s="3" t="s">
        <v>48</v>
      </c>
      <c r="BL465" s="3" t="s">
        <v>4217</v>
      </c>
      <c r="BM465" s="3" t="s">
        <v>1202</v>
      </c>
      <c r="BN465" s="3" t="s">
        <v>5070</v>
      </c>
      <c r="BO465" s="3" t="s">
        <v>48</v>
      </c>
      <c r="BP465" s="3" t="s">
        <v>4217</v>
      </c>
      <c r="BQ465" s="3" t="s">
        <v>7084</v>
      </c>
      <c r="BR465" s="3" t="s">
        <v>5727</v>
      </c>
      <c r="BS465" s="3" t="s">
        <v>50</v>
      </c>
      <c r="BT465" s="3" t="s">
        <v>4160</v>
      </c>
    </row>
    <row r="466" spans="1:72" ht="13.5" customHeight="1">
      <c r="A466" s="7" t="str">
        <f>HYPERLINK("http://kyu.snu.ac.kr/sdhj/index.jsp?type=hj/GK14726_00IH_0001_0030a.jpg","1870_하수남면_0030a")</f>
        <v>1870_하수남면_0030a</v>
      </c>
      <c r="B466" s="4">
        <v>1870</v>
      </c>
      <c r="C466" s="4" t="s">
        <v>6710</v>
      </c>
      <c r="D466" s="4" t="s">
        <v>6711</v>
      </c>
      <c r="E466" s="4">
        <v>465</v>
      </c>
      <c r="F466" s="3">
        <v>6</v>
      </c>
      <c r="G466" s="3" t="s">
        <v>1125</v>
      </c>
      <c r="H466" s="3" t="s">
        <v>3141</v>
      </c>
      <c r="I466" s="3">
        <v>2</v>
      </c>
      <c r="L466" s="3">
        <v>2</v>
      </c>
      <c r="M466" s="3" t="s">
        <v>6077</v>
      </c>
      <c r="N466" s="3" t="s">
        <v>6078</v>
      </c>
      <c r="S466" s="3" t="s">
        <v>127</v>
      </c>
      <c r="T466" s="3" t="s">
        <v>3237</v>
      </c>
      <c r="W466" s="3" t="s">
        <v>82</v>
      </c>
      <c r="X466" s="3" t="s">
        <v>5855</v>
      </c>
      <c r="Y466" s="3" t="s">
        <v>53</v>
      </c>
      <c r="Z466" s="3" t="s">
        <v>3323</v>
      </c>
      <c r="AC466" s="3">
        <v>62</v>
      </c>
      <c r="AD466" s="3" t="s">
        <v>1203</v>
      </c>
      <c r="AE466" s="3" t="s">
        <v>4132</v>
      </c>
    </row>
    <row r="467" spans="1:72" ht="13.5" customHeight="1">
      <c r="A467" s="7" t="str">
        <f>HYPERLINK("http://kyu.snu.ac.kr/sdhj/index.jsp?type=hj/GK14726_00IH_0001_0030a.jpg","1870_하수남면_0030a")</f>
        <v>1870_하수남면_0030a</v>
      </c>
      <c r="B467" s="4">
        <v>1870</v>
      </c>
      <c r="C467" s="4" t="s">
        <v>6628</v>
      </c>
      <c r="D467" s="4" t="s">
        <v>6629</v>
      </c>
      <c r="E467" s="4">
        <v>466</v>
      </c>
      <c r="F467" s="3">
        <v>6</v>
      </c>
      <c r="G467" s="3" t="s">
        <v>1125</v>
      </c>
      <c r="H467" s="3" t="s">
        <v>3141</v>
      </c>
      <c r="I467" s="3">
        <v>2</v>
      </c>
      <c r="L467" s="3">
        <v>2</v>
      </c>
      <c r="M467" s="3" t="s">
        <v>6077</v>
      </c>
      <c r="N467" s="3" t="s">
        <v>6078</v>
      </c>
      <c r="S467" s="3" t="s">
        <v>51</v>
      </c>
      <c r="T467" s="3" t="s">
        <v>3235</v>
      </c>
      <c r="W467" s="3" t="s">
        <v>552</v>
      </c>
      <c r="X467" s="3" t="s">
        <v>3286</v>
      </c>
      <c r="Y467" s="3" t="s">
        <v>53</v>
      </c>
      <c r="Z467" s="3" t="s">
        <v>3323</v>
      </c>
      <c r="AC467" s="3">
        <v>44</v>
      </c>
      <c r="AD467" s="3" t="s">
        <v>322</v>
      </c>
      <c r="AE467" s="3" t="s">
        <v>4087</v>
      </c>
      <c r="AJ467" s="3" t="s">
        <v>17</v>
      </c>
      <c r="AK467" s="3" t="s">
        <v>4147</v>
      </c>
      <c r="AL467" s="3" t="s">
        <v>214</v>
      </c>
      <c r="AM467" s="3" t="s">
        <v>4189</v>
      </c>
      <c r="AT467" s="3" t="s">
        <v>48</v>
      </c>
      <c r="AU467" s="3" t="s">
        <v>4217</v>
      </c>
      <c r="AV467" s="3" t="s">
        <v>1204</v>
      </c>
      <c r="AW467" s="3" t="s">
        <v>4013</v>
      </c>
      <c r="BG467" s="3" t="s">
        <v>48</v>
      </c>
      <c r="BH467" s="3" t="s">
        <v>4217</v>
      </c>
      <c r="BI467" s="3" t="s">
        <v>1205</v>
      </c>
      <c r="BJ467" s="3" t="s">
        <v>4847</v>
      </c>
      <c r="BK467" s="3" t="s">
        <v>48</v>
      </c>
      <c r="BL467" s="3" t="s">
        <v>4217</v>
      </c>
      <c r="BM467" s="3" t="s">
        <v>1102</v>
      </c>
      <c r="BN467" s="3" t="s">
        <v>5169</v>
      </c>
      <c r="BO467" s="3" t="s">
        <v>48</v>
      </c>
      <c r="BP467" s="3" t="s">
        <v>4217</v>
      </c>
      <c r="BQ467" s="3" t="s">
        <v>1206</v>
      </c>
      <c r="BR467" s="3" t="s">
        <v>5733</v>
      </c>
      <c r="BS467" s="3" t="s">
        <v>1171</v>
      </c>
      <c r="BT467" s="3" t="s">
        <v>4182</v>
      </c>
    </row>
    <row r="468" spans="1:72" ht="13.5" customHeight="1">
      <c r="A468" s="7" t="str">
        <f>HYPERLINK("http://kyu.snu.ac.kr/sdhj/index.jsp?type=hj/GK14726_00IH_0001_0030a.jpg","1870_하수남면_0030a")</f>
        <v>1870_하수남면_0030a</v>
      </c>
      <c r="B468" s="4">
        <v>1870</v>
      </c>
      <c r="C468" s="4" t="s">
        <v>6857</v>
      </c>
      <c r="D468" s="4" t="s">
        <v>6858</v>
      </c>
      <c r="E468" s="4">
        <v>467</v>
      </c>
      <c r="F468" s="3">
        <v>6</v>
      </c>
      <c r="G468" s="3" t="s">
        <v>1125</v>
      </c>
      <c r="H468" s="3" t="s">
        <v>3141</v>
      </c>
      <c r="I468" s="3">
        <v>2</v>
      </c>
      <c r="L468" s="3">
        <v>2</v>
      </c>
      <c r="M468" s="3" t="s">
        <v>6077</v>
      </c>
      <c r="N468" s="3" t="s">
        <v>6078</v>
      </c>
      <c r="S468" s="3" t="s">
        <v>548</v>
      </c>
      <c r="T468" s="3" t="s">
        <v>3243</v>
      </c>
      <c r="Y468" s="3" t="s">
        <v>1207</v>
      </c>
      <c r="Z468" s="3" t="s">
        <v>3651</v>
      </c>
      <c r="AC468" s="3">
        <v>18</v>
      </c>
      <c r="AD468" s="3" t="s">
        <v>129</v>
      </c>
      <c r="AE468" s="3" t="s">
        <v>4140</v>
      </c>
    </row>
    <row r="469" spans="1:72" ht="13.5" customHeight="1">
      <c r="A469" s="7" t="str">
        <f>HYPERLINK("http://kyu.snu.ac.kr/sdhj/index.jsp?type=hj/GK14726_00IH_0001_0030a.jpg","1870_하수남면_0030a")</f>
        <v>1870_하수남면_0030a</v>
      </c>
      <c r="B469" s="4">
        <v>1870</v>
      </c>
      <c r="C469" s="4" t="s">
        <v>6628</v>
      </c>
      <c r="D469" s="4" t="s">
        <v>6629</v>
      </c>
      <c r="E469" s="4">
        <v>468</v>
      </c>
      <c r="F469" s="3">
        <v>6</v>
      </c>
      <c r="G469" s="3" t="s">
        <v>1125</v>
      </c>
      <c r="H469" s="3" t="s">
        <v>3141</v>
      </c>
      <c r="I469" s="3">
        <v>2</v>
      </c>
      <c r="L469" s="3">
        <v>2</v>
      </c>
      <c r="M469" s="3" t="s">
        <v>6077</v>
      </c>
      <c r="N469" s="3" t="s">
        <v>6078</v>
      </c>
      <c r="T469" s="3" t="s">
        <v>7085</v>
      </c>
      <c r="U469" s="3" t="s">
        <v>70</v>
      </c>
      <c r="V469" s="3" t="s">
        <v>3238</v>
      </c>
      <c r="Y469" s="3" t="s">
        <v>1208</v>
      </c>
      <c r="Z469" s="3" t="s">
        <v>3527</v>
      </c>
      <c r="AD469" s="3" t="s">
        <v>136</v>
      </c>
      <c r="AE469" s="3" t="s">
        <v>4098</v>
      </c>
    </row>
    <row r="470" spans="1:72" ht="13.5" customHeight="1">
      <c r="A470" s="7" t="str">
        <f>HYPERLINK("http://kyu.snu.ac.kr/sdhj/index.jsp?type=hj/GK14726_00IH_0001_0030a.jpg","1870_하수남면_0030a")</f>
        <v>1870_하수남면_0030a</v>
      </c>
      <c r="B470" s="4">
        <v>1870</v>
      </c>
      <c r="C470" s="4" t="s">
        <v>6628</v>
      </c>
      <c r="D470" s="4" t="s">
        <v>6629</v>
      </c>
      <c r="E470" s="4">
        <v>469</v>
      </c>
      <c r="F470" s="3">
        <v>6</v>
      </c>
      <c r="G470" s="3" t="s">
        <v>1125</v>
      </c>
      <c r="H470" s="3" t="s">
        <v>3141</v>
      </c>
      <c r="I470" s="3">
        <v>2</v>
      </c>
      <c r="L470" s="3">
        <v>3</v>
      </c>
      <c r="M470" s="3" t="s">
        <v>6079</v>
      </c>
      <c r="N470" s="3" t="s">
        <v>6080</v>
      </c>
      <c r="T470" s="3" t="s">
        <v>6982</v>
      </c>
      <c r="U470" s="3" t="s">
        <v>64</v>
      </c>
      <c r="V470" s="3" t="s">
        <v>3262</v>
      </c>
      <c r="W470" s="3" t="s">
        <v>552</v>
      </c>
      <c r="X470" s="3" t="s">
        <v>3286</v>
      </c>
      <c r="Y470" s="3" t="s">
        <v>1086</v>
      </c>
      <c r="Z470" s="3" t="s">
        <v>3832</v>
      </c>
      <c r="AC470" s="3">
        <v>35</v>
      </c>
      <c r="AD470" s="3" t="s">
        <v>341</v>
      </c>
      <c r="AE470" s="3" t="s">
        <v>4084</v>
      </c>
      <c r="AJ470" s="3" t="s">
        <v>17</v>
      </c>
      <c r="AK470" s="3" t="s">
        <v>4147</v>
      </c>
      <c r="AL470" s="3" t="s">
        <v>214</v>
      </c>
      <c r="AM470" s="3" t="s">
        <v>4189</v>
      </c>
      <c r="AT470" s="3" t="s">
        <v>48</v>
      </c>
      <c r="AU470" s="3" t="s">
        <v>4217</v>
      </c>
      <c r="AV470" s="3" t="s">
        <v>1209</v>
      </c>
      <c r="AW470" s="3" t="s">
        <v>3964</v>
      </c>
      <c r="BG470" s="3" t="s">
        <v>48</v>
      </c>
      <c r="BH470" s="3" t="s">
        <v>4217</v>
      </c>
      <c r="BI470" s="3" t="s">
        <v>1210</v>
      </c>
      <c r="BJ470" s="3" t="s">
        <v>5576</v>
      </c>
      <c r="BK470" s="3" t="s">
        <v>48</v>
      </c>
      <c r="BL470" s="3" t="s">
        <v>4217</v>
      </c>
      <c r="BM470" s="3" t="s">
        <v>1211</v>
      </c>
      <c r="BN470" s="3" t="s">
        <v>4608</v>
      </c>
      <c r="BO470" s="3" t="s">
        <v>48</v>
      </c>
      <c r="BP470" s="3" t="s">
        <v>4217</v>
      </c>
      <c r="BQ470" s="3" t="s">
        <v>1212</v>
      </c>
      <c r="BR470" s="3" t="s">
        <v>5805</v>
      </c>
      <c r="BS470" s="3" t="s">
        <v>292</v>
      </c>
      <c r="BT470" s="3" t="s">
        <v>3949</v>
      </c>
    </row>
    <row r="471" spans="1:72" ht="13.5" customHeight="1">
      <c r="A471" s="7" t="str">
        <f>HYPERLINK("http://kyu.snu.ac.kr/sdhj/index.jsp?type=hj/GK14726_00IH_0001_0030a.jpg","1870_하수남면_0030a")</f>
        <v>1870_하수남면_0030a</v>
      </c>
      <c r="B471" s="4">
        <v>1870</v>
      </c>
      <c r="C471" s="4" t="s">
        <v>6986</v>
      </c>
      <c r="D471" s="4" t="s">
        <v>6987</v>
      </c>
      <c r="E471" s="4">
        <v>470</v>
      </c>
      <c r="F471" s="3">
        <v>6</v>
      </c>
      <c r="G471" s="3" t="s">
        <v>1125</v>
      </c>
      <c r="H471" s="3" t="s">
        <v>3141</v>
      </c>
      <c r="I471" s="3">
        <v>2</v>
      </c>
      <c r="L471" s="3">
        <v>3</v>
      </c>
      <c r="M471" s="3" t="s">
        <v>6079</v>
      </c>
      <c r="N471" s="3" t="s">
        <v>6080</v>
      </c>
      <c r="S471" s="3" t="s">
        <v>127</v>
      </c>
      <c r="T471" s="3" t="s">
        <v>3237</v>
      </c>
      <c r="W471" s="3" t="s">
        <v>82</v>
      </c>
      <c r="X471" s="3" t="s">
        <v>5855</v>
      </c>
      <c r="Y471" s="3" t="s">
        <v>53</v>
      </c>
      <c r="Z471" s="3" t="s">
        <v>3323</v>
      </c>
      <c r="AC471" s="3">
        <v>62</v>
      </c>
      <c r="AD471" s="3" t="s">
        <v>1203</v>
      </c>
      <c r="AE471" s="3" t="s">
        <v>4132</v>
      </c>
    </row>
    <row r="472" spans="1:72" ht="13.5" customHeight="1">
      <c r="A472" s="7" t="str">
        <f>HYPERLINK("http://kyu.snu.ac.kr/sdhj/index.jsp?type=hj/GK14726_00IH_0001_0030a.jpg","1870_하수남면_0030a")</f>
        <v>1870_하수남면_0030a</v>
      </c>
      <c r="B472" s="4">
        <v>1870</v>
      </c>
      <c r="C472" s="4" t="s">
        <v>6986</v>
      </c>
      <c r="D472" s="4" t="s">
        <v>6987</v>
      </c>
      <c r="E472" s="4">
        <v>471</v>
      </c>
      <c r="F472" s="3">
        <v>6</v>
      </c>
      <c r="G472" s="3" t="s">
        <v>1125</v>
      </c>
      <c r="H472" s="3" t="s">
        <v>3141</v>
      </c>
      <c r="I472" s="3">
        <v>2</v>
      </c>
      <c r="L472" s="3">
        <v>3</v>
      </c>
      <c r="M472" s="3" t="s">
        <v>6079</v>
      </c>
      <c r="N472" s="3" t="s">
        <v>6080</v>
      </c>
      <c r="S472" s="3" t="s">
        <v>51</v>
      </c>
      <c r="T472" s="3" t="s">
        <v>3235</v>
      </c>
      <c r="W472" s="3" t="s">
        <v>287</v>
      </c>
      <c r="X472" s="3" t="s">
        <v>3289</v>
      </c>
      <c r="Y472" s="3" t="s">
        <v>53</v>
      </c>
      <c r="Z472" s="3" t="s">
        <v>3323</v>
      </c>
      <c r="AC472" s="3">
        <v>25</v>
      </c>
      <c r="AD472" s="3" t="s">
        <v>306</v>
      </c>
      <c r="AE472" s="3" t="s">
        <v>4089</v>
      </c>
      <c r="AJ472" s="3" t="s">
        <v>17</v>
      </c>
      <c r="AK472" s="3" t="s">
        <v>4147</v>
      </c>
      <c r="AL472" s="3" t="s">
        <v>219</v>
      </c>
      <c r="AM472" s="3" t="s">
        <v>4164</v>
      </c>
      <c r="AT472" s="3" t="s">
        <v>48</v>
      </c>
      <c r="AU472" s="3" t="s">
        <v>4217</v>
      </c>
      <c r="AV472" s="3" t="s">
        <v>1213</v>
      </c>
      <c r="AW472" s="3" t="s">
        <v>4490</v>
      </c>
      <c r="BG472" s="3" t="s">
        <v>48</v>
      </c>
      <c r="BH472" s="3" t="s">
        <v>4217</v>
      </c>
      <c r="BI472" s="3" t="s">
        <v>1214</v>
      </c>
      <c r="BJ472" s="3" t="s">
        <v>4852</v>
      </c>
      <c r="BK472" s="3" t="s">
        <v>48</v>
      </c>
      <c r="BL472" s="3" t="s">
        <v>4217</v>
      </c>
      <c r="BM472" s="3" t="s">
        <v>1215</v>
      </c>
      <c r="BN472" s="3" t="s">
        <v>5172</v>
      </c>
      <c r="BO472" s="3" t="s">
        <v>48</v>
      </c>
      <c r="BP472" s="3" t="s">
        <v>4217</v>
      </c>
      <c r="BQ472" s="3" t="s">
        <v>1216</v>
      </c>
      <c r="BR472" s="3" t="s">
        <v>5448</v>
      </c>
      <c r="BS472" s="3" t="s">
        <v>111</v>
      </c>
      <c r="BT472" s="3" t="s">
        <v>4190</v>
      </c>
    </row>
    <row r="473" spans="1:72" ht="13.5" customHeight="1">
      <c r="A473" s="7" t="str">
        <f>HYPERLINK("http://kyu.snu.ac.kr/sdhj/index.jsp?type=hj/GK14726_00IH_0001_0030b.jpg","1870_하수남면_0030b")</f>
        <v>1870_하수남면_0030b</v>
      </c>
      <c r="B473" s="4">
        <v>1870</v>
      </c>
      <c r="C473" s="4" t="s">
        <v>6986</v>
      </c>
      <c r="D473" s="4" t="s">
        <v>6987</v>
      </c>
      <c r="E473" s="4">
        <v>472</v>
      </c>
      <c r="F473" s="3">
        <v>6</v>
      </c>
      <c r="G473" s="3" t="s">
        <v>1125</v>
      </c>
      <c r="H473" s="3" t="s">
        <v>3141</v>
      </c>
      <c r="I473" s="3">
        <v>2</v>
      </c>
      <c r="L473" s="3">
        <v>3</v>
      </c>
      <c r="M473" s="3" t="s">
        <v>6079</v>
      </c>
      <c r="N473" s="3" t="s">
        <v>6080</v>
      </c>
      <c r="T473" s="3" t="s">
        <v>6988</v>
      </c>
      <c r="U473" s="3" t="s">
        <v>70</v>
      </c>
      <c r="V473" s="3" t="s">
        <v>3238</v>
      </c>
      <c r="Y473" s="3" t="s">
        <v>1217</v>
      </c>
      <c r="Z473" s="3" t="s">
        <v>3831</v>
      </c>
      <c r="AD473" s="3" t="s">
        <v>161</v>
      </c>
      <c r="AE473" s="3" t="s">
        <v>4109</v>
      </c>
    </row>
    <row r="474" spans="1:72" ht="13.5" customHeight="1">
      <c r="A474" s="7" t="str">
        <f>HYPERLINK("http://kyu.snu.ac.kr/sdhj/index.jsp?type=hj/GK14726_00IH_0001_0030b.jpg","1870_하수남면_0030b")</f>
        <v>1870_하수남면_0030b</v>
      </c>
      <c r="B474" s="4">
        <v>1870</v>
      </c>
      <c r="C474" s="4" t="s">
        <v>6986</v>
      </c>
      <c r="D474" s="4" t="s">
        <v>6987</v>
      </c>
      <c r="E474" s="4">
        <v>473</v>
      </c>
      <c r="F474" s="3">
        <v>6</v>
      </c>
      <c r="G474" s="3" t="s">
        <v>1125</v>
      </c>
      <c r="H474" s="3" t="s">
        <v>3141</v>
      </c>
      <c r="I474" s="3">
        <v>2</v>
      </c>
      <c r="L474" s="3">
        <v>4</v>
      </c>
      <c r="M474" s="3" t="s">
        <v>6081</v>
      </c>
      <c r="N474" s="3" t="s">
        <v>6082</v>
      </c>
      <c r="T474" s="3" t="s">
        <v>7086</v>
      </c>
      <c r="U474" s="3" t="s">
        <v>64</v>
      </c>
      <c r="V474" s="3" t="s">
        <v>3262</v>
      </c>
      <c r="W474" s="3" t="s">
        <v>90</v>
      </c>
      <c r="X474" s="3" t="s">
        <v>3290</v>
      </c>
      <c r="Y474" s="3" t="s">
        <v>1218</v>
      </c>
      <c r="Z474" s="3" t="s">
        <v>3830</v>
      </c>
      <c r="AC474" s="3">
        <v>47</v>
      </c>
      <c r="AD474" s="3" t="s">
        <v>286</v>
      </c>
      <c r="AE474" s="3" t="s">
        <v>4100</v>
      </c>
      <c r="AJ474" s="3" t="s">
        <v>17</v>
      </c>
      <c r="AK474" s="3" t="s">
        <v>4147</v>
      </c>
      <c r="AL474" s="3" t="s">
        <v>1166</v>
      </c>
      <c r="AM474" s="3" t="s">
        <v>4163</v>
      </c>
      <c r="AT474" s="3" t="s">
        <v>48</v>
      </c>
      <c r="AU474" s="3" t="s">
        <v>4217</v>
      </c>
      <c r="AV474" s="3" t="s">
        <v>1219</v>
      </c>
      <c r="AW474" s="3" t="s">
        <v>4347</v>
      </c>
      <c r="AX474" s="3" t="s">
        <v>48</v>
      </c>
      <c r="AY474" s="3" t="s">
        <v>4217</v>
      </c>
      <c r="AZ474" s="3" t="s">
        <v>1220</v>
      </c>
      <c r="BA474" s="3" t="s">
        <v>4296</v>
      </c>
      <c r="BG474" s="3" t="s">
        <v>48</v>
      </c>
      <c r="BH474" s="3" t="s">
        <v>4217</v>
      </c>
      <c r="BI474" s="3" t="s">
        <v>1221</v>
      </c>
      <c r="BJ474" s="3" t="s">
        <v>4851</v>
      </c>
      <c r="BK474" s="3" t="s">
        <v>48</v>
      </c>
      <c r="BL474" s="3" t="s">
        <v>4217</v>
      </c>
      <c r="BM474" s="3" t="s">
        <v>1222</v>
      </c>
      <c r="BN474" s="3" t="s">
        <v>3805</v>
      </c>
      <c r="BO474" s="3" t="s">
        <v>48</v>
      </c>
      <c r="BP474" s="3" t="s">
        <v>4217</v>
      </c>
      <c r="BQ474" s="3" t="s">
        <v>1223</v>
      </c>
      <c r="BR474" s="3" t="s">
        <v>5327</v>
      </c>
      <c r="BS474" s="3" t="s">
        <v>865</v>
      </c>
      <c r="BT474" s="3" t="s">
        <v>4184</v>
      </c>
    </row>
    <row r="475" spans="1:72" ht="13.5" customHeight="1">
      <c r="A475" s="7" t="str">
        <f>HYPERLINK("http://kyu.snu.ac.kr/sdhj/index.jsp?type=hj/GK14726_00IH_0001_0030b.jpg","1870_하수남면_0030b")</f>
        <v>1870_하수남면_0030b</v>
      </c>
      <c r="B475" s="4">
        <v>1870</v>
      </c>
      <c r="C475" s="4" t="s">
        <v>6753</v>
      </c>
      <c r="D475" s="4" t="s">
        <v>6754</v>
      </c>
      <c r="E475" s="4">
        <v>474</v>
      </c>
      <c r="F475" s="3">
        <v>6</v>
      </c>
      <c r="G475" s="3" t="s">
        <v>1125</v>
      </c>
      <c r="H475" s="3" t="s">
        <v>3141</v>
      </c>
      <c r="I475" s="3">
        <v>2</v>
      </c>
      <c r="L475" s="3">
        <v>4</v>
      </c>
      <c r="M475" s="3" t="s">
        <v>6081</v>
      </c>
      <c r="N475" s="3" t="s">
        <v>6082</v>
      </c>
      <c r="S475" s="3" t="s">
        <v>77</v>
      </c>
      <c r="T475" s="3" t="s">
        <v>233</v>
      </c>
      <c r="Y475" s="3" t="s">
        <v>1224</v>
      </c>
      <c r="Z475" s="3" t="s">
        <v>3829</v>
      </c>
      <c r="AC475" s="3">
        <v>21</v>
      </c>
      <c r="AD475" s="3" t="s">
        <v>199</v>
      </c>
      <c r="AE475" s="3" t="s">
        <v>4096</v>
      </c>
    </row>
    <row r="476" spans="1:72" ht="13.5" customHeight="1">
      <c r="A476" s="7" t="str">
        <f>HYPERLINK("http://kyu.snu.ac.kr/sdhj/index.jsp?type=hj/GK14726_00IH_0001_0030b.jpg","1870_하수남면_0030b")</f>
        <v>1870_하수남면_0030b</v>
      </c>
      <c r="B476" s="4">
        <v>1870</v>
      </c>
      <c r="C476" s="4" t="s">
        <v>6920</v>
      </c>
      <c r="D476" s="4" t="s">
        <v>6921</v>
      </c>
      <c r="E476" s="4">
        <v>475</v>
      </c>
      <c r="F476" s="3">
        <v>6</v>
      </c>
      <c r="G476" s="3" t="s">
        <v>1125</v>
      </c>
      <c r="H476" s="3" t="s">
        <v>3141</v>
      </c>
      <c r="I476" s="3">
        <v>2</v>
      </c>
      <c r="L476" s="3">
        <v>4</v>
      </c>
      <c r="M476" s="3" t="s">
        <v>6081</v>
      </c>
      <c r="N476" s="3" t="s">
        <v>6082</v>
      </c>
      <c r="T476" s="3" t="s">
        <v>7087</v>
      </c>
      <c r="U476" s="3" t="s">
        <v>70</v>
      </c>
      <c r="V476" s="3" t="s">
        <v>3238</v>
      </c>
      <c r="Y476" s="3" t="s">
        <v>148</v>
      </c>
      <c r="Z476" s="3" t="s">
        <v>3828</v>
      </c>
      <c r="AD476" s="3" t="s">
        <v>199</v>
      </c>
      <c r="AE476" s="3" t="s">
        <v>4096</v>
      </c>
    </row>
    <row r="477" spans="1:72" ht="13.5" customHeight="1">
      <c r="A477" s="7" t="str">
        <f>HYPERLINK("http://kyu.snu.ac.kr/sdhj/index.jsp?type=hj/GK14726_00IH_0001_0030b.jpg","1870_하수남면_0030b")</f>
        <v>1870_하수남면_0030b</v>
      </c>
      <c r="B477" s="4">
        <v>1870</v>
      </c>
      <c r="C477" s="4" t="s">
        <v>6920</v>
      </c>
      <c r="D477" s="4" t="s">
        <v>6921</v>
      </c>
      <c r="E477" s="4">
        <v>476</v>
      </c>
      <c r="F477" s="3">
        <v>6</v>
      </c>
      <c r="G477" s="3" t="s">
        <v>1125</v>
      </c>
      <c r="H477" s="3" t="s">
        <v>3141</v>
      </c>
      <c r="I477" s="3">
        <v>2</v>
      </c>
      <c r="L477" s="3">
        <v>5</v>
      </c>
      <c r="M477" s="3" t="s">
        <v>6083</v>
      </c>
      <c r="N477" s="3" t="s">
        <v>6084</v>
      </c>
      <c r="T477" s="3" t="s">
        <v>6890</v>
      </c>
      <c r="U477" s="3" t="s">
        <v>64</v>
      </c>
      <c r="V477" s="3" t="s">
        <v>3262</v>
      </c>
      <c r="W477" s="3" t="s">
        <v>287</v>
      </c>
      <c r="X477" s="3" t="s">
        <v>3289</v>
      </c>
      <c r="Y477" s="3" t="s">
        <v>1225</v>
      </c>
      <c r="Z477" s="3" t="s">
        <v>3827</v>
      </c>
      <c r="AC477" s="3">
        <v>65</v>
      </c>
      <c r="AD477" s="3" t="s">
        <v>602</v>
      </c>
      <c r="AE477" s="3" t="s">
        <v>4094</v>
      </c>
      <c r="AJ477" s="3" t="s">
        <v>17</v>
      </c>
      <c r="AK477" s="3" t="s">
        <v>4147</v>
      </c>
      <c r="AL477" s="3" t="s">
        <v>219</v>
      </c>
      <c r="AM477" s="3" t="s">
        <v>4164</v>
      </c>
      <c r="AT477" s="3" t="s">
        <v>48</v>
      </c>
      <c r="AU477" s="3" t="s">
        <v>4217</v>
      </c>
      <c r="AV477" s="3" t="s">
        <v>1226</v>
      </c>
      <c r="AW477" s="3" t="s">
        <v>4489</v>
      </c>
      <c r="BG477" s="3" t="s">
        <v>48</v>
      </c>
      <c r="BH477" s="3" t="s">
        <v>4217</v>
      </c>
      <c r="BI477" s="3" t="s">
        <v>1227</v>
      </c>
      <c r="BJ477" s="3" t="s">
        <v>3922</v>
      </c>
      <c r="BK477" s="3" t="s">
        <v>48</v>
      </c>
      <c r="BL477" s="3" t="s">
        <v>4217</v>
      </c>
      <c r="BM477" s="3" t="s">
        <v>1228</v>
      </c>
      <c r="BN477" s="3" t="s">
        <v>7088</v>
      </c>
      <c r="BO477" s="3" t="s">
        <v>48</v>
      </c>
      <c r="BP477" s="3" t="s">
        <v>4217</v>
      </c>
      <c r="BQ477" s="3" t="s">
        <v>7089</v>
      </c>
      <c r="BR477" s="3" t="s">
        <v>7090</v>
      </c>
      <c r="BS477" s="3" t="s">
        <v>97</v>
      </c>
      <c r="BT477" s="3" t="s">
        <v>4154</v>
      </c>
    </row>
    <row r="478" spans="1:72" ht="13.5" customHeight="1">
      <c r="A478" s="7" t="str">
        <f>HYPERLINK("http://kyu.snu.ac.kr/sdhj/index.jsp?type=hj/GK14726_00IH_0001_0030b.jpg","1870_하수남면_0030b")</f>
        <v>1870_하수남면_0030b</v>
      </c>
      <c r="B478" s="4">
        <v>1870</v>
      </c>
      <c r="C478" s="4" t="s">
        <v>6679</v>
      </c>
      <c r="D478" s="4" t="s">
        <v>6680</v>
      </c>
      <c r="E478" s="4">
        <v>477</v>
      </c>
      <c r="F478" s="3">
        <v>6</v>
      </c>
      <c r="G478" s="3" t="s">
        <v>1125</v>
      </c>
      <c r="H478" s="3" t="s">
        <v>3141</v>
      </c>
      <c r="I478" s="3">
        <v>2</v>
      </c>
      <c r="L478" s="3">
        <v>5</v>
      </c>
      <c r="M478" s="3" t="s">
        <v>6083</v>
      </c>
      <c r="N478" s="3" t="s">
        <v>6084</v>
      </c>
      <c r="S478" s="3" t="s">
        <v>51</v>
      </c>
      <c r="T478" s="3" t="s">
        <v>3235</v>
      </c>
      <c r="W478" s="3" t="s">
        <v>192</v>
      </c>
      <c r="X478" s="3" t="s">
        <v>3280</v>
      </c>
      <c r="Y478" s="3" t="s">
        <v>53</v>
      </c>
      <c r="Z478" s="3" t="s">
        <v>3323</v>
      </c>
      <c r="AC478" s="3">
        <v>63</v>
      </c>
      <c r="AD478" s="3" t="s">
        <v>610</v>
      </c>
      <c r="AE478" s="3" t="s">
        <v>4137</v>
      </c>
      <c r="AJ478" s="3" t="s">
        <v>17</v>
      </c>
      <c r="AK478" s="3" t="s">
        <v>4147</v>
      </c>
      <c r="AL478" s="3" t="s">
        <v>193</v>
      </c>
      <c r="AM478" s="3" t="s">
        <v>4204</v>
      </c>
      <c r="AT478" s="3" t="s">
        <v>48</v>
      </c>
      <c r="AU478" s="3" t="s">
        <v>4217</v>
      </c>
      <c r="AV478" s="3" t="s">
        <v>1229</v>
      </c>
      <c r="AW478" s="3" t="s">
        <v>4488</v>
      </c>
      <c r="BG478" s="3" t="s">
        <v>48</v>
      </c>
      <c r="BH478" s="3" t="s">
        <v>4217</v>
      </c>
      <c r="BI478" s="3" t="s">
        <v>1230</v>
      </c>
      <c r="BJ478" s="3" t="s">
        <v>3307</v>
      </c>
      <c r="BK478" s="3" t="s">
        <v>48</v>
      </c>
      <c r="BL478" s="3" t="s">
        <v>4217</v>
      </c>
      <c r="BM478" s="3" t="s">
        <v>1231</v>
      </c>
      <c r="BN478" s="3" t="s">
        <v>5171</v>
      </c>
      <c r="BO478" s="3" t="s">
        <v>48</v>
      </c>
      <c r="BP478" s="3" t="s">
        <v>4217</v>
      </c>
      <c r="BQ478" s="3" t="s">
        <v>1232</v>
      </c>
      <c r="BR478" s="3" t="s">
        <v>5770</v>
      </c>
      <c r="BS478" s="3" t="s">
        <v>292</v>
      </c>
      <c r="BT478" s="3" t="s">
        <v>3949</v>
      </c>
    </row>
    <row r="479" spans="1:72" ht="13.5" customHeight="1">
      <c r="A479" s="7" t="str">
        <f>HYPERLINK("http://kyu.snu.ac.kr/sdhj/index.jsp?type=hj/GK14726_00IH_0001_0030b.jpg","1870_하수남면_0030b")</f>
        <v>1870_하수남면_0030b</v>
      </c>
      <c r="B479" s="4">
        <v>1870</v>
      </c>
      <c r="C479" s="4" t="s">
        <v>7091</v>
      </c>
      <c r="D479" s="4" t="s">
        <v>7092</v>
      </c>
      <c r="E479" s="4">
        <v>478</v>
      </c>
      <c r="F479" s="3">
        <v>6</v>
      </c>
      <c r="G479" s="3" t="s">
        <v>1125</v>
      </c>
      <c r="H479" s="3" t="s">
        <v>3141</v>
      </c>
      <c r="I479" s="3">
        <v>2</v>
      </c>
      <c r="L479" s="3">
        <v>5</v>
      </c>
      <c r="M479" s="3" t="s">
        <v>6083</v>
      </c>
      <c r="N479" s="3" t="s">
        <v>6084</v>
      </c>
      <c r="S479" s="3" t="s">
        <v>77</v>
      </c>
      <c r="T479" s="3" t="s">
        <v>233</v>
      </c>
      <c r="Y479" s="3" t="s">
        <v>402</v>
      </c>
      <c r="Z479" s="3" t="s">
        <v>3563</v>
      </c>
      <c r="AC479" s="3">
        <v>26</v>
      </c>
      <c r="AD479" s="3" t="s">
        <v>79</v>
      </c>
      <c r="AE479" s="3" t="s">
        <v>4102</v>
      </c>
    </row>
    <row r="480" spans="1:72" ht="13.5" customHeight="1">
      <c r="A480" s="7" t="str">
        <f>HYPERLINK("http://kyu.snu.ac.kr/sdhj/index.jsp?type=hj/GK14726_00IH_0001_0030b.jpg","1870_하수남면_0030b")</f>
        <v>1870_하수남면_0030b</v>
      </c>
      <c r="B480" s="4">
        <v>1870</v>
      </c>
      <c r="C480" s="4" t="s">
        <v>6679</v>
      </c>
      <c r="D480" s="4" t="s">
        <v>6680</v>
      </c>
      <c r="E480" s="4">
        <v>479</v>
      </c>
      <c r="F480" s="3">
        <v>6</v>
      </c>
      <c r="G480" s="3" t="s">
        <v>1125</v>
      </c>
      <c r="H480" s="3" t="s">
        <v>3141</v>
      </c>
      <c r="I480" s="3">
        <v>2</v>
      </c>
      <c r="L480" s="3">
        <v>5</v>
      </c>
      <c r="M480" s="3" t="s">
        <v>6083</v>
      </c>
      <c r="N480" s="3" t="s">
        <v>6084</v>
      </c>
      <c r="S480" s="3" t="s">
        <v>146</v>
      </c>
      <c r="T480" s="3" t="s">
        <v>3239</v>
      </c>
      <c r="W480" s="3" t="s">
        <v>82</v>
      </c>
      <c r="X480" s="3" t="s">
        <v>5855</v>
      </c>
      <c r="Y480" s="3" t="s">
        <v>53</v>
      </c>
      <c r="Z480" s="3" t="s">
        <v>3323</v>
      </c>
      <c r="AC480" s="3">
        <v>26</v>
      </c>
      <c r="AD480" s="3" t="s">
        <v>79</v>
      </c>
      <c r="AE480" s="3" t="s">
        <v>4102</v>
      </c>
    </row>
    <row r="481" spans="1:72" ht="13.5" customHeight="1">
      <c r="A481" s="7" t="str">
        <f>HYPERLINK("http://kyu.snu.ac.kr/sdhj/index.jsp?type=hj/GK14726_00IH_0001_0030b.jpg","1870_하수남면_0030b")</f>
        <v>1870_하수남면_0030b</v>
      </c>
      <c r="B481" s="4">
        <v>1870</v>
      </c>
      <c r="C481" s="4" t="s">
        <v>6679</v>
      </c>
      <c r="D481" s="4" t="s">
        <v>6680</v>
      </c>
      <c r="E481" s="4">
        <v>480</v>
      </c>
      <c r="F481" s="3">
        <v>6</v>
      </c>
      <c r="G481" s="3" t="s">
        <v>1125</v>
      </c>
      <c r="H481" s="3" t="s">
        <v>3141</v>
      </c>
      <c r="I481" s="3">
        <v>2</v>
      </c>
      <c r="L481" s="3">
        <v>5</v>
      </c>
      <c r="M481" s="3" t="s">
        <v>6083</v>
      </c>
      <c r="N481" s="3" t="s">
        <v>6084</v>
      </c>
      <c r="S481" s="3" t="s">
        <v>77</v>
      </c>
      <c r="T481" s="3" t="s">
        <v>233</v>
      </c>
      <c r="Y481" s="3" t="s">
        <v>364</v>
      </c>
      <c r="Z481" s="3" t="s">
        <v>3826</v>
      </c>
      <c r="AC481" s="3">
        <v>20</v>
      </c>
      <c r="AD481" s="3" t="s">
        <v>100</v>
      </c>
      <c r="AE481" s="3" t="s">
        <v>4093</v>
      </c>
    </row>
    <row r="482" spans="1:72" ht="13.5" customHeight="1">
      <c r="A482" s="7" t="str">
        <f>HYPERLINK("http://kyu.snu.ac.kr/sdhj/index.jsp?type=hj/GK14726_00IH_0001_0030b.jpg","1870_하수남면_0030b")</f>
        <v>1870_하수남면_0030b</v>
      </c>
      <c r="B482" s="4">
        <v>1870</v>
      </c>
      <c r="C482" s="4" t="s">
        <v>6679</v>
      </c>
      <c r="D482" s="4" t="s">
        <v>6680</v>
      </c>
      <c r="E482" s="4">
        <v>481</v>
      </c>
      <c r="F482" s="3">
        <v>6</v>
      </c>
      <c r="G482" s="3" t="s">
        <v>1125</v>
      </c>
      <c r="H482" s="3" t="s">
        <v>3141</v>
      </c>
      <c r="I482" s="3">
        <v>2</v>
      </c>
      <c r="L482" s="3">
        <v>5</v>
      </c>
      <c r="M482" s="3" t="s">
        <v>6083</v>
      </c>
      <c r="N482" s="3" t="s">
        <v>6084</v>
      </c>
      <c r="T482" s="3" t="s">
        <v>6896</v>
      </c>
      <c r="U482" s="3" t="s">
        <v>70</v>
      </c>
      <c r="V482" s="3" t="s">
        <v>3238</v>
      </c>
      <c r="Y482" s="3" t="s">
        <v>1233</v>
      </c>
      <c r="Z482" s="3" t="s">
        <v>3825</v>
      </c>
      <c r="AD482" s="3" t="s">
        <v>100</v>
      </c>
      <c r="AE482" s="3" t="s">
        <v>4093</v>
      </c>
    </row>
    <row r="483" spans="1:72" ht="13.5" customHeight="1">
      <c r="A483" s="7" t="str">
        <f>HYPERLINK("http://kyu.snu.ac.kr/sdhj/index.jsp?type=hj/GK14726_00IH_0001_0030b.jpg","1870_하수남면_0030b")</f>
        <v>1870_하수남면_0030b</v>
      </c>
      <c r="B483" s="4">
        <v>1870</v>
      </c>
      <c r="C483" s="4" t="s">
        <v>6679</v>
      </c>
      <c r="D483" s="4" t="s">
        <v>6680</v>
      </c>
      <c r="E483" s="4">
        <v>482</v>
      </c>
      <c r="F483" s="3">
        <v>6</v>
      </c>
      <c r="G483" s="3" t="s">
        <v>1125</v>
      </c>
      <c r="H483" s="3" t="s">
        <v>3141</v>
      </c>
      <c r="I483" s="3">
        <v>3</v>
      </c>
      <c r="J483" s="3" t="s">
        <v>1234</v>
      </c>
      <c r="K483" s="3" t="s">
        <v>3181</v>
      </c>
      <c r="L483" s="3">
        <v>1</v>
      </c>
      <c r="M483" s="3" t="s">
        <v>6085</v>
      </c>
      <c r="N483" s="3" t="s">
        <v>6086</v>
      </c>
      <c r="T483" s="3" t="s">
        <v>6658</v>
      </c>
      <c r="U483" s="3" t="s">
        <v>64</v>
      </c>
      <c r="V483" s="3" t="s">
        <v>3262</v>
      </c>
      <c r="W483" s="3" t="s">
        <v>68</v>
      </c>
      <c r="X483" s="3" t="s">
        <v>5854</v>
      </c>
      <c r="Y483" s="3" t="s">
        <v>1235</v>
      </c>
      <c r="Z483" s="3" t="s">
        <v>3824</v>
      </c>
      <c r="AC483" s="3">
        <v>69</v>
      </c>
      <c r="AD483" s="3" t="s">
        <v>1236</v>
      </c>
      <c r="AE483" s="3" t="s">
        <v>4113</v>
      </c>
      <c r="AJ483" s="3" t="s">
        <v>17</v>
      </c>
      <c r="AK483" s="3" t="s">
        <v>4147</v>
      </c>
      <c r="AL483" s="3" t="s">
        <v>214</v>
      </c>
      <c r="AM483" s="3" t="s">
        <v>4189</v>
      </c>
      <c r="AT483" s="3" t="s">
        <v>48</v>
      </c>
      <c r="AU483" s="3" t="s">
        <v>4217</v>
      </c>
      <c r="AV483" s="3" t="s">
        <v>1237</v>
      </c>
      <c r="AW483" s="3" t="s">
        <v>4487</v>
      </c>
      <c r="BG483" s="3" t="s">
        <v>48</v>
      </c>
      <c r="BH483" s="3" t="s">
        <v>4217</v>
      </c>
      <c r="BI483" s="3" t="s">
        <v>1238</v>
      </c>
      <c r="BJ483" s="3" t="s">
        <v>4850</v>
      </c>
      <c r="BK483" s="3" t="s">
        <v>48</v>
      </c>
      <c r="BL483" s="3" t="s">
        <v>4217</v>
      </c>
      <c r="BM483" s="3" t="s">
        <v>1239</v>
      </c>
      <c r="BN483" s="3" t="s">
        <v>4590</v>
      </c>
      <c r="BO483" s="3" t="s">
        <v>48</v>
      </c>
      <c r="BP483" s="3" t="s">
        <v>4217</v>
      </c>
      <c r="BQ483" s="3" t="s">
        <v>1240</v>
      </c>
      <c r="BR483" s="3" t="s">
        <v>5625</v>
      </c>
      <c r="BS483" s="3" t="s">
        <v>62</v>
      </c>
      <c r="BT483" s="3" t="s">
        <v>5571</v>
      </c>
    </row>
    <row r="484" spans="1:72" ht="13.5" customHeight="1">
      <c r="A484" s="7" t="str">
        <f>HYPERLINK("http://kyu.snu.ac.kr/sdhj/index.jsp?type=hj/GK14726_00IH_0001_0030b.jpg","1870_하수남면_0030b")</f>
        <v>1870_하수남면_0030b</v>
      </c>
      <c r="B484" s="4">
        <v>1870</v>
      </c>
      <c r="C484" s="4" t="s">
        <v>6628</v>
      </c>
      <c r="D484" s="4" t="s">
        <v>6629</v>
      </c>
      <c r="E484" s="4">
        <v>483</v>
      </c>
      <c r="F484" s="3">
        <v>6</v>
      </c>
      <c r="G484" s="3" t="s">
        <v>1125</v>
      </c>
      <c r="H484" s="3" t="s">
        <v>3141</v>
      </c>
      <c r="I484" s="3">
        <v>3</v>
      </c>
      <c r="L484" s="3">
        <v>1</v>
      </c>
      <c r="M484" s="3" t="s">
        <v>6085</v>
      </c>
      <c r="N484" s="3" t="s">
        <v>6086</v>
      </c>
      <c r="S484" s="3" t="s">
        <v>51</v>
      </c>
      <c r="T484" s="3" t="s">
        <v>3235</v>
      </c>
      <c r="W484" s="3" t="s">
        <v>82</v>
      </c>
      <c r="X484" s="3" t="s">
        <v>5855</v>
      </c>
      <c r="Y484" s="3" t="s">
        <v>53</v>
      </c>
      <c r="Z484" s="3" t="s">
        <v>3323</v>
      </c>
      <c r="AC484" s="3">
        <v>66</v>
      </c>
      <c r="AD484" s="3" t="s">
        <v>79</v>
      </c>
      <c r="AE484" s="3" t="s">
        <v>4102</v>
      </c>
      <c r="AJ484" s="3" t="s">
        <v>17</v>
      </c>
      <c r="AK484" s="3" t="s">
        <v>4147</v>
      </c>
      <c r="AL484" s="3" t="s">
        <v>1171</v>
      </c>
      <c r="AM484" s="3" t="s">
        <v>4182</v>
      </c>
      <c r="AT484" s="3" t="s">
        <v>48</v>
      </c>
      <c r="AU484" s="3" t="s">
        <v>4217</v>
      </c>
      <c r="AV484" s="3" t="s">
        <v>1241</v>
      </c>
      <c r="AW484" s="3" t="s">
        <v>4486</v>
      </c>
      <c r="BG484" s="3" t="s">
        <v>48</v>
      </c>
      <c r="BH484" s="3" t="s">
        <v>4217</v>
      </c>
      <c r="BI484" s="3" t="s">
        <v>1242</v>
      </c>
      <c r="BJ484" s="3" t="s">
        <v>4386</v>
      </c>
      <c r="BK484" s="3" t="s">
        <v>48</v>
      </c>
      <c r="BL484" s="3" t="s">
        <v>4217</v>
      </c>
      <c r="BM484" s="3" t="s">
        <v>1243</v>
      </c>
      <c r="BN484" s="3" t="s">
        <v>4757</v>
      </c>
      <c r="BO484" s="3" t="s">
        <v>48</v>
      </c>
      <c r="BP484" s="3" t="s">
        <v>4217</v>
      </c>
      <c r="BQ484" s="3" t="s">
        <v>1244</v>
      </c>
      <c r="BR484" s="3" t="s">
        <v>5447</v>
      </c>
      <c r="BS484" s="3" t="s">
        <v>219</v>
      </c>
      <c r="BT484" s="3" t="s">
        <v>4164</v>
      </c>
    </row>
    <row r="485" spans="1:72" ht="13.5" customHeight="1">
      <c r="A485" s="7" t="str">
        <f>HYPERLINK("http://kyu.snu.ac.kr/sdhj/index.jsp?type=hj/GK14726_00IH_0001_0030b.jpg","1870_하수남면_0030b")</f>
        <v>1870_하수남면_0030b</v>
      </c>
      <c r="B485" s="4">
        <v>1870</v>
      </c>
      <c r="C485" s="4" t="s">
        <v>6618</v>
      </c>
      <c r="D485" s="4" t="s">
        <v>6619</v>
      </c>
      <c r="E485" s="4">
        <v>484</v>
      </c>
      <c r="F485" s="3">
        <v>6</v>
      </c>
      <c r="G485" s="3" t="s">
        <v>1125</v>
      </c>
      <c r="H485" s="3" t="s">
        <v>3141</v>
      </c>
      <c r="I485" s="3">
        <v>3</v>
      </c>
      <c r="L485" s="3">
        <v>1</v>
      </c>
      <c r="M485" s="3" t="s">
        <v>6085</v>
      </c>
      <c r="N485" s="3" t="s">
        <v>6086</v>
      </c>
      <c r="S485" s="3" t="s">
        <v>77</v>
      </c>
      <c r="T485" s="3" t="s">
        <v>233</v>
      </c>
      <c r="Y485" s="3" t="s">
        <v>1245</v>
      </c>
      <c r="Z485" s="3" t="s">
        <v>3823</v>
      </c>
      <c r="AC485" s="3">
        <v>24</v>
      </c>
      <c r="AD485" s="3" t="s">
        <v>235</v>
      </c>
      <c r="AE485" s="3" t="s">
        <v>4138</v>
      </c>
    </row>
    <row r="486" spans="1:72" ht="13.5" customHeight="1">
      <c r="A486" s="7" t="str">
        <f>HYPERLINK("http://kyu.snu.ac.kr/sdhj/index.jsp?type=hj/GK14726_00IH_0001_0030b.jpg","1870_하수남면_0030b")</f>
        <v>1870_하수남면_0030b</v>
      </c>
      <c r="B486" s="4">
        <v>1870</v>
      </c>
      <c r="C486" s="4" t="s">
        <v>6586</v>
      </c>
      <c r="D486" s="4" t="s">
        <v>6587</v>
      </c>
      <c r="E486" s="4">
        <v>485</v>
      </c>
      <c r="F486" s="3">
        <v>6</v>
      </c>
      <c r="G486" s="3" t="s">
        <v>1125</v>
      </c>
      <c r="H486" s="3" t="s">
        <v>3141</v>
      </c>
      <c r="I486" s="3">
        <v>3</v>
      </c>
      <c r="L486" s="3">
        <v>1</v>
      </c>
      <c r="M486" s="3" t="s">
        <v>6085</v>
      </c>
      <c r="N486" s="3" t="s">
        <v>6086</v>
      </c>
      <c r="S486" s="3" t="s">
        <v>77</v>
      </c>
      <c r="T486" s="3" t="s">
        <v>233</v>
      </c>
      <c r="Y486" s="3" t="s">
        <v>1246</v>
      </c>
      <c r="Z486" s="3" t="s">
        <v>3822</v>
      </c>
      <c r="AC486" s="3">
        <v>20</v>
      </c>
      <c r="AD486" s="3" t="s">
        <v>100</v>
      </c>
      <c r="AE486" s="3" t="s">
        <v>4093</v>
      </c>
    </row>
    <row r="487" spans="1:72" ht="13.5" customHeight="1">
      <c r="A487" s="7" t="str">
        <f>HYPERLINK("http://kyu.snu.ac.kr/sdhj/index.jsp?type=hj/GK14726_00IH_0001_0030b.jpg","1870_하수남면_0030b")</f>
        <v>1870_하수남면_0030b</v>
      </c>
      <c r="B487" s="4">
        <v>1870</v>
      </c>
      <c r="C487" s="4" t="s">
        <v>6586</v>
      </c>
      <c r="D487" s="4" t="s">
        <v>6587</v>
      </c>
      <c r="E487" s="4">
        <v>486</v>
      </c>
      <c r="F487" s="3">
        <v>6</v>
      </c>
      <c r="G487" s="3" t="s">
        <v>1125</v>
      </c>
      <c r="H487" s="3" t="s">
        <v>3141</v>
      </c>
      <c r="I487" s="3">
        <v>3</v>
      </c>
      <c r="L487" s="3">
        <v>1</v>
      </c>
      <c r="M487" s="3" t="s">
        <v>6085</v>
      </c>
      <c r="N487" s="3" t="s">
        <v>6086</v>
      </c>
      <c r="T487" s="3" t="s">
        <v>6663</v>
      </c>
      <c r="U487" s="3" t="s">
        <v>101</v>
      </c>
      <c r="V487" s="3" t="s">
        <v>3259</v>
      </c>
      <c r="Y487" s="3" t="s">
        <v>1247</v>
      </c>
      <c r="Z487" s="3" t="s">
        <v>3718</v>
      </c>
      <c r="AD487" s="3" t="s">
        <v>138</v>
      </c>
      <c r="AE487" s="3" t="s">
        <v>4101</v>
      </c>
    </row>
    <row r="488" spans="1:72" ht="13.5" customHeight="1">
      <c r="A488" s="7" t="str">
        <f>HYPERLINK("http://kyu.snu.ac.kr/sdhj/index.jsp?type=hj/GK14726_00IH_0001_0030b.jpg","1870_하수남면_0030b")</f>
        <v>1870_하수남면_0030b</v>
      </c>
      <c r="B488" s="4">
        <v>1870</v>
      </c>
      <c r="C488" s="4" t="s">
        <v>6586</v>
      </c>
      <c r="D488" s="4" t="s">
        <v>6587</v>
      </c>
      <c r="E488" s="4">
        <v>487</v>
      </c>
      <c r="F488" s="3">
        <v>6</v>
      </c>
      <c r="G488" s="3" t="s">
        <v>1125</v>
      </c>
      <c r="H488" s="3" t="s">
        <v>3141</v>
      </c>
      <c r="I488" s="3">
        <v>3</v>
      </c>
      <c r="L488" s="3">
        <v>2</v>
      </c>
      <c r="M488" s="3" t="s">
        <v>6087</v>
      </c>
      <c r="N488" s="3" t="s">
        <v>6088</v>
      </c>
      <c r="Q488" s="3" t="s">
        <v>7093</v>
      </c>
      <c r="R488" s="3" t="s">
        <v>3221</v>
      </c>
      <c r="T488" s="3" t="s">
        <v>6950</v>
      </c>
      <c r="W488" s="3" t="s">
        <v>7094</v>
      </c>
      <c r="X488" s="3" t="s">
        <v>7095</v>
      </c>
      <c r="Y488" s="3" t="s">
        <v>1248</v>
      </c>
      <c r="Z488" s="3" t="s">
        <v>3821</v>
      </c>
      <c r="AC488" s="3">
        <v>39</v>
      </c>
      <c r="AD488" s="3" t="s">
        <v>563</v>
      </c>
      <c r="AE488" s="3" t="s">
        <v>4088</v>
      </c>
      <c r="AJ488" s="3" t="s">
        <v>17</v>
      </c>
      <c r="AK488" s="3" t="s">
        <v>4147</v>
      </c>
      <c r="AL488" s="3" t="s">
        <v>489</v>
      </c>
      <c r="AM488" s="3" t="s">
        <v>4186</v>
      </c>
      <c r="AT488" s="3" t="s">
        <v>48</v>
      </c>
      <c r="AU488" s="3" t="s">
        <v>4217</v>
      </c>
      <c r="AV488" s="3" t="s">
        <v>1249</v>
      </c>
      <c r="AW488" s="3" t="s">
        <v>4485</v>
      </c>
      <c r="BG488" s="3" t="s">
        <v>48</v>
      </c>
      <c r="BH488" s="3" t="s">
        <v>4217</v>
      </c>
      <c r="BI488" s="3" t="s">
        <v>1201</v>
      </c>
      <c r="BJ488" s="3" t="s">
        <v>4849</v>
      </c>
      <c r="BK488" s="3" t="s">
        <v>48</v>
      </c>
      <c r="BL488" s="3" t="s">
        <v>4217</v>
      </c>
      <c r="BM488" s="3" t="s">
        <v>1202</v>
      </c>
      <c r="BN488" s="3" t="s">
        <v>5070</v>
      </c>
      <c r="BO488" s="3" t="s">
        <v>48</v>
      </c>
      <c r="BP488" s="3" t="s">
        <v>4217</v>
      </c>
      <c r="BQ488" s="3" t="s">
        <v>1250</v>
      </c>
      <c r="BR488" s="3" t="s">
        <v>5446</v>
      </c>
      <c r="BS488" s="3" t="s">
        <v>97</v>
      </c>
      <c r="BT488" s="3" t="s">
        <v>4154</v>
      </c>
    </row>
    <row r="489" spans="1:72" ht="13.5" customHeight="1">
      <c r="A489" s="7" t="str">
        <f>HYPERLINK("http://kyu.snu.ac.kr/sdhj/index.jsp?type=hj/GK14726_00IH_0001_0030b.jpg","1870_하수남면_0030b")</f>
        <v>1870_하수남면_0030b</v>
      </c>
      <c r="B489" s="4">
        <v>1870</v>
      </c>
      <c r="C489" s="4" t="s">
        <v>7096</v>
      </c>
      <c r="D489" s="4" t="s">
        <v>7097</v>
      </c>
      <c r="E489" s="4">
        <v>488</v>
      </c>
      <c r="F489" s="3">
        <v>6</v>
      </c>
      <c r="G489" s="3" t="s">
        <v>1125</v>
      </c>
      <c r="H489" s="3" t="s">
        <v>3141</v>
      </c>
      <c r="I489" s="3">
        <v>3</v>
      </c>
      <c r="L489" s="3">
        <v>2</v>
      </c>
      <c r="M489" s="3" t="s">
        <v>6087</v>
      </c>
      <c r="N489" s="3" t="s">
        <v>6088</v>
      </c>
      <c r="S489" s="3" t="s">
        <v>127</v>
      </c>
      <c r="T489" s="3" t="s">
        <v>3237</v>
      </c>
      <c r="W489" s="3" t="s">
        <v>128</v>
      </c>
      <c r="X489" s="3" t="s">
        <v>3281</v>
      </c>
      <c r="Y489" s="3" t="s">
        <v>53</v>
      </c>
      <c r="Z489" s="3" t="s">
        <v>3323</v>
      </c>
      <c r="AC489" s="3">
        <v>66</v>
      </c>
      <c r="AD489" s="3" t="s">
        <v>602</v>
      </c>
      <c r="AE489" s="3" t="s">
        <v>4094</v>
      </c>
    </row>
    <row r="490" spans="1:72" ht="13.5" customHeight="1">
      <c r="A490" s="7" t="str">
        <f>HYPERLINK("http://kyu.snu.ac.kr/sdhj/index.jsp?type=hj/GK14726_00IH_0001_0030b.jpg","1870_하수남면_0030b")</f>
        <v>1870_하수남면_0030b</v>
      </c>
      <c r="B490" s="4">
        <v>1870</v>
      </c>
      <c r="C490" s="4" t="s">
        <v>6682</v>
      </c>
      <c r="D490" s="4" t="s">
        <v>6683</v>
      </c>
      <c r="E490" s="4">
        <v>489</v>
      </c>
      <c r="F490" s="3">
        <v>6</v>
      </c>
      <c r="G490" s="3" t="s">
        <v>1125</v>
      </c>
      <c r="H490" s="3" t="s">
        <v>3141</v>
      </c>
      <c r="I490" s="3">
        <v>3</v>
      </c>
      <c r="L490" s="3">
        <v>2</v>
      </c>
      <c r="M490" s="3" t="s">
        <v>6087</v>
      </c>
      <c r="N490" s="3" t="s">
        <v>6088</v>
      </c>
      <c r="S490" s="3" t="s">
        <v>51</v>
      </c>
      <c r="T490" s="3" t="s">
        <v>3235</v>
      </c>
      <c r="W490" s="3" t="s">
        <v>68</v>
      </c>
      <c r="X490" s="3" t="s">
        <v>5854</v>
      </c>
      <c r="Y490" s="3" t="s">
        <v>53</v>
      </c>
      <c r="Z490" s="3" t="s">
        <v>3323</v>
      </c>
      <c r="AC490" s="3">
        <v>42</v>
      </c>
      <c r="AD490" s="3" t="s">
        <v>103</v>
      </c>
      <c r="AE490" s="3" t="s">
        <v>4128</v>
      </c>
      <c r="AJ490" s="3" t="s">
        <v>17</v>
      </c>
      <c r="AK490" s="3" t="s">
        <v>4147</v>
      </c>
      <c r="AL490" s="3" t="s">
        <v>62</v>
      </c>
      <c r="AM490" s="3" t="s">
        <v>5571</v>
      </c>
      <c r="AT490" s="3" t="s">
        <v>48</v>
      </c>
      <c r="AU490" s="3" t="s">
        <v>4217</v>
      </c>
      <c r="AV490" s="3" t="s">
        <v>1251</v>
      </c>
      <c r="AW490" s="3" t="s">
        <v>3604</v>
      </c>
      <c r="BG490" s="3" t="s">
        <v>48</v>
      </c>
      <c r="BH490" s="3" t="s">
        <v>4217</v>
      </c>
      <c r="BI490" s="3" t="s">
        <v>1252</v>
      </c>
      <c r="BJ490" s="3" t="s">
        <v>4848</v>
      </c>
      <c r="BK490" s="3" t="s">
        <v>48</v>
      </c>
      <c r="BL490" s="3" t="s">
        <v>4217</v>
      </c>
      <c r="BM490" s="3" t="s">
        <v>1253</v>
      </c>
      <c r="BN490" s="3" t="s">
        <v>5170</v>
      </c>
      <c r="BO490" s="3" t="s">
        <v>48</v>
      </c>
      <c r="BP490" s="3" t="s">
        <v>4217</v>
      </c>
      <c r="BQ490" s="3" t="s">
        <v>1254</v>
      </c>
      <c r="BR490" s="3" t="s">
        <v>5445</v>
      </c>
      <c r="BS490" s="3" t="s">
        <v>815</v>
      </c>
      <c r="BT490" s="3" t="s">
        <v>4185</v>
      </c>
    </row>
    <row r="491" spans="1:72" ht="13.5" customHeight="1">
      <c r="A491" s="7" t="str">
        <f>HYPERLINK("http://kyu.snu.ac.kr/sdhj/index.jsp?type=hj/GK14726_00IH_0001_0030b.jpg","1870_하수남면_0030b")</f>
        <v>1870_하수남면_0030b</v>
      </c>
      <c r="B491" s="4">
        <v>1870</v>
      </c>
      <c r="C491" s="4" t="s">
        <v>6817</v>
      </c>
      <c r="D491" s="4" t="s">
        <v>6818</v>
      </c>
      <c r="E491" s="4">
        <v>490</v>
      </c>
      <c r="F491" s="3">
        <v>6</v>
      </c>
      <c r="G491" s="3" t="s">
        <v>1125</v>
      </c>
      <c r="H491" s="3" t="s">
        <v>3141</v>
      </c>
      <c r="I491" s="3">
        <v>3</v>
      </c>
      <c r="L491" s="3">
        <v>2</v>
      </c>
      <c r="M491" s="3" t="s">
        <v>6087</v>
      </c>
      <c r="N491" s="3" t="s">
        <v>6088</v>
      </c>
      <c r="S491" s="3" t="s">
        <v>77</v>
      </c>
      <c r="T491" s="3" t="s">
        <v>233</v>
      </c>
      <c r="Y491" s="3" t="s">
        <v>1255</v>
      </c>
      <c r="Z491" s="3" t="s">
        <v>3820</v>
      </c>
      <c r="AC491" s="3">
        <v>19</v>
      </c>
      <c r="AD491" s="3" t="s">
        <v>100</v>
      </c>
      <c r="AE491" s="3" t="s">
        <v>4093</v>
      </c>
    </row>
    <row r="492" spans="1:72" ht="13.5" customHeight="1">
      <c r="A492" s="7" t="str">
        <f>HYPERLINK("http://kyu.snu.ac.kr/sdhj/index.jsp?type=hj/GK14726_00IH_0001_0031a.jpg","1870_하수남면_0031a")</f>
        <v>1870_하수남면_0031a</v>
      </c>
      <c r="B492" s="4">
        <v>1870</v>
      </c>
      <c r="C492" s="4" t="s">
        <v>6682</v>
      </c>
      <c r="D492" s="4" t="s">
        <v>6683</v>
      </c>
      <c r="E492" s="4">
        <v>491</v>
      </c>
      <c r="F492" s="3">
        <v>6</v>
      </c>
      <c r="G492" s="3" t="s">
        <v>1125</v>
      </c>
      <c r="H492" s="3" t="s">
        <v>3141</v>
      </c>
      <c r="I492" s="3">
        <v>3</v>
      </c>
      <c r="L492" s="3">
        <v>2</v>
      </c>
      <c r="M492" s="3" t="s">
        <v>6087</v>
      </c>
      <c r="N492" s="3" t="s">
        <v>6088</v>
      </c>
      <c r="T492" s="3" t="s">
        <v>6681</v>
      </c>
      <c r="U492" s="3" t="s">
        <v>70</v>
      </c>
      <c r="V492" s="3" t="s">
        <v>3238</v>
      </c>
      <c r="Y492" s="3" t="s">
        <v>1256</v>
      </c>
      <c r="Z492" s="3" t="s">
        <v>3819</v>
      </c>
      <c r="AD492" s="3" t="s">
        <v>166</v>
      </c>
      <c r="AE492" s="3" t="s">
        <v>4099</v>
      </c>
    </row>
    <row r="493" spans="1:72" ht="13.5" customHeight="1">
      <c r="A493" s="7" t="str">
        <f>HYPERLINK("http://kyu.snu.ac.kr/sdhj/index.jsp?type=hj/GK14726_00IH_0001_0031a.jpg","1870_하수남면_0031a")</f>
        <v>1870_하수남면_0031a</v>
      </c>
      <c r="B493" s="4">
        <v>1870</v>
      </c>
      <c r="C493" s="4" t="s">
        <v>6682</v>
      </c>
      <c r="D493" s="4" t="s">
        <v>6683</v>
      </c>
      <c r="E493" s="4">
        <v>492</v>
      </c>
      <c r="F493" s="3">
        <v>6</v>
      </c>
      <c r="G493" s="3" t="s">
        <v>1125</v>
      </c>
      <c r="H493" s="3" t="s">
        <v>3141</v>
      </c>
      <c r="I493" s="3">
        <v>3</v>
      </c>
      <c r="L493" s="3">
        <v>3</v>
      </c>
      <c r="M493" s="3" t="s">
        <v>6537</v>
      </c>
      <c r="N493" s="3" t="s">
        <v>6538</v>
      </c>
      <c r="T493" s="3" t="s">
        <v>6970</v>
      </c>
      <c r="U493" s="3" t="s">
        <v>64</v>
      </c>
      <c r="V493" s="3" t="s">
        <v>3262</v>
      </c>
      <c r="W493" s="3" t="s">
        <v>68</v>
      </c>
      <c r="X493" s="3" t="s">
        <v>5854</v>
      </c>
      <c r="Y493" s="3" t="s">
        <v>1257</v>
      </c>
      <c r="Z493" s="3" t="s">
        <v>3818</v>
      </c>
      <c r="AA493" s="3" t="s">
        <v>1258</v>
      </c>
      <c r="AB493" s="3" t="s">
        <v>4072</v>
      </c>
      <c r="AC493" s="3">
        <v>32</v>
      </c>
      <c r="AD493" s="3" t="s">
        <v>435</v>
      </c>
      <c r="AE493" s="3" t="s">
        <v>4120</v>
      </c>
      <c r="AJ493" s="3" t="s">
        <v>17</v>
      </c>
      <c r="AK493" s="3" t="s">
        <v>4147</v>
      </c>
      <c r="AL493" s="3" t="s">
        <v>214</v>
      </c>
      <c r="AM493" s="3" t="s">
        <v>4189</v>
      </c>
      <c r="AT493" s="3" t="s">
        <v>48</v>
      </c>
      <c r="AU493" s="3" t="s">
        <v>4217</v>
      </c>
      <c r="AV493" s="3" t="s">
        <v>1204</v>
      </c>
      <c r="AW493" s="3" t="s">
        <v>4013</v>
      </c>
      <c r="BG493" s="3" t="s">
        <v>48</v>
      </c>
      <c r="BH493" s="3" t="s">
        <v>4217</v>
      </c>
      <c r="BI493" s="3" t="s">
        <v>1205</v>
      </c>
      <c r="BJ493" s="3" t="s">
        <v>4847</v>
      </c>
      <c r="BK493" s="3" t="s">
        <v>48</v>
      </c>
      <c r="BL493" s="3" t="s">
        <v>4217</v>
      </c>
      <c r="BM493" s="3" t="s">
        <v>1102</v>
      </c>
      <c r="BN493" s="3" t="s">
        <v>5169</v>
      </c>
      <c r="BO493" s="3" t="s">
        <v>48</v>
      </c>
      <c r="BP493" s="3" t="s">
        <v>4217</v>
      </c>
      <c r="BQ493" s="3" t="s">
        <v>1206</v>
      </c>
      <c r="BR493" s="3" t="s">
        <v>5733</v>
      </c>
      <c r="BS493" s="3" t="s">
        <v>1171</v>
      </c>
      <c r="BT493" s="3" t="s">
        <v>4182</v>
      </c>
    </row>
    <row r="494" spans="1:72" ht="13.5" customHeight="1">
      <c r="A494" s="7" t="str">
        <f>HYPERLINK("http://kyu.snu.ac.kr/sdhj/index.jsp?type=hj/GK14726_00IH_0001_0031a.jpg","1870_하수남면_0031a")</f>
        <v>1870_하수남면_0031a</v>
      </c>
      <c r="B494" s="4">
        <v>1870</v>
      </c>
      <c r="C494" s="4" t="s">
        <v>6857</v>
      </c>
      <c r="D494" s="4" t="s">
        <v>6858</v>
      </c>
      <c r="E494" s="4">
        <v>493</v>
      </c>
      <c r="F494" s="3">
        <v>6</v>
      </c>
      <c r="G494" s="3" t="s">
        <v>1125</v>
      </c>
      <c r="H494" s="3" t="s">
        <v>3141</v>
      </c>
      <c r="I494" s="3">
        <v>3</v>
      </c>
      <c r="L494" s="3">
        <v>3</v>
      </c>
      <c r="M494" s="3" t="s">
        <v>6537</v>
      </c>
      <c r="N494" s="3" t="s">
        <v>6538</v>
      </c>
      <c r="S494" s="3" t="s">
        <v>127</v>
      </c>
      <c r="T494" s="3" t="s">
        <v>3237</v>
      </c>
      <c r="W494" s="3" t="s">
        <v>82</v>
      </c>
      <c r="X494" s="3" t="s">
        <v>5855</v>
      </c>
      <c r="Y494" s="3" t="s">
        <v>53</v>
      </c>
      <c r="Z494" s="3" t="s">
        <v>3323</v>
      </c>
      <c r="AC494" s="3">
        <v>67</v>
      </c>
      <c r="AD494" s="3" t="s">
        <v>166</v>
      </c>
      <c r="AE494" s="3" t="s">
        <v>4099</v>
      </c>
    </row>
    <row r="495" spans="1:72" ht="13.5" customHeight="1">
      <c r="A495" s="7" t="str">
        <f>HYPERLINK("http://kyu.snu.ac.kr/sdhj/index.jsp?type=hj/GK14726_00IH_0001_0031a.jpg","1870_하수남면_0031a")</f>
        <v>1870_하수남면_0031a</v>
      </c>
      <c r="B495" s="4">
        <v>1870</v>
      </c>
      <c r="C495" s="4" t="s">
        <v>6977</v>
      </c>
      <c r="D495" s="4" t="s">
        <v>6978</v>
      </c>
      <c r="E495" s="4">
        <v>494</v>
      </c>
      <c r="F495" s="3">
        <v>6</v>
      </c>
      <c r="G495" s="3" t="s">
        <v>1125</v>
      </c>
      <c r="H495" s="3" t="s">
        <v>3141</v>
      </c>
      <c r="I495" s="3">
        <v>3</v>
      </c>
      <c r="L495" s="3">
        <v>3</v>
      </c>
      <c r="M495" s="3" t="s">
        <v>6537</v>
      </c>
      <c r="N495" s="3" t="s">
        <v>6538</v>
      </c>
      <c r="S495" s="3" t="s">
        <v>51</v>
      </c>
      <c r="T495" s="3" t="s">
        <v>3235</v>
      </c>
      <c r="W495" s="3" t="s">
        <v>128</v>
      </c>
      <c r="X495" s="3" t="s">
        <v>3281</v>
      </c>
      <c r="Y495" s="3" t="s">
        <v>53</v>
      </c>
      <c r="Z495" s="3" t="s">
        <v>3323</v>
      </c>
      <c r="AC495" s="3">
        <v>32</v>
      </c>
      <c r="AD495" s="3" t="s">
        <v>435</v>
      </c>
      <c r="AE495" s="3" t="s">
        <v>4120</v>
      </c>
      <c r="AJ495" s="3" t="s">
        <v>17</v>
      </c>
      <c r="AK495" s="3" t="s">
        <v>4147</v>
      </c>
      <c r="AL495" s="3" t="s">
        <v>97</v>
      </c>
      <c r="AM495" s="3" t="s">
        <v>4154</v>
      </c>
      <c r="AT495" s="3" t="s">
        <v>64</v>
      </c>
      <c r="AU495" s="3" t="s">
        <v>3262</v>
      </c>
      <c r="AV495" s="3" t="s">
        <v>1259</v>
      </c>
      <c r="AW495" s="3" t="s">
        <v>4484</v>
      </c>
      <c r="BG495" s="3" t="s">
        <v>64</v>
      </c>
      <c r="BH495" s="3" t="s">
        <v>3262</v>
      </c>
      <c r="BI495" s="3" t="s">
        <v>504</v>
      </c>
      <c r="BJ495" s="3" t="s">
        <v>3961</v>
      </c>
      <c r="BK495" s="3" t="s">
        <v>48</v>
      </c>
      <c r="BL495" s="3" t="s">
        <v>4217</v>
      </c>
      <c r="BM495" s="3" t="s">
        <v>1260</v>
      </c>
      <c r="BN495" s="3" t="s">
        <v>5168</v>
      </c>
      <c r="BO495" s="3" t="s">
        <v>48</v>
      </c>
      <c r="BP495" s="3" t="s">
        <v>4217</v>
      </c>
      <c r="BQ495" s="3" t="s">
        <v>1261</v>
      </c>
      <c r="BR495" s="3" t="s">
        <v>5444</v>
      </c>
      <c r="BS495" s="3" t="s">
        <v>1195</v>
      </c>
      <c r="BT495" s="3" t="s">
        <v>5539</v>
      </c>
    </row>
    <row r="496" spans="1:72" ht="13.5" customHeight="1">
      <c r="A496" s="7" t="str">
        <f>HYPERLINK("http://kyu.snu.ac.kr/sdhj/index.jsp?type=hj/GK14726_00IH_0001_0031a.jpg","1870_하수남면_0031a")</f>
        <v>1870_하수남면_0031a</v>
      </c>
      <c r="B496" s="4">
        <v>1870</v>
      </c>
      <c r="C496" s="4" t="s">
        <v>6909</v>
      </c>
      <c r="D496" s="4" t="s">
        <v>6910</v>
      </c>
      <c r="E496" s="4">
        <v>495</v>
      </c>
      <c r="F496" s="3">
        <v>6</v>
      </c>
      <c r="G496" s="3" t="s">
        <v>1125</v>
      </c>
      <c r="H496" s="3" t="s">
        <v>3141</v>
      </c>
      <c r="I496" s="3">
        <v>3</v>
      </c>
      <c r="L496" s="3">
        <v>3</v>
      </c>
      <c r="M496" s="3" t="s">
        <v>6537</v>
      </c>
      <c r="N496" s="3" t="s">
        <v>6538</v>
      </c>
      <c r="S496" s="3" t="s">
        <v>548</v>
      </c>
      <c r="T496" s="3" t="s">
        <v>3243</v>
      </c>
      <c r="Y496" s="3" t="s">
        <v>1262</v>
      </c>
      <c r="Z496" s="3" t="s">
        <v>3817</v>
      </c>
      <c r="AC496" s="3">
        <v>20</v>
      </c>
      <c r="AD496" s="3" t="s">
        <v>100</v>
      </c>
      <c r="AE496" s="3" t="s">
        <v>4093</v>
      </c>
    </row>
    <row r="497" spans="1:72" ht="13.5" customHeight="1">
      <c r="A497" s="7" t="str">
        <f>HYPERLINK("http://kyu.snu.ac.kr/sdhj/index.jsp?type=hj/GK14726_00IH_0001_0031a.jpg","1870_하수남면_0031a")</f>
        <v>1870_하수남면_0031a</v>
      </c>
      <c r="B497" s="4">
        <v>1870</v>
      </c>
      <c r="C497" s="4" t="s">
        <v>6977</v>
      </c>
      <c r="D497" s="4" t="s">
        <v>6978</v>
      </c>
      <c r="E497" s="4">
        <v>496</v>
      </c>
      <c r="F497" s="3">
        <v>6</v>
      </c>
      <c r="G497" s="3" t="s">
        <v>1125</v>
      </c>
      <c r="H497" s="3" t="s">
        <v>3141</v>
      </c>
      <c r="I497" s="3">
        <v>3</v>
      </c>
      <c r="L497" s="3">
        <v>3</v>
      </c>
      <c r="M497" s="3" t="s">
        <v>6537</v>
      </c>
      <c r="N497" s="3" t="s">
        <v>6538</v>
      </c>
      <c r="T497" s="3" t="s">
        <v>6979</v>
      </c>
      <c r="U497" s="3" t="s">
        <v>101</v>
      </c>
      <c r="V497" s="3" t="s">
        <v>3259</v>
      </c>
      <c r="Y497" s="3" t="s">
        <v>1263</v>
      </c>
      <c r="Z497" s="3" t="s">
        <v>3816</v>
      </c>
      <c r="AD497" s="3" t="s">
        <v>602</v>
      </c>
      <c r="AE497" s="3" t="s">
        <v>4094</v>
      </c>
    </row>
    <row r="498" spans="1:72" ht="13.5" customHeight="1">
      <c r="A498" s="7" t="str">
        <f>HYPERLINK("http://kyu.snu.ac.kr/sdhj/index.jsp?type=hj/GK14726_00IH_0001_0031a.jpg","1870_하수남면_0031a")</f>
        <v>1870_하수남면_0031a</v>
      </c>
      <c r="B498" s="4">
        <v>1870</v>
      </c>
      <c r="C498" s="4" t="s">
        <v>6977</v>
      </c>
      <c r="D498" s="4" t="s">
        <v>6978</v>
      </c>
      <c r="E498" s="4">
        <v>497</v>
      </c>
      <c r="F498" s="3">
        <v>6</v>
      </c>
      <c r="G498" s="3" t="s">
        <v>1125</v>
      </c>
      <c r="H498" s="3" t="s">
        <v>3141</v>
      </c>
      <c r="I498" s="3">
        <v>3</v>
      </c>
      <c r="L498" s="3">
        <v>4</v>
      </c>
      <c r="M498" s="3" t="s">
        <v>6089</v>
      </c>
      <c r="N498" s="3" t="s">
        <v>6090</v>
      </c>
      <c r="T498" s="3" t="s">
        <v>7014</v>
      </c>
      <c r="U498" s="3" t="s">
        <v>64</v>
      </c>
      <c r="V498" s="3" t="s">
        <v>3262</v>
      </c>
      <c r="W498" s="3" t="s">
        <v>552</v>
      </c>
      <c r="X498" s="3" t="s">
        <v>3286</v>
      </c>
      <c r="Y498" s="3" t="s">
        <v>1264</v>
      </c>
      <c r="Z498" s="3" t="s">
        <v>3815</v>
      </c>
      <c r="AC498" s="3">
        <v>58</v>
      </c>
      <c r="AD498" s="3" t="s">
        <v>529</v>
      </c>
      <c r="AE498" s="3" t="s">
        <v>4112</v>
      </c>
      <c r="AJ498" s="3" t="s">
        <v>17</v>
      </c>
      <c r="AK498" s="3" t="s">
        <v>4147</v>
      </c>
      <c r="AL498" s="3" t="s">
        <v>214</v>
      </c>
      <c r="AM498" s="3" t="s">
        <v>4189</v>
      </c>
      <c r="AT498" s="3" t="s">
        <v>48</v>
      </c>
      <c r="AU498" s="3" t="s">
        <v>4217</v>
      </c>
      <c r="AV498" s="3" t="s">
        <v>1265</v>
      </c>
      <c r="AW498" s="3" t="s">
        <v>5577</v>
      </c>
      <c r="BG498" s="3" t="s">
        <v>48</v>
      </c>
      <c r="BH498" s="3" t="s">
        <v>4217</v>
      </c>
      <c r="BI498" s="3" t="s">
        <v>1266</v>
      </c>
      <c r="BJ498" s="3" t="s">
        <v>4765</v>
      </c>
      <c r="BK498" s="3" t="s">
        <v>48</v>
      </c>
      <c r="BL498" s="3" t="s">
        <v>4217</v>
      </c>
      <c r="BM498" s="3" t="s">
        <v>1267</v>
      </c>
      <c r="BN498" s="3" t="s">
        <v>5084</v>
      </c>
      <c r="BO498" s="3" t="s">
        <v>48</v>
      </c>
      <c r="BP498" s="3" t="s">
        <v>4217</v>
      </c>
      <c r="BQ498" s="3" t="s">
        <v>1268</v>
      </c>
      <c r="BR498" s="3" t="s">
        <v>5360</v>
      </c>
      <c r="BS498" s="3" t="s">
        <v>214</v>
      </c>
      <c r="BT498" s="3" t="s">
        <v>4189</v>
      </c>
    </row>
    <row r="499" spans="1:72" ht="13.5" customHeight="1">
      <c r="A499" s="7" t="str">
        <f>HYPERLINK("http://kyu.snu.ac.kr/sdhj/index.jsp?type=hj/GK14726_00IH_0001_0031a.jpg","1870_하수남면_0031a")</f>
        <v>1870_하수남면_0031a</v>
      </c>
      <c r="B499" s="4">
        <v>1870</v>
      </c>
      <c r="C499" s="4" t="s">
        <v>6611</v>
      </c>
      <c r="D499" s="4" t="s">
        <v>6612</v>
      </c>
      <c r="E499" s="4">
        <v>498</v>
      </c>
      <c r="F499" s="3">
        <v>6</v>
      </c>
      <c r="G499" s="3" t="s">
        <v>1125</v>
      </c>
      <c r="H499" s="3" t="s">
        <v>3141</v>
      </c>
      <c r="I499" s="3">
        <v>3</v>
      </c>
      <c r="L499" s="3">
        <v>4</v>
      </c>
      <c r="M499" s="3" t="s">
        <v>6089</v>
      </c>
      <c r="N499" s="3" t="s">
        <v>6090</v>
      </c>
      <c r="S499" s="3" t="s">
        <v>51</v>
      </c>
      <c r="T499" s="3" t="s">
        <v>3235</v>
      </c>
      <c r="W499" s="3" t="s">
        <v>82</v>
      </c>
      <c r="X499" s="3" t="s">
        <v>5855</v>
      </c>
      <c r="Y499" s="3" t="s">
        <v>53</v>
      </c>
      <c r="Z499" s="3" t="s">
        <v>3323</v>
      </c>
      <c r="AC499" s="3">
        <v>55</v>
      </c>
      <c r="AD499" s="3" t="s">
        <v>136</v>
      </c>
      <c r="AE499" s="3" t="s">
        <v>4098</v>
      </c>
      <c r="AJ499" s="3" t="s">
        <v>17</v>
      </c>
      <c r="AK499" s="3" t="s">
        <v>4147</v>
      </c>
      <c r="AL499" s="3" t="s">
        <v>143</v>
      </c>
      <c r="AM499" s="3" t="s">
        <v>4156</v>
      </c>
      <c r="AT499" s="3" t="s">
        <v>48</v>
      </c>
      <c r="AU499" s="3" t="s">
        <v>4217</v>
      </c>
      <c r="AV499" s="3" t="s">
        <v>1269</v>
      </c>
      <c r="AW499" s="3" t="s">
        <v>4483</v>
      </c>
      <c r="BG499" s="3" t="s">
        <v>1270</v>
      </c>
      <c r="BH499" s="3" t="s">
        <v>4633</v>
      </c>
      <c r="BI499" s="3" t="s">
        <v>1271</v>
      </c>
      <c r="BJ499" s="3" t="s">
        <v>4501</v>
      </c>
      <c r="BK499" s="3" t="s">
        <v>1272</v>
      </c>
      <c r="BL499" s="3" t="s">
        <v>4960</v>
      </c>
      <c r="BM499" s="3" t="s">
        <v>1273</v>
      </c>
      <c r="BN499" s="3" t="s">
        <v>5078</v>
      </c>
      <c r="BO499" s="3" t="s">
        <v>48</v>
      </c>
      <c r="BP499" s="3" t="s">
        <v>4217</v>
      </c>
      <c r="BQ499" s="3" t="s">
        <v>1274</v>
      </c>
      <c r="BR499" s="3" t="s">
        <v>5443</v>
      </c>
      <c r="BS499" s="3" t="s">
        <v>97</v>
      </c>
      <c r="BT499" s="3" t="s">
        <v>4154</v>
      </c>
    </row>
    <row r="500" spans="1:72" ht="13.5" customHeight="1">
      <c r="A500" s="7" t="str">
        <f>HYPERLINK("http://kyu.snu.ac.kr/sdhj/index.jsp?type=hj/GK14726_00IH_0001_0031a.jpg","1870_하수남면_0031a")</f>
        <v>1870_하수남면_0031a</v>
      </c>
      <c r="B500" s="4">
        <v>1870</v>
      </c>
      <c r="C500" s="4" t="s">
        <v>6723</v>
      </c>
      <c r="D500" s="4" t="s">
        <v>6724</v>
      </c>
      <c r="E500" s="4">
        <v>499</v>
      </c>
      <c r="F500" s="3">
        <v>6</v>
      </c>
      <c r="G500" s="3" t="s">
        <v>1125</v>
      </c>
      <c r="H500" s="3" t="s">
        <v>3141</v>
      </c>
      <c r="I500" s="3">
        <v>3</v>
      </c>
      <c r="L500" s="3">
        <v>4</v>
      </c>
      <c r="M500" s="3" t="s">
        <v>6089</v>
      </c>
      <c r="N500" s="3" t="s">
        <v>6090</v>
      </c>
      <c r="T500" s="3" t="s">
        <v>7019</v>
      </c>
      <c r="U500" s="3" t="s">
        <v>101</v>
      </c>
      <c r="V500" s="3" t="s">
        <v>3259</v>
      </c>
      <c r="Y500" s="3" t="s">
        <v>1275</v>
      </c>
      <c r="Z500" s="3" t="s">
        <v>3814</v>
      </c>
      <c r="AD500" s="3" t="s">
        <v>145</v>
      </c>
      <c r="AE500" s="3" t="s">
        <v>4115</v>
      </c>
    </row>
    <row r="501" spans="1:72" ht="13.5" customHeight="1">
      <c r="A501" s="7" t="str">
        <f>HYPERLINK("http://kyu.snu.ac.kr/sdhj/index.jsp?type=hj/GK14726_00IH_0001_0031a.jpg","1870_하수남면_0031a")</f>
        <v>1870_하수남면_0031a</v>
      </c>
      <c r="B501" s="4">
        <v>1870</v>
      </c>
      <c r="C501" s="4" t="s">
        <v>6613</v>
      </c>
      <c r="D501" s="4" t="s">
        <v>6614</v>
      </c>
      <c r="E501" s="4">
        <v>500</v>
      </c>
      <c r="F501" s="3">
        <v>6</v>
      </c>
      <c r="G501" s="3" t="s">
        <v>1125</v>
      </c>
      <c r="H501" s="3" t="s">
        <v>3141</v>
      </c>
      <c r="I501" s="3">
        <v>3</v>
      </c>
      <c r="L501" s="3">
        <v>5</v>
      </c>
      <c r="M501" s="3" t="s">
        <v>6091</v>
      </c>
      <c r="N501" s="3" t="s">
        <v>6092</v>
      </c>
      <c r="T501" s="3" t="s">
        <v>7098</v>
      </c>
      <c r="U501" s="3" t="s">
        <v>64</v>
      </c>
      <c r="V501" s="3" t="s">
        <v>3262</v>
      </c>
      <c r="W501" s="3" t="s">
        <v>457</v>
      </c>
      <c r="X501" s="3" t="s">
        <v>7099</v>
      </c>
      <c r="Y501" s="3" t="s">
        <v>1276</v>
      </c>
      <c r="Z501" s="3" t="s">
        <v>3813</v>
      </c>
      <c r="AC501" s="3">
        <v>54</v>
      </c>
      <c r="AD501" s="3" t="s">
        <v>375</v>
      </c>
      <c r="AE501" s="3" t="s">
        <v>4104</v>
      </c>
      <c r="AJ501" s="3" t="s">
        <v>17</v>
      </c>
      <c r="AK501" s="3" t="s">
        <v>4147</v>
      </c>
      <c r="AL501" s="3" t="s">
        <v>292</v>
      </c>
      <c r="AM501" s="3" t="s">
        <v>3949</v>
      </c>
      <c r="AT501" s="3" t="s">
        <v>48</v>
      </c>
      <c r="AU501" s="3" t="s">
        <v>4217</v>
      </c>
      <c r="AV501" s="3" t="s">
        <v>1277</v>
      </c>
      <c r="AW501" s="3" t="s">
        <v>4482</v>
      </c>
      <c r="BG501" s="3" t="s">
        <v>48</v>
      </c>
      <c r="BH501" s="3" t="s">
        <v>4217</v>
      </c>
      <c r="BI501" s="3" t="s">
        <v>1278</v>
      </c>
      <c r="BJ501" s="3" t="s">
        <v>4846</v>
      </c>
      <c r="BK501" s="3" t="s">
        <v>48</v>
      </c>
      <c r="BL501" s="3" t="s">
        <v>4217</v>
      </c>
      <c r="BM501" s="3" t="s">
        <v>3070</v>
      </c>
      <c r="BN501" s="3" t="s">
        <v>4998</v>
      </c>
      <c r="BO501" s="3" t="s">
        <v>48</v>
      </c>
      <c r="BP501" s="3" t="s">
        <v>4217</v>
      </c>
      <c r="BQ501" s="3" t="s">
        <v>1279</v>
      </c>
      <c r="BR501" s="3" t="s">
        <v>5442</v>
      </c>
      <c r="BS501" s="3" t="s">
        <v>627</v>
      </c>
      <c r="BT501" s="3" t="s">
        <v>4169</v>
      </c>
    </row>
    <row r="502" spans="1:72" ht="13.5" customHeight="1">
      <c r="A502" s="7" t="str">
        <f>HYPERLINK("http://kyu.snu.ac.kr/sdhj/index.jsp?type=hj/GK14726_00IH_0001_0031a.jpg","1870_하수남면_0031a")</f>
        <v>1870_하수남면_0031a</v>
      </c>
      <c r="B502" s="4">
        <v>1870</v>
      </c>
      <c r="C502" s="4" t="s">
        <v>7100</v>
      </c>
      <c r="D502" s="4" t="s">
        <v>7101</v>
      </c>
      <c r="E502" s="4">
        <v>501</v>
      </c>
      <c r="F502" s="3">
        <v>6</v>
      </c>
      <c r="G502" s="3" t="s">
        <v>1125</v>
      </c>
      <c r="H502" s="3" t="s">
        <v>3141</v>
      </c>
      <c r="I502" s="3">
        <v>3</v>
      </c>
      <c r="L502" s="3">
        <v>5</v>
      </c>
      <c r="M502" s="3" t="s">
        <v>6091</v>
      </c>
      <c r="N502" s="3" t="s">
        <v>6092</v>
      </c>
      <c r="S502" s="3" t="s">
        <v>51</v>
      </c>
      <c r="T502" s="3" t="s">
        <v>3235</v>
      </c>
      <c r="W502" s="3" t="s">
        <v>293</v>
      </c>
      <c r="X502" s="3" t="s">
        <v>3297</v>
      </c>
      <c r="Y502" s="3" t="s">
        <v>53</v>
      </c>
      <c r="Z502" s="3" t="s">
        <v>3323</v>
      </c>
      <c r="AC502" s="3">
        <v>41</v>
      </c>
      <c r="AD502" s="3" t="s">
        <v>173</v>
      </c>
      <c r="AE502" s="3" t="s">
        <v>4091</v>
      </c>
      <c r="AJ502" s="3" t="s">
        <v>17</v>
      </c>
      <c r="AK502" s="3" t="s">
        <v>4147</v>
      </c>
      <c r="AL502" s="3" t="s">
        <v>164</v>
      </c>
      <c r="AM502" s="3" t="s">
        <v>4171</v>
      </c>
      <c r="AT502" s="3" t="s">
        <v>48</v>
      </c>
      <c r="AU502" s="3" t="s">
        <v>4217</v>
      </c>
      <c r="AV502" s="3" t="s">
        <v>1280</v>
      </c>
      <c r="AW502" s="3" t="s">
        <v>3462</v>
      </c>
      <c r="BG502" s="3" t="s">
        <v>48</v>
      </c>
      <c r="BH502" s="3" t="s">
        <v>4217</v>
      </c>
      <c r="BI502" s="3" t="s">
        <v>1281</v>
      </c>
      <c r="BJ502" s="3" t="s">
        <v>4845</v>
      </c>
      <c r="BK502" s="3" t="s">
        <v>48</v>
      </c>
      <c r="BL502" s="3" t="s">
        <v>4217</v>
      </c>
      <c r="BM502" s="3" t="s">
        <v>1282</v>
      </c>
      <c r="BN502" s="3" t="s">
        <v>4749</v>
      </c>
      <c r="BQ502" s="3" t="s">
        <v>675</v>
      </c>
      <c r="BR502" s="3" t="s">
        <v>3743</v>
      </c>
    </row>
    <row r="503" spans="1:72" ht="13.5" customHeight="1">
      <c r="A503" s="7" t="str">
        <f>HYPERLINK("http://kyu.snu.ac.kr/sdhj/index.jsp?type=hj/GK14726_00IH_0001_0031a.jpg","1870_하수남면_0031a")</f>
        <v>1870_하수남면_0031a</v>
      </c>
      <c r="B503" s="4">
        <v>1870</v>
      </c>
      <c r="C503" s="4" t="s">
        <v>7102</v>
      </c>
      <c r="D503" s="4" t="s">
        <v>7103</v>
      </c>
      <c r="E503" s="4">
        <v>502</v>
      </c>
      <c r="F503" s="3">
        <v>6</v>
      </c>
      <c r="G503" s="3" t="s">
        <v>1125</v>
      </c>
      <c r="H503" s="3" t="s">
        <v>3141</v>
      </c>
      <c r="I503" s="3">
        <v>3</v>
      </c>
      <c r="L503" s="3">
        <v>5</v>
      </c>
      <c r="M503" s="3" t="s">
        <v>6091</v>
      </c>
      <c r="N503" s="3" t="s">
        <v>6092</v>
      </c>
      <c r="S503" s="3" t="s">
        <v>77</v>
      </c>
      <c r="T503" s="3" t="s">
        <v>233</v>
      </c>
      <c r="Y503" s="3" t="s">
        <v>1283</v>
      </c>
      <c r="Z503" s="3" t="s">
        <v>3812</v>
      </c>
      <c r="AC503" s="3">
        <v>20</v>
      </c>
      <c r="AD503" s="3" t="s">
        <v>100</v>
      </c>
      <c r="AE503" s="3" t="s">
        <v>4093</v>
      </c>
    </row>
    <row r="504" spans="1:72" ht="13.5" customHeight="1">
      <c r="A504" s="7" t="str">
        <f>HYPERLINK("http://kyu.snu.ac.kr/sdhj/index.jsp?type=hj/GK14726_00IH_0001_0031a.jpg","1870_하수남면_0031a")</f>
        <v>1870_하수남면_0031a</v>
      </c>
      <c r="B504" s="4">
        <v>1870</v>
      </c>
      <c r="C504" s="4" t="s">
        <v>7102</v>
      </c>
      <c r="D504" s="4" t="s">
        <v>7103</v>
      </c>
      <c r="E504" s="4">
        <v>503</v>
      </c>
      <c r="F504" s="3">
        <v>6</v>
      </c>
      <c r="G504" s="3" t="s">
        <v>1125</v>
      </c>
      <c r="H504" s="3" t="s">
        <v>3141</v>
      </c>
      <c r="I504" s="3">
        <v>3</v>
      </c>
      <c r="L504" s="3">
        <v>5</v>
      </c>
      <c r="M504" s="3" t="s">
        <v>6091</v>
      </c>
      <c r="N504" s="3" t="s">
        <v>6092</v>
      </c>
      <c r="T504" s="3" t="s">
        <v>7104</v>
      </c>
      <c r="U504" s="3" t="s">
        <v>70</v>
      </c>
      <c r="V504" s="3" t="s">
        <v>3238</v>
      </c>
      <c r="Y504" s="3" t="s">
        <v>1284</v>
      </c>
      <c r="Z504" s="3" t="s">
        <v>3655</v>
      </c>
      <c r="AD504" s="3" t="s">
        <v>176</v>
      </c>
      <c r="AE504" s="3" t="s">
        <v>4129</v>
      </c>
    </row>
    <row r="505" spans="1:72" ht="13.5" customHeight="1">
      <c r="A505" s="7" t="str">
        <f>HYPERLINK("http://kyu.snu.ac.kr/sdhj/index.jsp?type=hj/GK14726_00IH_0001_0031a.jpg","1870_하수남면_0031a")</f>
        <v>1870_하수남면_0031a</v>
      </c>
      <c r="B505" s="4">
        <v>1870</v>
      </c>
      <c r="C505" s="4" t="s">
        <v>7102</v>
      </c>
      <c r="D505" s="4" t="s">
        <v>7103</v>
      </c>
      <c r="E505" s="4">
        <v>504</v>
      </c>
      <c r="F505" s="3">
        <v>6</v>
      </c>
      <c r="G505" s="3" t="s">
        <v>1125</v>
      </c>
      <c r="H505" s="3" t="s">
        <v>3141</v>
      </c>
      <c r="I505" s="3">
        <v>4</v>
      </c>
      <c r="J505" s="3" t="s">
        <v>1285</v>
      </c>
      <c r="K505" s="3" t="s">
        <v>3180</v>
      </c>
      <c r="L505" s="3">
        <v>1</v>
      </c>
      <c r="M505" s="3" t="s">
        <v>6093</v>
      </c>
      <c r="N505" s="3" t="s">
        <v>6094</v>
      </c>
      <c r="T505" s="3" t="s">
        <v>6685</v>
      </c>
      <c r="U505" s="3" t="s">
        <v>64</v>
      </c>
      <c r="V505" s="3" t="s">
        <v>3262</v>
      </c>
      <c r="W505" s="3" t="s">
        <v>552</v>
      </c>
      <c r="X505" s="3" t="s">
        <v>3286</v>
      </c>
      <c r="Y505" s="3" t="s">
        <v>1286</v>
      </c>
      <c r="Z505" s="3" t="s">
        <v>3811</v>
      </c>
      <c r="AC505" s="3">
        <v>33</v>
      </c>
      <c r="AD505" s="3" t="s">
        <v>413</v>
      </c>
      <c r="AE505" s="3" t="s">
        <v>4119</v>
      </c>
      <c r="AJ505" s="3" t="s">
        <v>17</v>
      </c>
      <c r="AK505" s="3" t="s">
        <v>4147</v>
      </c>
      <c r="AL505" s="3" t="s">
        <v>214</v>
      </c>
      <c r="AM505" s="3" t="s">
        <v>4189</v>
      </c>
      <c r="AT505" s="3" t="s">
        <v>48</v>
      </c>
      <c r="AU505" s="3" t="s">
        <v>4217</v>
      </c>
      <c r="AV505" s="3" t="s">
        <v>1287</v>
      </c>
      <c r="AW505" s="3" t="s">
        <v>4481</v>
      </c>
      <c r="BG505" s="3" t="s">
        <v>48</v>
      </c>
      <c r="BH505" s="3" t="s">
        <v>4217</v>
      </c>
      <c r="BI505" s="3" t="s">
        <v>1288</v>
      </c>
      <c r="BJ505" s="3" t="s">
        <v>4844</v>
      </c>
      <c r="BK505" s="3" t="s">
        <v>48</v>
      </c>
      <c r="BL505" s="3" t="s">
        <v>4217</v>
      </c>
      <c r="BM505" s="3" t="s">
        <v>1289</v>
      </c>
      <c r="BN505" s="3" t="s">
        <v>5167</v>
      </c>
      <c r="BO505" s="3" t="s">
        <v>48</v>
      </c>
      <c r="BP505" s="3" t="s">
        <v>4217</v>
      </c>
      <c r="BQ505" s="3" t="s">
        <v>1290</v>
      </c>
      <c r="BR505" s="3" t="s">
        <v>5441</v>
      </c>
      <c r="BS505" s="3" t="s">
        <v>143</v>
      </c>
      <c r="BT505" s="3" t="s">
        <v>4156</v>
      </c>
    </row>
    <row r="506" spans="1:72" ht="13.5" customHeight="1">
      <c r="A506" s="7" t="str">
        <f>HYPERLINK("http://kyu.snu.ac.kr/sdhj/index.jsp?type=hj/GK14726_00IH_0001_0031a.jpg","1870_하수남면_0031a")</f>
        <v>1870_하수남면_0031a</v>
      </c>
      <c r="B506" s="4">
        <v>1870</v>
      </c>
      <c r="C506" s="4" t="s">
        <v>6600</v>
      </c>
      <c r="D506" s="4" t="s">
        <v>6601</v>
      </c>
      <c r="E506" s="4">
        <v>505</v>
      </c>
      <c r="F506" s="3">
        <v>6</v>
      </c>
      <c r="G506" s="3" t="s">
        <v>1125</v>
      </c>
      <c r="H506" s="3" t="s">
        <v>3141</v>
      </c>
      <c r="I506" s="3">
        <v>4</v>
      </c>
      <c r="L506" s="3">
        <v>1</v>
      </c>
      <c r="M506" s="3" t="s">
        <v>6093</v>
      </c>
      <c r="N506" s="3" t="s">
        <v>6094</v>
      </c>
      <c r="S506" s="3" t="s">
        <v>127</v>
      </c>
      <c r="T506" s="3" t="s">
        <v>3237</v>
      </c>
      <c r="W506" s="3" t="s">
        <v>1291</v>
      </c>
      <c r="X506" s="3" t="s">
        <v>3300</v>
      </c>
      <c r="Y506" s="3" t="s">
        <v>53</v>
      </c>
      <c r="Z506" s="3" t="s">
        <v>3323</v>
      </c>
      <c r="AC506" s="3">
        <v>66</v>
      </c>
      <c r="AD506" s="3" t="s">
        <v>602</v>
      </c>
      <c r="AE506" s="3" t="s">
        <v>4094</v>
      </c>
    </row>
    <row r="507" spans="1:72" ht="13.5" customHeight="1">
      <c r="A507" s="7" t="str">
        <f>HYPERLINK("http://kyu.snu.ac.kr/sdhj/index.jsp?type=hj/GK14726_00IH_0001_0031a.jpg","1870_하수남면_0031a")</f>
        <v>1870_하수남면_0031a</v>
      </c>
      <c r="B507" s="4">
        <v>1870</v>
      </c>
      <c r="C507" s="4" t="s">
        <v>6644</v>
      </c>
      <c r="D507" s="4" t="s">
        <v>6645</v>
      </c>
      <c r="E507" s="4">
        <v>506</v>
      </c>
      <c r="F507" s="3">
        <v>6</v>
      </c>
      <c r="G507" s="3" t="s">
        <v>1125</v>
      </c>
      <c r="H507" s="3" t="s">
        <v>3141</v>
      </c>
      <c r="I507" s="3">
        <v>4</v>
      </c>
      <c r="L507" s="3">
        <v>1</v>
      </c>
      <c r="M507" s="3" t="s">
        <v>6093</v>
      </c>
      <c r="N507" s="3" t="s">
        <v>6094</v>
      </c>
      <c r="S507" s="3" t="s">
        <v>51</v>
      </c>
      <c r="T507" s="3" t="s">
        <v>3235</v>
      </c>
      <c r="W507" s="3" t="s">
        <v>68</v>
      </c>
      <c r="X507" s="3" t="s">
        <v>5854</v>
      </c>
      <c r="Y507" s="3" t="s">
        <v>53</v>
      </c>
      <c r="Z507" s="3" t="s">
        <v>3323</v>
      </c>
      <c r="AC507" s="3">
        <v>33</v>
      </c>
      <c r="AD507" s="3" t="s">
        <v>413</v>
      </c>
      <c r="AE507" s="3" t="s">
        <v>4119</v>
      </c>
      <c r="AJ507" s="3" t="s">
        <v>17</v>
      </c>
      <c r="AK507" s="3" t="s">
        <v>4147</v>
      </c>
      <c r="AL507" s="3" t="s">
        <v>1292</v>
      </c>
      <c r="AM507" s="3" t="s">
        <v>3415</v>
      </c>
      <c r="AT507" s="3" t="s">
        <v>48</v>
      </c>
      <c r="AU507" s="3" t="s">
        <v>4217</v>
      </c>
      <c r="AV507" s="3" t="s">
        <v>1293</v>
      </c>
      <c r="AW507" s="3" t="s">
        <v>4480</v>
      </c>
      <c r="BG507" s="3" t="s">
        <v>48</v>
      </c>
      <c r="BH507" s="3" t="s">
        <v>4217</v>
      </c>
      <c r="BI507" s="3" t="s">
        <v>1294</v>
      </c>
      <c r="BJ507" s="3" t="s">
        <v>4337</v>
      </c>
      <c r="BK507" s="3" t="s">
        <v>48</v>
      </c>
      <c r="BL507" s="3" t="s">
        <v>4217</v>
      </c>
      <c r="BM507" s="3" t="s">
        <v>1295</v>
      </c>
      <c r="BN507" s="3" t="s">
        <v>5166</v>
      </c>
      <c r="BO507" s="3" t="s">
        <v>48</v>
      </c>
      <c r="BP507" s="3" t="s">
        <v>4217</v>
      </c>
      <c r="BQ507" s="3" t="s">
        <v>1296</v>
      </c>
      <c r="BR507" s="3" t="s">
        <v>5609</v>
      </c>
      <c r="BS507" s="3" t="s">
        <v>171</v>
      </c>
      <c r="BT507" s="3" t="s">
        <v>4187</v>
      </c>
    </row>
    <row r="508" spans="1:72" ht="13.5" customHeight="1">
      <c r="A508" s="7" t="str">
        <f>HYPERLINK("http://kyu.snu.ac.kr/sdhj/index.jsp?type=hj/GK14726_00IH_0001_0031a.jpg","1870_하수남면_0031a")</f>
        <v>1870_하수남면_0031a</v>
      </c>
      <c r="B508" s="4">
        <v>1870</v>
      </c>
      <c r="C508" s="4" t="s">
        <v>6849</v>
      </c>
      <c r="D508" s="4" t="s">
        <v>6850</v>
      </c>
      <c r="E508" s="4">
        <v>507</v>
      </c>
      <c r="F508" s="3">
        <v>6</v>
      </c>
      <c r="G508" s="3" t="s">
        <v>1125</v>
      </c>
      <c r="H508" s="3" t="s">
        <v>3141</v>
      </c>
      <c r="I508" s="3">
        <v>4</v>
      </c>
      <c r="L508" s="3">
        <v>1</v>
      </c>
      <c r="M508" s="3" t="s">
        <v>6093</v>
      </c>
      <c r="N508" s="3" t="s">
        <v>6094</v>
      </c>
      <c r="S508" s="3" t="s">
        <v>63</v>
      </c>
      <c r="T508" s="3" t="s">
        <v>3252</v>
      </c>
      <c r="Y508" s="3" t="s">
        <v>1297</v>
      </c>
      <c r="Z508" s="3" t="s">
        <v>3810</v>
      </c>
      <c r="AC508" s="3">
        <v>12</v>
      </c>
      <c r="AD508" s="3" t="s">
        <v>805</v>
      </c>
      <c r="AE508" s="3" t="s">
        <v>4117</v>
      </c>
    </row>
    <row r="509" spans="1:72" ht="13.5" customHeight="1">
      <c r="A509" s="7" t="str">
        <f>HYPERLINK("http://kyu.snu.ac.kr/sdhj/index.jsp?type=hj/GK14726_00IH_0001_0031a.jpg","1870_하수남면_0031a")</f>
        <v>1870_하수남면_0031a</v>
      </c>
      <c r="B509" s="4">
        <v>1870</v>
      </c>
      <c r="C509" s="4" t="s">
        <v>6644</v>
      </c>
      <c r="D509" s="4" t="s">
        <v>6645</v>
      </c>
      <c r="E509" s="4">
        <v>508</v>
      </c>
      <c r="F509" s="3">
        <v>6</v>
      </c>
      <c r="G509" s="3" t="s">
        <v>1125</v>
      </c>
      <c r="H509" s="3" t="s">
        <v>3141</v>
      </c>
      <c r="I509" s="3">
        <v>4</v>
      </c>
      <c r="L509" s="3">
        <v>1</v>
      </c>
      <c r="M509" s="3" t="s">
        <v>6093</v>
      </c>
      <c r="N509" s="3" t="s">
        <v>6094</v>
      </c>
      <c r="T509" s="3" t="s">
        <v>6690</v>
      </c>
      <c r="U509" s="3" t="s">
        <v>70</v>
      </c>
      <c r="V509" s="3" t="s">
        <v>3238</v>
      </c>
      <c r="Y509" s="3" t="s">
        <v>1298</v>
      </c>
      <c r="Z509" s="3" t="s">
        <v>3809</v>
      </c>
      <c r="AC509" s="3">
        <v>91</v>
      </c>
    </row>
    <row r="510" spans="1:72" ht="13.5" customHeight="1">
      <c r="A510" s="7" t="str">
        <f>HYPERLINK("http://kyu.snu.ac.kr/sdhj/index.jsp?type=hj/GK14726_00IH_0001_0031b.jpg","1870_하수남면_0031b")</f>
        <v>1870_하수남면_0031b</v>
      </c>
      <c r="B510" s="4">
        <v>1870</v>
      </c>
      <c r="C510" s="4" t="s">
        <v>6644</v>
      </c>
      <c r="D510" s="4" t="s">
        <v>6645</v>
      </c>
      <c r="E510" s="4">
        <v>509</v>
      </c>
      <c r="F510" s="3">
        <v>6</v>
      </c>
      <c r="G510" s="3" t="s">
        <v>1125</v>
      </c>
      <c r="H510" s="3" t="s">
        <v>3141</v>
      </c>
      <c r="I510" s="3">
        <v>4</v>
      </c>
      <c r="L510" s="3">
        <v>2</v>
      </c>
      <c r="M510" s="3" t="s">
        <v>6095</v>
      </c>
      <c r="N510" s="3" t="s">
        <v>6096</v>
      </c>
      <c r="T510" s="3" t="s">
        <v>6597</v>
      </c>
      <c r="U510" s="3" t="s">
        <v>64</v>
      </c>
      <c r="V510" s="3" t="s">
        <v>3262</v>
      </c>
      <c r="W510" s="3" t="s">
        <v>311</v>
      </c>
      <c r="X510" s="3" t="s">
        <v>3294</v>
      </c>
      <c r="Y510" s="3" t="s">
        <v>1299</v>
      </c>
      <c r="Z510" s="3" t="s">
        <v>3808</v>
      </c>
      <c r="AC510" s="3">
        <v>42</v>
      </c>
      <c r="AD510" s="3" t="s">
        <v>103</v>
      </c>
      <c r="AE510" s="3" t="s">
        <v>4128</v>
      </c>
      <c r="AJ510" s="3" t="s">
        <v>17</v>
      </c>
      <c r="AK510" s="3" t="s">
        <v>4147</v>
      </c>
      <c r="AL510" s="3" t="s">
        <v>627</v>
      </c>
      <c r="AM510" s="3" t="s">
        <v>4169</v>
      </c>
      <c r="AT510" s="3" t="s">
        <v>48</v>
      </c>
      <c r="AU510" s="3" t="s">
        <v>4217</v>
      </c>
      <c r="AV510" s="3" t="s">
        <v>1300</v>
      </c>
      <c r="AW510" s="3" t="s">
        <v>4479</v>
      </c>
      <c r="BG510" s="3" t="s">
        <v>48</v>
      </c>
      <c r="BH510" s="3" t="s">
        <v>4217</v>
      </c>
      <c r="BI510" s="3" t="s">
        <v>648</v>
      </c>
      <c r="BJ510" s="3" t="s">
        <v>4843</v>
      </c>
      <c r="BK510" s="3" t="s">
        <v>48</v>
      </c>
      <c r="BL510" s="3" t="s">
        <v>4217</v>
      </c>
      <c r="BM510" s="3" t="s">
        <v>649</v>
      </c>
      <c r="BN510" s="3" t="s">
        <v>5165</v>
      </c>
      <c r="BO510" s="3" t="s">
        <v>48</v>
      </c>
      <c r="BP510" s="3" t="s">
        <v>4217</v>
      </c>
      <c r="BQ510" s="3" t="s">
        <v>7105</v>
      </c>
      <c r="BR510" s="3" t="s">
        <v>7106</v>
      </c>
      <c r="BS510" s="3" t="s">
        <v>618</v>
      </c>
      <c r="BT510" s="3" t="s">
        <v>4212</v>
      </c>
    </row>
    <row r="511" spans="1:72" ht="13.5" customHeight="1">
      <c r="A511" s="7" t="str">
        <f>HYPERLINK("http://kyu.snu.ac.kr/sdhj/index.jsp?type=hj/GK14726_00IH_0001_0031b.jpg","1870_하수남면_0031b")</f>
        <v>1870_하수남면_0031b</v>
      </c>
      <c r="B511" s="4">
        <v>1870</v>
      </c>
      <c r="C511" s="4" t="s">
        <v>6603</v>
      </c>
      <c r="D511" s="4" t="s">
        <v>6604</v>
      </c>
      <c r="E511" s="4">
        <v>510</v>
      </c>
      <c r="F511" s="3">
        <v>6</v>
      </c>
      <c r="G511" s="3" t="s">
        <v>1125</v>
      </c>
      <c r="H511" s="3" t="s">
        <v>3141</v>
      </c>
      <c r="I511" s="3">
        <v>4</v>
      </c>
      <c r="L511" s="3">
        <v>2</v>
      </c>
      <c r="M511" s="3" t="s">
        <v>6095</v>
      </c>
      <c r="N511" s="3" t="s">
        <v>6096</v>
      </c>
      <c r="S511" s="3" t="s">
        <v>51</v>
      </c>
      <c r="T511" s="3" t="s">
        <v>3235</v>
      </c>
      <c r="W511" s="3" t="s">
        <v>128</v>
      </c>
      <c r="X511" s="3" t="s">
        <v>3281</v>
      </c>
      <c r="Y511" s="3" t="s">
        <v>53</v>
      </c>
      <c r="Z511" s="3" t="s">
        <v>3323</v>
      </c>
      <c r="AC511" s="3">
        <v>40</v>
      </c>
      <c r="AD511" s="3" t="s">
        <v>173</v>
      </c>
      <c r="AE511" s="3" t="s">
        <v>4091</v>
      </c>
      <c r="AJ511" s="3" t="s">
        <v>17</v>
      </c>
      <c r="AK511" s="3" t="s">
        <v>4147</v>
      </c>
      <c r="AL511" s="3" t="s">
        <v>97</v>
      </c>
      <c r="AM511" s="3" t="s">
        <v>4154</v>
      </c>
      <c r="AT511" s="3" t="s">
        <v>48</v>
      </c>
      <c r="AU511" s="3" t="s">
        <v>4217</v>
      </c>
      <c r="AV511" s="3" t="s">
        <v>1301</v>
      </c>
      <c r="AW511" s="3" t="s">
        <v>4478</v>
      </c>
      <c r="BG511" s="3" t="s">
        <v>48</v>
      </c>
      <c r="BH511" s="3" t="s">
        <v>4217</v>
      </c>
      <c r="BI511" s="3" t="s">
        <v>1302</v>
      </c>
      <c r="BJ511" s="3" t="s">
        <v>7107</v>
      </c>
      <c r="BK511" s="3" t="s">
        <v>48</v>
      </c>
      <c r="BL511" s="3" t="s">
        <v>4217</v>
      </c>
      <c r="BM511" s="3" t="s">
        <v>773</v>
      </c>
      <c r="BN511" s="3" t="s">
        <v>3282</v>
      </c>
      <c r="BO511" s="3" t="s">
        <v>48</v>
      </c>
      <c r="BP511" s="3" t="s">
        <v>4217</v>
      </c>
      <c r="BQ511" s="3" t="s">
        <v>1303</v>
      </c>
      <c r="BR511" s="3" t="s">
        <v>5440</v>
      </c>
      <c r="BS511" s="3" t="s">
        <v>1304</v>
      </c>
      <c r="BT511" s="3" t="s">
        <v>5555</v>
      </c>
    </row>
    <row r="512" spans="1:72" ht="13.5" customHeight="1">
      <c r="A512" s="7" t="str">
        <f>HYPERLINK("http://kyu.snu.ac.kr/sdhj/index.jsp?type=hj/GK14726_00IH_0001_0031b.jpg","1870_하수남면_0031b")</f>
        <v>1870_하수남면_0031b</v>
      </c>
      <c r="B512" s="4">
        <v>1870</v>
      </c>
      <c r="C512" s="4" t="s">
        <v>7108</v>
      </c>
      <c r="D512" s="4" t="s">
        <v>7109</v>
      </c>
      <c r="E512" s="4">
        <v>511</v>
      </c>
      <c r="F512" s="3">
        <v>6</v>
      </c>
      <c r="G512" s="3" t="s">
        <v>1125</v>
      </c>
      <c r="H512" s="3" t="s">
        <v>3141</v>
      </c>
      <c r="I512" s="3">
        <v>4</v>
      </c>
      <c r="L512" s="3">
        <v>2</v>
      </c>
      <c r="M512" s="3" t="s">
        <v>6095</v>
      </c>
      <c r="N512" s="3" t="s">
        <v>6096</v>
      </c>
      <c r="S512" s="3" t="s">
        <v>77</v>
      </c>
      <c r="T512" s="3" t="s">
        <v>233</v>
      </c>
      <c r="Y512" s="3" t="s">
        <v>1305</v>
      </c>
      <c r="Z512" s="3" t="s">
        <v>3807</v>
      </c>
      <c r="AC512" s="3">
        <v>16</v>
      </c>
      <c r="AD512" s="3" t="s">
        <v>223</v>
      </c>
      <c r="AE512" s="3" t="s">
        <v>4085</v>
      </c>
    </row>
    <row r="513" spans="1:72" ht="13.5" customHeight="1">
      <c r="A513" s="7" t="str">
        <f>HYPERLINK("http://kyu.snu.ac.kr/sdhj/index.jsp?type=hj/GK14726_00IH_0001_0031b.jpg","1870_하수남면_0031b")</f>
        <v>1870_하수남면_0031b</v>
      </c>
      <c r="B513" s="4">
        <v>1870</v>
      </c>
      <c r="C513" s="4" t="s">
        <v>6603</v>
      </c>
      <c r="D513" s="4" t="s">
        <v>6604</v>
      </c>
      <c r="E513" s="4">
        <v>512</v>
      </c>
      <c r="F513" s="3">
        <v>6</v>
      </c>
      <c r="G513" s="3" t="s">
        <v>1125</v>
      </c>
      <c r="H513" s="3" t="s">
        <v>3141</v>
      </c>
      <c r="I513" s="3">
        <v>4</v>
      </c>
      <c r="L513" s="3">
        <v>2</v>
      </c>
      <c r="M513" s="3" t="s">
        <v>6095</v>
      </c>
      <c r="N513" s="3" t="s">
        <v>6096</v>
      </c>
      <c r="T513" s="3" t="s">
        <v>6602</v>
      </c>
      <c r="U513" s="3" t="s">
        <v>101</v>
      </c>
      <c r="V513" s="3" t="s">
        <v>3259</v>
      </c>
      <c r="Y513" s="3" t="s">
        <v>1306</v>
      </c>
      <c r="Z513" s="3" t="s">
        <v>3806</v>
      </c>
      <c r="AD513" s="3" t="s">
        <v>129</v>
      </c>
      <c r="AE513" s="3" t="s">
        <v>4140</v>
      </c>
    </row>
    <row r="514" spans="1:72" ht="13.5" customHeight="1">
      <c r="A514" s="7" t="str">
        <f>HYPERLINK("http://kyu.snu.ac.kr/sdhj/index.jsp?type=hj/GK14726_00IH_0001_0031b.jpg","1870_하수남면_0031b")</f>
        <v>1870_하수남면_0031b</v>
      </c>
      <c r="B514" s="4">
        <v>1870</v>
      </c>
      <c r="C514" s="4" t="s">
        <v>6603</v>
      </c>
      <c r="D514" s="4" t="s">
        <v>6604</v>
      </c>
      <c r="E514" s="4">
        <v>513</v>
      </c>
      <c r="F514" s="3">
        <v>6</v>
      </c>
      <c r="G514" s="3" t="s">
        <v>1125</v>
      </c>
      <c r="H514" s="3" t="s">
        <v>3141</v>
      </c>
      <c r="I514" s="3">
        <v>4</v>
      </c>
      <c r="L514" s="3">
        <v>3</v>
      </c>
      <c r="M514" s="3" t="s">
        <v>6539</v>
      </c>
      <c r="N514" s="3" t="s">
        <v>6540</v>
      </c>
      <c r="T514" s="3" t="s">
        <v>6837</v>
      </c>
      <c r="U514" s="3" t="s">
        <v>64</v>
      </c>
      <c r="V514" s="3" t="s">
        <v>3262</v>
      </c>
      <c r="W514" s="3" t="s">
        <v>552</v>
      </c>
      <c r="X514" s="3" t="s">
        <v>3286</v>
      </c>
      <c r="Y514" s="3" t="s">
        <v>1307</v>
      </c>
      <c r="Z514" s="3" t="s">
        <v>3805</v>
      </c>
      <c r="AA514" s="3" t="s">
        <v>1308</v>
      </c>
      <c r="AB514" s="3" t="s">
        <v>4071</v>
      </c>
      <c r="AC514" s="3">
        <v>42</v>
      </c>
      <c r="AD514" s="3" t="s">
        <v>103</v>
      </c>
      <c r="AE514" s="3" t="s">
        <v>4128</v>
      </c>
      <c r="AJ514" s="3" t="s">
        <v>17</v>
      </c>
      <c r="AK514" s="3" t="s">
        <v>4147</v>
      </c>
      <c r="AL514" s="3" t="s">
        <v>214</v>
      </c>
      <c r="AM514" s="3" t="s">
        <v>4189</v>
      </c>
      <c r="AT514" s="3" t="s">
        <v>64</v>
      </c>
      <c r="AU514" s="3" t="s">
        <v>3262</v>
      </c>
      <c r="AV514" s="3" t="s">
        <v>1235</v>
      </c>
      <c r="AW514" s="3" t="s">
        <v>3824</v>
      </c>
      <c r="BG514" s="3" t="s">
        <v>48</v>
      </c>
      <c r="BH514" s="3" t="s">
        <v>4217</v>
      </c>
      <c r="BI514" s="3" t="s">
        <v>1237</v>
      </c>
      <c r="BJ514" s="3" t="s">
        <v>4487</v>
      </c>
      <c r="BK514" s="3" t="s">
        <v>48</v>
      </c>
      <c r="BL514" s="3" t="s">
        <v>4217</v>
      </c>
      <c r="BM514" s="3" t="s">
        <v>587</v>
      </c>
      <c r="BN514" s="3" t="s">
        <v>4907</v>
      </c>
      <c r="BO514" s="3" t="s">
        <v>48</v>
      </c>
      <c r="BP514" s="3" t="s">
        <v>4217</v>
      </c>
      <c r="BQ514" s="3" t="s">
        <v>1309</v>
      </c>
      <c r="BR514" s="3" t="s">
        <v>5439</v>
      </c>
      <c r="BS514" s="3" t="s">
        <v>1310</v>
      </c>
      <c r="BT514" s="3" t="s">
        <v>5538</v>
      </c>
    </row>
    <row r="515" spans="1:72" ht="13.5" customHeight="1">
      <c r="A515" s="7" t="str">
        <f>HYPERLINK("http://kyu.snu.ac.kr/sdhj/index.jsp?type=hj/GK14726_00IH_0001_0031b.jpg","1870_하수남면_0031b")</f>
        <v>1870_하수남면_0031b</v>
      </c>
      <c r="B515" s="4">
        <v>1870</v>
      </c>
      <c r="C515" s="4" t="s">
        <v>7110</v>
      </c>
      <c r="D515" s="4" t="s">
        <v>7111</v>
      </c>
      <c r="E515" s="4">
        <v>514</v>
      </c>
      <c r="F515" s="3">
        <v>6</v>
      </c>
      <c r="G515" s="3" t="s">
        <v>1125</v>
      </c>
      <c r="H515" s="3" t="s">
        <v>3141</v>
      </c>
      <c r="I515" s="3">
        <v>4</v>
      </c>
      <c r="L515" s="3">
        <v>3</v>
      </c>
      <c r="M515" s="3" t="s">
        <v>6539</v>
      </c>
      <c r="N515" s="3" t="s">
        <v>6540</v>
      </c>
      <c r="S515" s="3" t="s">
        <v>51</v>
      </c>
      <c r="T515" s="3" t="s">
        <v>3235</v>
      </c>
      <c r="W515" s="3" t="s">
        <v>82</v>
      </c>
      <c r="X515" s="3" t="s">
        <v>5855</v>
      </c>
      <c r="Y515" s="3" t="s">
        <v>53</v>
      </c>
      <c r="Z515" s="3" t="s">
        <v>3323</v>
      </c>
      <c r="AC515" s="3">
        <v>38</v>
      </c>
      <c r="AD515" s="3" t="s">
        <v>174</v>
      </c>
      <c r="AE515" s="3" t="s">
        <v>4092</v>
      </c>
    </row>
    <row r="516" spans="1:72" ht="13.5" customHeight="1">
      <c r="A516" s="7" t="str">
        <f>HYPERLINK("http://kyu.snu.ac.kr/sdhj/index.jsp?type=hj/GK14726_00IH_0001_0031b.jpg","1870_하수남면_0031b")</f>
        <v>1870_하수남면_0031b</v>
      </c>
      <c r="B516" s="4">
        <v>1870</v>
      </c>
      <c r="C516" s="4" t="s">
        <v>6723</v>
      </c>
      <c r="D516" s="4" t="s">
        <v>6724</v>
      </c>
      <c r="E516" s="4">
        <v>515</v>
      </c>
      <c r="F516" s="3">
        <v>6</v>
      </c>
      <c r="G516" s="3" t="s">
        <v>1125</v>
      </c>
      <c r="H516" s="3" t="s">
        <v>3141</v>
      </c>
      <c r="I516" s="3">
        <v>4</v>
      </c>
      <c r="L516" s="3">
        <v>3</v>
      </c>
      <c r="M516" s="3" t="s">
        <v>6539</v>
      </c>
      <c r="N516" s="3" t="s">
        <v>6540</v>
      </c>
      <c r="T516" s="3" t="s">
        <v>6839</v>
      </c>
      <c r="U516" s="3" t="s">
        <v>70</v>
      </c>
      <c r="V516" s="3" t="s">
        <v>3238</v>
      </c>
      <c r="Y516" s="3" t="s">
        <v>1247</v>
      </c>
      <c r="Z516" s="3" t="s">
        <v>3718</v>
      </c>
      <c r="AD516" s="3" t="s">
        <v>602</v>
      </c>
      <c r="AE516" s="3" t="s">
        <v>4094</v>
      </c>
    </row>
    <row r="517" spans="1:72" ht="13.5" customHeight="1">
      <c r="A517" s="7" t="str">
        <f>HYPERLINK("http://kyu.snu.ac.kr/sdhj/index.jsp?type=hj/GK14726_00IH_0001_0031b.jpg","1870_하수남면_0031b")</f>
        <v>1870_하수남면_0031b</v>
      </c>
      <c r="B517" s="4">
        <v>1870</v>
      </c>
      <c r="C517" s="4" t="s">
        <v>6723</v>
      </c>
      <c r="D517" s="4" t="s">
        <v>6724</v>
      </c>
      <c r="E517" s="4">
        <v>516</v>
      </c>
      <c r="F517" s="3">
        <v>6</v>
      </c>
      <c r="G517" s="3" t="s">
        <v>1125</v>
      </c>
      <c r="H517" s="3" t="s">
        <v>3141</v>
      </c>
      <c r="I517" s="3">
        <v>4</v>
      </c>
      <c r="L517" s="3">
        <v>4</v>
      </c>
      <c r="M517" s="3" t="s">
        <v>6541</v>
      </c>
      <c r="N517" s="3" t="s">
        <v>6542</v>
      </c>
      <c r="T517" s="3" t="s">
        <v>7112</v>
      </c>
      <c r="U517" s="3" t="s">
        <v>64</v>
      </c>
      <c r="V517" s="3" t="s">
        <v>3262</v>
      </c>
      <c r="W517" s="3" t="s">
        <v>68</v>
      </c>
      <c r="X517" s="3" t="s">
        <v>5854</v>
      </c>
      <c r="Y517" s="3" t="s">
        <v>1311</v>
      </c>
      <c r="Z517" s="3" t="s">
        <v>3542</v>
      </c>
      <c r="AA517" s="3" t="s">
        <v>1312</v>
      </c>
      <c r="AB517" s="3" t="s">
        <v>4070</v>
      </c>
      <c r="AC517" s="3">
        <v>35</v>
      </c>
      <c r="AD517" s="3" t="s">
        <v>807</v>
      </c>
      <c r="AE517" s="3" t="s">
        <v>4141</v>
      </c>
      <c r="AJ517" s="3" t="s">
        <v>17</v>
      </c>
      <c r="AK517" s="3" t="s">
        <v>4147</v>
      </c>
      <c r="AL517" s="3" t="s">
        <v>62</v>
      </c>
      <c r="AM517" s="3" t="s">
        <v>5571</v>
      </c>
      <c r="AT517" s="3" t="s">
        <v>1313</v>
      </c>
      <c r="AU517" s="3" t="s">
        <v>4222</v>
      </c>
      <c r="AV517" s="3" t="s">
        <v>1314</v>
      </c>
      <c r="AW517" s="3" t="s">
        <v>4477</v>
      </c>
      <c r="BG517" s="3" t="s">
        <v>1315</v>
      </c>
      <c r="BH517" s="3" t="s">
        <v>4632</v>
      </c>
      <c r="BI517" s="3" t="s">
        <v>1316</v>
      </c>
      <c r="BJ517" s="3" t="s">
        <v>4842</v>
      </c>
      <c r="BK517" s="3" t="s">
        <v>48</v>
      </c>
      <c r="BL517" s="3" t="s">
        <v>4217</v>
      </c>
      <c r="BM517" s="3" t="s">
        <v>1317</v>
      </c>
      <c r="BN517" s="3" t="s">
        <v>5164</v>
      </c>
      <c r="BO517" s="3" t="s">
        <v>48</v>
      </c>
      <c r="BP517" s="3" t="s">
        <v>4217</v>
      </c>
      <c r="BQ517" s="3" t="s">
        <v>1318</v>
      </c>
      <c r="BR517" s="3" t="s">
        <v>5438</v>
      </c>
      <c r="BS517" s="3" t="s">
        <v>345</v>
      </c>
      <c r="BT517" s="3" t="s">
        <v>4155</v>
      </c>
    </row>
    <row r="518" spans="1:72" ht="13.5" customHeight="1">
      <c r="A518" s="7" t="str">
        <f>HYPERLINK("http://kyu.snu.ac.kr/sdhj/index.jsp?type=hj/GK14726_00IH_0001_0031b.jpg","1870_하수남면_0031b")</f>
        <v>1870_하수남면_0031b</v>
      </c>
      <c r="B518" s="4">
        <v>1870</v>
      </c>
      <c r="C518" s="4" t="s">
        <v>6653</v>
      </c>
      <c r="D518" s="4" t="s">
        <v>6654</v>
      </c>
      <c r="E518" s="4">
        <v>517</v>
      </c>
      <c r="F518" s="3">
        <v>6</v>
      </c>
      <c r="G518" s="3" t="s">
        <v>1125</v>
      </c>
      <c r="H518" s="3" t="s">
        <v>3141</v>
      </c>
      <c r="I518" s="3">
        <v>4</v>
      </c>
      <c r="L518" s="3">
        <v>4</v>
      </c>
      <c r="M518" s="3" t="s">
        <v>6541</v>
      </c>
      <c r="N518" s="3" t="s">
        <v>6542</v>
      </c>
      <c r="S518" s="3" t="s">
        <v>51</v>
      </c>
      <c r="T518" s="3" t="s">
        <v>3235</v>
      </c>
      <c r="W518" s="3" t="s">
        <v>344</v>
      </c>
      <c r="X518" s="3" t="s">
        <v>3279</v>
      </c>
      <c r="Y518" s="3" t="s">
        <v>53</v>
      </c>
      <c r="Z518" s="3" t="s">
        <v>3323</v>
      </c>
      <c r="AC518" s="3">
        <v>49</v>
      </c>
      <c r="AD518" s="3" t="s">
        <v>69</v>
      </c>
      <c r="AE518" s="3" t="s">
        <v>4097</v>
      </c>
      <c r="AJ518" s="3" t="s">
        <v>17</v>
      </c>
      <c r="AK518" s="3" t="s">
        <v>4147</v>
      </c>
      <c r="AL518" s="3" t="s">
        <v>345</v>
      </c>
      <c r="AM518" s="3" t="s">
        <v>4155</v>
      </c>
      <c r="AT518" s="3" t="s">
        <v>64</v>
      </c>
      <c r="AU518" s="3" t="s">
        <v>3262</v>
      </c>
      <c r="AV518" s="3" t="s">
        <v>1319</v>
      </c>
      <c r="AW518" s="3" t="s">
        <v>4476</v>
      </c>
      <c r="BG518" s="3" t="s">
        <v>48</v>
      </c>
      <c r="BH518" s="3" t="s">
        <v>4217</v>
      </c>
      <c r="BI518" s="3" t="s">
        <v>1320</v>
      </c>
      <c r="BJ518" s="3" t="s">
        <v>4841</v>
      </c>
      <c r="BK518" s="3" t="s">
        <v>48</v>
      </c>
      <c r="BL518" s="3" t="s">
        <v>4217</v>
      </c>
      <c r="BM518" s="3" t="s">
        <v>1321</v>
      </c>
      <c r="BN518" s="3" t="s">
        <v>4684</v>
      </c>
      <c r="BO518" s="3" t="s">
        <v>1042</v>
      </c>
      <c r="BP518" s="3" t="s">
        <v>4962</v>
      </c>
      <c r="BQ518" s="3" t="s">
        <v>1322</v>
      </c>
      <c r="BR518" s="3" t="s">
        <v>5764</v>
      </c>
      <c r="BS518" s="3" t="s">
        <v>143</v>
      </c>
      <c r="BT518" s="3" t="s">
        <v>4156</v>
      </c>
    </row>
    <row r="519" spans="1:72" ht="13.5" customHeight="1">
      <c r="A519" s="7" t="str">
        <f>HYPERLINK("http://kyu.snu.ac.kr/sdhj/index.jsp?type=hj/GK14726_00IH_0001_0031b.jpg","1870_하수남면_0031b")</f>
        <v>1870_하수남면_0031b</v>
      </c>
      <c r="B519" s="4">
        <v>1870</v>
      </c>
      <c r="C519" s="4" t="s">
        <v>7113</v>
      </c>
      <c r="D519" s="4" t="s">
        <v>7114</v>
      </c>
      <c r="E519" s="4">
        <v>518</v>
      </c>
      <c r="F519" s="3">
        <v>6</v>
      </c>
      <c r="G519" s="3" t="s">
        <v>1125</v>
      </c>
      <c r="H519" s="3" t="s">
        <v>3141</v>
      </c>
      <c r="I519" s="3">
        <v>4</v>
      </c>
      <c r="L519" s="3">
        <v>4</v>
      </c>
      <c r="M519" s="3" t="s">
        <v>6541</v>
      </c>
      <c r="N519" s="3" t="s">
        <v>6542</v>
      </c>
      <c r="S519" s="3" t="s">
        <v>77</v>
      </c>
      <c r="T519" s="3" t="s">
        <v>233</v>
      </c>
      <c r="Y519" s="3" t="s">
        <v>1323</v>
      </c>
      <c r="Z519" s="3" t="s">
        <v>3804</v>
      </c>
      <c r="AC519" s="3">
        <v>21</v>
      </c>
      <c r="AD519" s="3" t="s">
        <v>54</v>
      </c>
      <c r="AE519" s="3" t="s">
        <v>4123</v>
      </c>
    </row>
    <row r="520" spans="1:72" ht="13.5" customHeight="1">
      <c r="A520" s="7" t="str">
        <f>HYPERLINK("http://kyu.snu.ac.kr/sdhj/index.jsp?type=hj/GK14726_00IH_0001_0031b.jpg","1870_하수남면_0031b")</f>
        <v>1870_하수남면_0031b</v>
      </c>
      <c r="B520" s="4">
        <v>1870</v>
      </c>
      <c r="C520" s="4" t="s">
        <v>7115</v>
      </c>
      <c r="D520" s="4" t="s">
        <v>7116</v>
      </c>
      <c r="E520" s="4">
        <v>519</v>
      </c>
      <c r="F520" s="3">
        <v>6</v>
      </c>
      <c r="G520" s="3" t="s">
        <v>1125</v>
      </c>
      <c r="H520" s="3" t="s">
        <v>3141</v>
      </c>
      <c r="I520" s="3">
        <v>4</v>
      </c>
      <c r="L520" s="3">
        <v>5</v>
      </c>
      <c r="M520" s="3" t="s">
        <v>6097</v>
      </c>
      <c r="N520" s="3" t="s">
        <v>6098</v>
      </c>
      <c r="T520" s="3" t="s">
        <v>6982</v>
      </c>
      <c r="U520" s="3" t="s">
        <v>64</v>
      </c>
      <c r="V520" s="3" t="s">
        <v>3262</v>
      </c>
      <c r="W520" s="3" t="s">
        <v>175</v>
      </c>
      <c r="X520" s="3" t="s">
        <v>3292</v>
      </c>
      <c r="Y520" s="3" t="s">
        <v>1324</v>
      </c>
      <c r="Z520" s="3" t="s">
        <v>3750</v>
      </c>
      <c r="AC520" s="3">
        <v>52</v>
      </c>
      <c r="AD520" s="3" t="s">
        <v>213</v>
      </c>
      <c r="AE520" s="3" t="s">
        <v>4107</v>
      </c>
      <c r="AJ520" s="3" t="s">
        <v>17</v>
      </c>
      <c r="AK520" s="3" t="s">
        <v>4147</v>
      </c>
      <c r="AL520" s="3" t="s">
        <v>404</v>
      </c>
      <c r="AM520" s="3" t="s">
        <v>4165</v>
      </c>
      <c r="AT520" s="3" t="s">
        <v>48</v>
      </c>
      <c r="AU520" s="3" t="s">
        <v>4217</v>
      </c>
      <c r="AV520" s="3" t="s">
        <v>1024</v>
      </c>
      <c r="AW520" s="3" t="s">
        <v>4475</v>
      </c>
      <c r="BG520" s="3" t="s">
        <v>48</v>
      </c>
      <c r="BH520" s="3" t="s">
        <v>4217</v>
      </c>
      <c r="BI520" s="3" t="s">
        <v>1325</v>
      </c>
      <c r="BJ520" s="3" t="s">
        <v>4840</v>
      </c>
      <c r="BK520" s="3" t="s">
        <v>48</v>
      </c>
      <c r="BL520" s="3" t="s">
        <v>4217</v>
      </c>
      <c r="BM520" s="3" t="s">
        <v>1326</v>
      </c>
      <c r="BN520" s="3" t="s">
        <v>4715</v>
      </c>
      <c r="BO520" s="3" t="s">
        <v>48</v>
      </c>
      <c r="BP520" s="3" t="s">
        <v>4217</v>
      </c>
      <c r="BQ520" s="3" t="s">
        <v>1026</v>
      </c>
      <c r="BR520" s="3" t="s">
        <v>5709</v>
      </c>
      <c r="BS520" s="3" t="s">
        <v>62</v>
      </c>
      <c r="BT520" s="3" t="s">
        <v>5571</v>
      </c>
    </row>
    <row r="521" spans="1:72" ht="13.5" customHeight="1">
      <c r="A521" s="7" t="str">
        <f>HYPERLINK("http://kyu.snu.ac.kr/sdhj/index.jsp?type=hj/GK14726_00IH_0001_0031b.jpg","1870_하수남면_0031b")</f>
        <v>1870_하수남면_0031b</v>
      </c>
      <c r="B521" s="4">
        <v>1870</v>
      </c>
      <c r="C521" s="4" t="s">
        <v>6825</v>
      </c>
      <c r="D521" s="4" t="s">
        <v>6826</v>
      </c>
      <c r="E521" s="4">
        <v>520</v>
      </c>
      <c r="F521" s="3">
        <v>6</v>
      </c>
      <c r="G521" s="3" t="s">
        <v>1125</v>
      </c>
      <c r="H521" s="3" t="s">
        <v>3141</v>
      </c>
      <c r="I521" s="3">
        <v>4</v>
      </c>
      <c r="L521" s="3">
        <v>5</v>
      </c>
      <c r="M521" s="3" t="s">
        <v>6097</v>
      </c>
      <c r="N521" s="3" t="s">
        <v>6098</v>
      </c>
      <c r="S521" s="3" t="s">
        <v>843</v>
      </c>
      <c r="T521" s="3" t="s">
        <v>3236</v>
      </c>
      <c r="W521" s="3" t="s">
        <v>68</v>
      </c>
      <c r="X521" s="3" t="s">
        <v>5854</v>
      </c>
      <c r="Y521" s="3" t="s">
        <v>53</v>
      </c>
      <c r="Z521" s="3" t="s">
        <v>3323</v>
      </c>
      <c r="AC521" s="3">
        <v>66</v>
      </c>
      <c r="AD521" s="3" t="s">
        <v>602</v>
      </c>
      <c r="AE521" s="3" t="s">
        <v>4094</v>
      </c>
    </row>
    <row r="522" spans="1:72" ht="13.5" customHeight="1">
      <c r="A522" s="7" t="str">
        <f>HYPERLINK("http://kyu.snu.ac.kr/sdhj/index.jsp?type=hj/GK14726_00IH_0001_0031b.jpg","1870_하수남면_0031b")</f>
        <v>1870_하수남면_0031b</v>
      </c>
      <c r="B522" s="4">
        <v>1870</v>
      </c>
      <c r="C522" s="4" t="s">
        <v>6986</v>
      </c>
      <c r="D522" s="4" t="s">
        <v>6987</v>
      </c>
      <c r="E522" s="4">
        <v>521</v>
      </c>
      <c r="F522" s="3">
        <v>6</v>
      </c>
      <c r="G522" s="3" t="s">
        <v>1125</v>
      </c>
      <c r="H522" s="3" t="s">
        <v>3141</v>
      </c>
      <c r="I522" s="3">
        <v>4</v>
      </c>
      <c r="L522" s="3">
        <v>5</v>
      </c>
      <c r="M522" s="3" t="s">
        <v>6097</v>
      </c>
      <c r="N522" s="3" t="s">
        <v>6098</v>
      </c>
      <c r="S522" s="3" t="s">
        <v>51</v>
      </c>
      <c r="T522" s="3" t="s">
        <v>3235</v>
      </c>
      <c r="W522" s="3" t="s">
        <v>38</v>
      </c>
      <c r="X522" s="3" t="s">
        <v>3288</v>
      </c>
      <c r="Y522" s="3" t="s">
        <v>53</v>
      </c>
      <c r="Z522" s="3" t="s">
        <v>3323</v>
      </c>
      <c r="AC522" s="3">
        <v>44</v>
      </c>
      <c r="AD522" s="3" t="s">
        <v>322</v>
      </c>
      <c r="AE522" s="3" t="s">
        <v>4087</v>
      </c>
      <c r="AJ522" s="3" t="s">
        <v>17</v>
      </c>
      <c r="AK522" s="3" t="s">
        <v>4147</v>
      </c>
      <c r="AL522" s="3" t="s">
        <v>41</v>
      </c>
      <c r="AM522" s="3" t="s">
        <v>4162</v>
      </c>
      <c r="AT522" s="3" t="s">
        <v>48</v>
      </c>
      <c r="AU522" s="3" t="s">
        <v>4217</v>
      </c>
      <c r="AV522" s="3" t="s">
        <v>1327</v>
      </c>
      <c r="AW522" s="3" t="s">
        <v>4282</v>
      </c>
      <c r="BG522" s="3" t="s">
        <v>48</v>
      </c>
      <c r="BH522" s="3" t="s">
        <v>4217</v>
      </c>
      <c r="BI522" s="3" t="s">
        <v>1328</v>
      </c>
      <c r="BJ522" s="3" t="s">
        <v>4839</v>
      </c>
      <c r="BK522" s="3" t="s">
        <v>48</v>
      </c>
      <c r="BL522" s="3" t="s">
        <v>4217</v>
      </c>
      <c r="BM522" s="3" t="s">
        <v>1329</v>
      </c>
      <c r="BN522" s="3" t="s">
        <v>5017</v>
      </c>
      <c r="BO522" s="3" t="s">
        <v>48</v>
      </c>
      <c r="BP522" s="3" t="s">
        <v>4217</v>
      </c>
      <c r="BQ522" s="3" t="s">
        <v>1330</v>
      </c>
      <c r="BR522" s="3" t="s">
        <v>5762</v>
      </c>
      <c r="BS522" s="3" t="s">
        <v>184</v>
      </c>
      <c r="BT522" s="3" t="s">
        <v>4157</v>
      </c>
    </row>
    <row r="523" spans="1:72" ht="13.5" customHeight="1">
      <c r="A523" s="7" t="str">
        <f>HYPERLINK("http://kyu.snu.ac.kr/sdhj/index.jsp?type=hj/GK14726_00IH_0001_0031b.jpg","1870_하수남면_0031b")</f>
        <v>1870_하수남면_0031b</v>
      </c>
      <c r="B523" s="4">
        <v>1870</v>
      </c>
      <c r="C523" s="4" t="s">
        <v>7117</v>
      </c>
      <c r="D523" s="4" t="s">
        <v>7118</v>
      </c>
      <c r="E523" s="4">
        <v>522</v>
      </c>
      <c r="F523" s="3">
        <v>6</v>
      </c>
      <c r="G523" s="3" t="s">
        <v>1125</v>
      </c>
      <c r="H523" s="3" t="s">
        <v>3141</v>
      </c>
      <c r="I523" s="3">
        <v>4</v>
      </c>
      <c r="L523" s="3">
        <v>5</v>
      </c>
      <c r="M523" s="3" t="s">
        <v>6097</v>
      </c>
      <c r="N523" s="3" t="s">
        <v>6098</v>
      </c>
      <c r="S523" s="3" t="s">
        <v>77</v>
      </c>
      <c r="T523" s="3" t="s">
        <v>233</v>
      </c>
      <c r="Y523" s="3" t="s">
        <v>78</v>
      </c>
      <c r="Z523" s="3" t="s">
        <v>3803</v>
      </c>
      <c r="AC523" s="3">
        <v>16</v>
      </c>
      <c r="AD523" s="3" t="s">
        <v>223</v>
      </c>
      <c r="AE523" s="3" t="s">
        <v>4085</v>
      </c>
    </row>
    <row r="524" spans="1:72" ht="13.5" customHeight="1">
      <c r="A524" s="7" t="str">
        <f>HYPERLINK("http://kyu.snu.ac.kr/sdhj/index.jsp?type=hj/GK14726_00IH_0001_0031b.jpg","1870_하수남면_0031b")</f>
        <v>1870_하수남면_0031b</v>
      </c>
      <c r="B524" s="4">
        <v>1870</v>
      </c>
      <c r="C524" s="4" t="s">
        <v>6986</v>
      </c>
      <c r="D524" s="4" t="s">
        <v>6987</v>
      </c>
      <c r="E524" s="4">
        <v>523</v>
      </c>
      <c r="F524" s="3">
        <v>6</v>
      </c>
      <c r="G524" s="3" t="s">
        <v>1125</v>
      </c>
      <c r="H524" s="3" t="s">
        <v>3141</v>
      </c>
      <c r="I524" s="3">
        <v>5</v>
      </c>
      <c r="J524" s="3" t="s">
        <v>7119</v>
      </c>
      <c r="K524" s="3" t="s">
        <v>3179</v>
      </c>
      <c r="L524" s="3">
        <v>1</v>
      </c>
      <c r="M524" s="3" t="s">
        <v>6099</v>
      </c>
      <c r="N524" s="3" t="s">
        <v>6100</v>
      </c>
      <c r="T524" s="3" t="s">
        <v>6685</v>
      </c>
      <c r="U524" s="3" t="s">
        <v>64</v>
      </c>
      <c r="V524" s="3" t="s">
        <v>3262</v>
      </c>
      <c r="W524" s="3" t="s">
        <v>552</v>
      </c>
      <c r="X524" s="3" t="s">
        <v>3286</v>
      </c>
      <c r="Y524" s="3" t="s">
        <v>1331</v>
      </c>
      <c r="Z524" s="3" t="s">
        <v>3802</v>
      </c>
      <c r="AC524" s="3">
        <v>63</v>
      </c>
      <c r="AD524" s="3" t="s">
        <v>449</v>
      </c>
      <c r="AE524" s="3" t="s">
        <v>4130</v>
      </c>
      <c r="AJ524" s="3" t="s">
        <v>17</v>
      </c>
      <c r="AK524" s="3" t="s">
        <v>4147</v>
      </c>
      <c r="AL524" s="3" t="s">
        <v>214</v>
      </c>
      <c r="AM524" s="3" t="s">
        <v>4189</v>
      </c>
      <c r="AT524" s="3" t="s">
        <v>48</v>
      </c>
      <c r="AU524" s="3" t="s">
        <v>4217</v>
      </c>
      <c r="AV524" s="3" t="s">
        <v>1332</v>
      </c>
      <c r="AW524" s="3" t="s">
        <v>5578</v>
      </c>
      <c r="AX524" s="3" t="s">
        <v>48</v>
      </c>
      <c r="AY524" s="3" t="s">
        <v>4217</v>
      </c>
      <c r="AZ524" s="3" t="s">
        <v>1333</v>
      </c>
      <c r="BA524" s="3" t="s">
        <v>4621</v>
      </c>
      <c r="BG524" s="3" t="s">
        <v>48</v>
      </c>
      <c r="BH524" s="3" t="s">
        <v>4217</v>
      </c>
      <c r="BI524" s="3" t="s">
        <v>800</v>
      </c>
      <c r="BJ524" s="3" t="s">
        <v>4538</v>
      </c>
      <c r="BK524" s="3" t="s">
        <v>48</v>
      </c>
      <c r="BL524" s="3" t="s">
        <v>4217</v>
      </c>
      <c r="BM524" s="3" t="s">
        <v>1334</v>
      </c>
      <c r="BN524" s="3" t="s">
        <v>4652</v>
      </c>
      <c r="BO524" s="3" t="s">
        <v>48</v>
      </c>
      <c r="BP524" s="3" t="s">
        <v>4217</v>
      </c>
      <c r="BQ524" s="3" t="s">
        <v>1335</v>
      </c>
      <c r="BR524" s="3" t="s">
        <v>7120</v>
      </c>
      <c r="BS524" s="3" t="s">
        <v>404</v>
      </c>
      <c r="BT524" s="3" t="s">
        <v>4165</v>
      </c>
    </row>
    <row r="525" spans="1:72" ht="13.5" customHeight="1">
      <c r="A525" s="7" t="str">
        <f>HYPERLINK("http://kyu.snu.ac.kr/sdhj/index.jsp?type=hj/GK14726_00IH_0001_0031b.jpg","1870_하수남면_0031b")</f>
        <v>1870_하수남면_0031b</v>
      </c>
      <c r="B525" s="4">
        <v>1870</v>
      </c>
      <c r="C525" s="4" t="s">
        <v>7121</v>
      </c>
      <c r="D525" s="4" t="s">
        <v>7122</v>
      </c>
      <c r="E525" s="4">
        <v>524</v>
      </c>
      <c r="F525" s="3">
        <v>6</v>
      </c>
      <c r="G525" s="3" t="s">
        <v>1125</v>
      </c>
      <c r="H525" s="3" t="s">
        <v>3141</v>
      </c>
      <c r="I525" s="3">
        <v>5</v>
      </c>
      <c r="L525" s="3">
        <v>1</v>
      </c>
      <c r="M525" s="3" t="s">
        <v>6099</v>
      </c>
      <c r="N525" s="3" t="s">
        <v>6100</v>
      </c>
      <c r="S525" s="3" t="s">
        <v>51</v>
      </c>
      <c r="T525" s="3" t="s">
        <v>3235</v>
      </c>
      <c r="W525" s="3" t="s">
        <v>68</v>
      </c>
      <c r="X525" s="3" t="s">
        <v>5854</v>
      </c>
      <c r="Y525" s="3" t="s">
        <v>53</v>
      </c>
      <c r="Z525" s="3" t="s">
        <v>3323</v>
      </c>
      <c r="AC525" s="3">
        <v>50</v>
      </c>
      <c r="AD525" s="3" t="s">
        <v>410</v>
      </c>
      <c r="AE525" s="3" t="s">
        <v>4133</v>
      </c>
      <c r="AJ525" s="3" t="s">
        <v>17</v>
      </c>
      <c r="AK525" s="3" t="s">
        <v>4147</v>
      </c>
      <c r="AL525" s="3" t="s">
        <v>298</v>
      </c>
      <c r="AM525" s="3" t="s">
        <v>4161</v>
      </c>
      <c r="AT525" s="3" t="s">
        <v>48</v>
      </c>
      <c r="AU525" s="3" t="s">
        <v>4217</v>
      </c>
      <c r="AV525" s="3" t="s">
        <v>1336</v>
      </c>
      <c r="AW525" s="3" t="s">
        <v>4474</v>
      </c>
      <c r="BG525" s="3" t="s">
        <v>48</v>
      </c>
      <c r="BH525" s="3" t="s">
        <v>4217</v>
      </c>
      <c r="BI525" s="3" t="s">
        <v>1337</v>
      </c>
      <c r="BJ525" s="3" t="s">
        <v>3729</v>
      </c>
      <c r="BK525" s="3" t="s">
        <v>48</v>
      </c>
      <c r="BL525" s="3" t="s">
        <v>4217</v>
      </c>
      <c r="BM525" s="3" t="s">
        <v>1338</v>
      </c>
      <c r="BN525" s="3" t="s">
        <v>5163</v>
      </c>
      <c r="BO525" s="3" t="s">
        <v>48</v>
      </c>
      <c r="BP525" s="3" t="s">
        <v>4217</v>
      </c>
      <c r="BQ525" s="3" t="s">
        <v>1339</v>
      </c>
      <c r="BR525" s="3" t="s">
        <v>5437</v>
      </c>
      <c r="BS525" s="3" t="s">
        <v>219</v>
      </c>
      <c r="BT525" s="3" t="s">
        <v>4164</v>
      </c>
    </row>
    <row r="526" spans="1:72" ht="13.5" customHeight="1">
      <c r="A526" s="7" t="str">
        <f>HYPERLINK("http://kyu.snu.ac.kr/sdhj/index.jsp?type=hj/GK14726_00IH_0001_0031b.jpg","1870_하수남면_0031b")</f>
        <v>1870_하수남면_0031b</v>
      </c>
      <c r="B526" s="4">
        <v>1870</v>
      </c>
      <c r="C526" s="4" t="s">
        <v>6718</v>
      </c>
      <c r="D526" s="4" t="s">
        <v>6719</v>
      </c>
      <c r="E526" s="4">
        <v>525</v>
      </c>
      <c r="F526" s="3">
        <v>6</v>
      </c>
      <c r="G526" s="3" t="s">
        <v>1125</v>
      </c>
      <c r="H526" s="3" t="s">
        <v>3141</v>
      </c>
      <c r="I526" s="3">
        <v>5</v>
      </c>
      <c r="L526" s="3">
        <v>1</v>
      </c>
      <c r="M526" s="3" t="s">
        <v>6099</v>
      </c>
      <c r="N526" s="3" t="s">
        <v>6100</v>
      </c>
      <c r="S526" s="3" t="s">
        <v>77</v>
      </c>
      <c r="T526" s="3" t="s">
        <v>233</v>
      </c>
      <c r="Y526" s="3" t="s">
        <v>1340</v>
      </c>
      <c r="Z526" s="3" t="s">
        <v>7123</v>
      </c>
      <c r="AC526" s="3">
        <v>31</v>
      </c>
      <c r="AD526" s="3" t="s">
        <v>413</v>
      </c>
      <c r="AE526" s="3" t="s">
        <v>4119</v>
      </c>
    </row>
    <row r="527" spans="1:72" ht="13.5" customHeight="1">
      <c r="A527" s="7" t="str">
        <f>HYPERLINK("http://kyu.snu.ac.kr/sdhj/index.jsp?type=hj/GK14726_00IH_0001_0031b.jpg","1870_하수남면_0031b")</f>
        <v>1870_하수남면_0031b</v>
      </c>
      <c r="B527" s="4">
        <v>1870</v>
      </c>
      <c r="C527" s="4" t="s">
        <v>6644</v>
      </c>
      <c r="D527" s="4" t="s">
        <v>6645</v>
      </c>
      <c r="E527" s="4">
        <v>526</v>
      </c>
      <c r="F527" s="3">
        <v>6</v>
      </c>
      <c r="G527" s="3" t="s">
        <v>1125</v>
      </c>
      <c r="H527" s="3" t="s">
        <v>3141</v>
      </c>
      <c r="I527" s="3">
        <v>5</v>
      </c>
      <c r="L527" s="3">
        <v>1</v>
      </c>
      <c r="M527" s="3" t="s">
        <v>6099</v>
      </c>
      <c r="N527" s="3" t="s">
        <v>6100</v>
      </c>
      <c r="T527" s="3" t="s">
        <v>6690</v>
      </c>
      <c r="U527" s="3" t="s">
        <v>70</v>
      </c>
      <c r="V527" s="3" t="s">
        <v>3238</v>
      </c>
      <c r="Y527" s="3" t="s">
        <v>1341</v>
      </c>
      <c r="Z527" s="3" t="s">
        <v>3736</v>
      </c>
    </row>
    <row r="528" spans="1:72" ht="13.5" customHeight="1">
      <c r="A528" s="7" t="str">
        <f>HYPERLINK("http://kyu.snu.ac.kr/sdhj/index.jsp?type=hj/GK14726_00IH_0001_0031b.jpg","1870_하수남면_0031b")</f>
        <v>1870_하수남면_0031b</v>
      </c>
      <c r="B528" s="4">
        <v>1870</v>
      </c>
      <c r="C528" s="4" t="s">
        <v>6644</v>
      </c>
      <c r="D528" s="4" t="s">
        <v>6645</v>
      </c>
      <c r="E528" s="4">
        <v>527</v>
      </c>
      <c r="F528" s="3">
        <v>6</v>
      </c>
      <c r="G528" s="3" t="s">
        <v>1125</v>
      </c>
      <c r="H528" s="3" t="s">
        <v>3141</v>
      </c>
      <c r="I528" s="3">
        <v>5</v>
      </c>
      <c r="L528" s="3">
        <v>2</v>
      </c>
      <c r="M528" s="3" t="s">
        <v>6101</v>
      </c>
      <c r="N528" s="3" t="s">
        <v>6102</v>
      </c>
      <c r="T528" s="3" t="s">
        <v>6791</v>
      </c>
      <c r="U528" s="3" t="s">
        <v>64</v>
      </c>
      <c r="V528" s="3" t="s">
        <v>3262</v>
      </c>
      <c r="W528" s="3" t="s">
        <v>344</v>
      </c>
      <c r="X528" s="3" t="s">
        <v>3279</v>
      </c>
      <c r="Y528" s="3" t="s">
        <v>1342</v>
      </c>
      <c r="Z528" s="3" t="s">
        <v>3801</v>
      </c>
      <c r="AC528" s="3">
        <v>30</v>
      </c>
      <c r="AD528" s="3" t="s">
        <v>221</v>
      </c>
      <c r="AE528" s="3" t="s">
        <v>4095</v>
      </c>
      <c r="AJ528" s="3" t="s">
        <v>17</v>
      </c>
      <c r="AK528" s="3" t="s">
        <v>4147</v>
      </c>
      <c r="AL528" s="3" t="s">
        <v>345</v>
      </c>
      <c r="AM528" s="3" t="s">
        <v>4155</v>
      </c>
      <c r="AT528" s="3" t="s">
        <v>48</v>
      </c>
      <c r="AU528" s="3" t="s">
        <v>4217</v>
      </c>
      <c r="AV528" s="3" t="s">
        <v>1343</v>
      </c>
      <c r="AW528" s="3" t="s">
        <v>4357</v>
      </c>
      <c r="BG528" s="3" t="s">
        <v>48</v>
      </c>
      <c r="BH528" s="3" t="s">
        <v>4217</v>
      </c>
      <c r="BI528" s="3" t="s">
        <v>1344</v>
      </c>
      <c r="BJ528" s="3" t="s">
        <v>4732</v>
      </c>
      <c r="BK528" s="3" t="s">
        <v>48</v>
      </c>
      <c r="BL528" s="3" t="s">
        <v>4217</v>
      </c>
      <c r="BM528" s="3" t="s">
        <v>1188</v>
      </c>
      <c r="BN528" s="3" t="s">
        <v>4853</v>
      </c>
      <c r="BO528" s="3" t="s">
        <v>48</v>
      </c>
      <c r="BP528" s="3" t="s">
        <v>4217</v>
      </c>
      <c r="BQ528" s="3" t="s">
        <v>1345</v>
      </c>
      <c r="BR528" s="3" t="s">
        <v>5436</v>
      </c>
      <c r="BS528" s="3" t="s">
        <v>815</v>
      </c>
      <c r="BT528" s="3" t="s">
        <v>4185</v>
      </c>
    </row>
    <row r="529" spans="1:72" ht="13.5" customHeight="1">
      <c r="A529" s="7" t="str">
        <f>HYPERLINK("http://kyu.snu.ac.kr/sdhj/index.jsp?type=hj/GK14726_00IH_0001_0031b.jpg","1870_하수남면_0031b")</f>
        <v>1870_하수남면_0031b</v>
      </c>
      <c r="B529" s="4">
        <v>1870</v>
      </c>
      <c r="C529" s="4" t="s">
        <v>6817</v>
      </c>
      <c r="D529" s="4" t="s">
        <v>6818</v>
      </c>
      <c r="E529" s="4">
        <v>528</v>
      </c>
      <c r="F529" s="3">
        <v>6</v>
      </c>
      <c r="G529" s="3" t="s">
        <v>1125</v>
      </c>
      <c r="H529" s="3" t="s">
        <v>3141</v>
      </c>
      <c r="I529" s="3">
        <v>5</v>
      </c>
      <c r="L529" s="3">
        <v>2</v>
      </c>
      <c r="M529" s="3" t="s">
        <v>6101</v>
      </c>
      <c r="N529" s="3" t="s">
        <v>6102</v>
      </c>
      <c r="S529" s="3" t="s">
        <v>843</v>
      </c>
      <c r="T529" s="3" t="s">
        <v>3236</v>
      </c>
      <c r="W529" s="3" t="s">
        <v>814</v>
      </c>
      <c r="X529" s="3" t="s">
        <v>3302</v>
      </c>
      <c r="Y529" s="3" t="s">
        <v>53</v>
      </c>
      <c r="Z529" s="3" t="s">
        <v>3323</v>
      </c>
      <c r="AC529" s="3">
        <v>60</v>
      </c>
      <c r="AD529" s="3" t="s">
        <v>365</v>
      </c>
      <c r="AE529" s="3" t="s">
        <v>4124</v>
      </c>
    </row>
    <row r="530" spans="1:72" ht="13.5" customHeight="1">
      <c r="A530" s="7" t="str">
        <f>HYPERLINK("http://kyu.snu.ac.kr/sdhj/index.jsp?type=hj/GK14726_00IH_0001_0031b.jpg","1870_하수남면_0031b")</f>
        <v>1870_하수남면_0031b</v>
      </c>
      <c r="B530" s="4">
        <v>1870</v>
      </c>
      <c r="C530" s="4" t="s">
        <v>6616</v>
      </c>
      <c r="D530" s="4" t="s">
        <v>6617</v>
      </c>
      <c r="E530" s="4">
        <v>529</v>
      </c>
      <c r="F530" s="3">
        <v>6</v>
      </c>
      <c r="G530" s="3" t="s">
        <v>1125</v>
      </c>
      <c r="H530" s="3" t="s">
        <v>3141</v>
      </c>
      <c r="I530" s="3">
        <v>5</v>
      </c>
      <c r="L530" s="3">
        <v>2</v>
      </c>
      <c r="M530" s="3" t="s">
        <v>6101</v>
      </c>
      <c r="N530" s="3" t="s">
        <v>6102</v>
      </c>
      <c r="S530" s="3" t="s">
        <v>51</v>
      </c>
      <c r="T530" s="3" t="s">
        <v>3235</v>
      </c>
      <c r="W530" s="3" t="s">
        <v>247</v>
      </c>
      <c r="X530" s="3" t="s">
        <v>3241</v>
      </c>
      <c r="Y530" s="3" t="s">
        <v>53</v>
      </c>
      <c r="Z530" s="3" t="s">
        <v>3323</v>
      </c>
      <c r="AC530" s="3">
        <v>26</v>
      </c>
      <c r="AD530" s="3" t="s">
        <v>79</v>
      </c>
      <c r="AE530" s="3" t="s">
        <v>4102</v>
      </c>
      <c r="AJ530" s="3" t="s">
        <v>17</v>
      </c>
      <c r="AK530" s="3" t="s">
        <v>4147</v>
      </c>
      <c r="AL530" s="3" t="s">
        <v>1346</v>
      </c>
      <c r="AM530" s="3" t="s">
        <v>4203</v>
      </c>
      <c r="AT530" s="3" t="s">
        <v>64</v>
      </c>
      <c r="AU530" s="3" t="s">
        <v>3262</v>
      </c>
      <c r="AV530" s="3" t="s">
        <v>1347</v>
      </c>
      <c r="AW530" s="3" t="s">
        <v>5579</v>
      </c>
      <c r="BG530" s="3" t="s">
        <v>48</v>
      </c>
      <c r="BH530" s="3" t="s">
        <v>4217</v>
      </c>
      <c r="BI530" s="3" t="s">
        <v>1348</v>
      </c>
      <c r="BJ530" s="3" t="s">
        <v>4655</v>
      </c>
      <c r="BK530" s="3" t="s">
        <v>48</v>
      </c>
      <c r="BL530" s="3" t="s">
        <v>4217</v>
      </c>
      <c r="BM530" s="3" t="s">
        <v>617</v>
      </c>
      <c r="BN530" s="3" t="s">
        <v>3958</v>
      </c>
      <c r="BO530" s="3" t="s">
        <v>48</v>
      </c>
      <c r="BP530" s="3" t="s">
        <v>4217</v>
      </c>
      <c r="BQ530" s="3" t="s">
        <v>1349</v>
      </c>
      <c r="BR530" s="3" t="s">
        <v>5435</v>
      </c>
      <c r="BS530" s="3" t="s">
        <v>265</v>
      </c>
      <c r="BT530" s="3" t="s">
        <v>4202</v>
      </c>
    </row>
    <row r="531" spans="1:72" ht="13.5" customHeight="1">
      <c r="A531" s="7" t="str">
        <f>HYPERLINK("http://kyu.snu.ac.kr/sdhj/index.jsp?type=hj/GK14726_00IH_0001_0032a.jpg","1870_하수남면_0032a")</f>
        <v>1870_하수남면_0032a</v>
      </c>
      <c r="B531" s="4">
        <v>1870</v>
      </c>
      <c r="C531" s="4" t="s">
        <v>6857</v>
      </c>
      <c r="D531" s="4" t="s">
        <v>6858</v>
      </c>
      <c r="E531" s="4">
        <v>530</v>
      </c>
      <c r="F531" s="3">
        <v>6</v>
      </c>
      <c r="G531" s="3" t="s">
        <v>1125</v>
      </c>
      <c r="H531" s="3" t="s">
        <v>3141</v>
      </c>
      <c r="I531" s="3">
        <v>5</v>
      </c>
      <c r="L531" s="3">
        <v>2</v>
      </c>
      <c r="M531" s="3" t="s">
        <v>6101</v>
      </c>
      <c r="N531" s="3" t="s">
        <v>6102</v>
      </c>
      <c r="S531" s="3" t="s">
        <v>548</v>
      </c>
      <c r="T531" s="3" t="s">
        <v>3243</v>
      </c>
      <c r="Y531" s="3" t="s">
        <v>1350</v>
      </c>
      <c r="Z531" s="3" t="s">
        <v>3800</v>
      </c>
      <c r="AC531" s="3">
        <v>25</v>
      </c>
      <c r="AD531" s="3" t="s">
        <v>145</v>
      </c>
      <c r="AE531" s="3" t="s">
        <v>4115</v>
      </c>
    </row>
    <row r="532" spans="1:72" ht="13.5" customHeight="1">
      <c r="A532" s="7" t="str">
        <f>HYPERLINK("http://kyu.snu.ac.kr/sdhj/index.jsp?type=hj/GK14726_00IH_0001_0032a.jpg","1870_하수남면_0032a")</f>
        <v>1870_하수남면_0032a</v>
      </c>
      <c r="B532" s="4">
        <v>1870</v>
      </c>
      <c r="C532" s="4" t="s">
        <v>6616</v>
      </c>
      <c r="D532" s="4" t="s">
        <v>6617</v>
      </c>
      <c r="E532" s="4">
        <v>531</v>
      </c>
      <c r="F532" s="3">
        <v>6</v>
      </c>
      <c r="G532" s="3" t="s">
        <v>1125</v>
      </c>
      <c r="H532" s="3" t="s">
        <v>3141</v>
      </c>
      <c r="I532" s="3">
        <v>5</v>
      </c>
      <c r="L532" s="3">
        <v>3</v>
      </c>
      <c r="M532" s="3" t="s">
        <v>6103</v>
      </c>
      <c r="N532" s="3" t="s">
        <v>6104</v>
      </c>
      <c r="T532" s="3" t="s">
        <v>6615</v>
      </c>
      <c r="U532" s="3" t="s">
        <v>64</v>
      </c>
      <c r="V532" s="3" t="s">
        <v>3262</v>
      </c>
      <c r="W532" s="3" t="s">
        <v>344</v>
      </c>
      <c r="X532" s="3" t="s">
        <v>3279</v>
      </c>
      <c r="Y532" s="3" t="s">
        <v>1351</v>
      </c>
      <c r="Z532" s="3" t="s">
        <v>3799</v>
      </c>
      <c r="AC532" s="3">
        <v>80</v>
      </c>
      <c r="AD532" s="3" t="s">
        <v>199</v>
      </c>
      <c r="AE532" s="3" t="s">
        <v>4096</v>
      </c>
      <c r="AJ532" s="3" t="s">
        <v>17</v>
      </c>
      <c r="AK532" s="3" t="s">
        <v>4147</v>
      </c>
      <c r="AL532" s="3" t="s">
        <v>345</v>
      </c>
      <c r="AM532" s="3" t="s">
        <v>4155</v>
      </c>
      <c r="AT532" s="3" t="s">
        <v>48</v>
      </c>
      <c r="AU532" s="3" t="s">
        <v>4217</v>
      </c>
      <c r="AV532" s="3" t="s">
        <v>1352</v>
      </c>
      <c r="AW532" s="3" t="s">
        <v>4473</v>
      </c>
      <c r="BG532" s="3" t="s">
        <v>48</v>
      </c>
      <c r="BH532" s="3" t="s">
        <v>4217</v>
      </c>
      <c r="BI532" s="3" t="s">
        <v>1353</v>
      </c>
      <c r="BJ532" s="3" t="s">
        <v>4838</v>
      </c>
      <c r="BK532" s="3" t="s">
        <v>1354</v>
      </c>
      <c r="BL532" s="3" t="s">
        <v>5601</v>
      </c>
      <c r="BM532" s="3" t="s">
        <v>1355</v>
      </c>
      <c r="BN532" s="3" t="s">
        <v>5162</v>
      </c>
      <c r="BO532" s="3" t="s">
        <v>48</v>
      </c>
      <c r="BP532" s="3" t="s">
        <v>4217</v>
      </c>
      <c r="BQ532" s="3" t="s">
        <v>1356</v>
      </c>
      <c r="BR532" s="3" t="s">
        <v>5769</v>
      </c>
      <c r="BS532" s="3" t="s">
        <v>143</v>
      </c>
      <c r="BT532" s="3" t="s">
        <v>4156</v>
      </c>
    </row>
    <row r="533" spans="1:72" ht="13.5" customHeight="1">
      <c r="A533" s="7" t="str">
        <f>HYPERLINK("http://kyu.snu.ac.kr/sdhj/index.jsp?type=hj/GK14726_00IH_0001_0032a.jpg","1870_하수남면_0032a")</f>
        <v>1870_하수남면_0032a</v>
      </c>
      <c r="B533" s="4">
        <v>1870</v>
      </c>
      <c r="C533" s="4" t="s">
        <v>6760</v>
      </c>
      <c r="D533" s="4" t="s">
        <v>6761</v>
      </c>
      <c r="E533" s="4">
        <v>532</v>
      </c>
      <c r="F533" s="3">
        <v>6</v>
      </c>
      <c r="G533" s="3" t="s">
        <v>1125</v>
      </c>
      <c r="H533" s="3" t="s">
        <v>3141</v>
      </c>
      <c r="I533" s="3">
        <v>5</v>
      </c>
      <c r="L533" s="3">
        <v>3</v>
      </c>
      <c r="M533" s="3" t="s">
        <v>6103</v>
      </c>
      <c r="N533" s="3" t="s">
        <v>6104</v>
      </c>
      <c r="S533" s="3" t="s">
        <v>77</v>
      </c>
      <c r="T533" s="3" t="s">
        <v>233</v>
      </c>
      <c r="Y533" s="3" t="s">
        <v>1357</v>
      </c>
      <c r="Z533" s="3" t="s">
        <v>7124</v>
      </c>
      <c r="AC533" s="3">
        <v>50</v>
      </c>
      <c r="AD533" s="3" t="s">
        <v>66</v>
      </c>
      <c r="AE533" s="3" t="s">
        <v>4116</v>
      </c>
    </row>
    <row r="534" spans="1:72" ht="13.5" customHeight="1">
      <c r="A534" s="7" t="str">
        <f>HYPERLINK("http://kyu.snu.ac.kr/sdhj/index.jsp?type=hj/GK14726_00IH_0001_0032a.jpg","1870_하수남면_0032a")</f>
        <v>1870_하수남면_0032a</v>
      </c>
      <c r="B534" s="4">
        <v>1870</v>
      </c>
      <c r="C534" s="4" t="s">
        <v>6606</v>
      </c>
      <c r="D534" s="4" t="s">
        <v>6607</v>
      </c>
      <c r="E534" s="4">
        <v>533</v>
      </c>
      <c r="F534" s="3">
        <v>6</v>
      </c>
      <c r="G534" s="3" t="s">
        <v>1125</v>
      </c>
      <c r="H534" s="3" t="s">
        <v>3141</v>
      </c>
      <c r="I534" s="3">
        <v>5</v>
      </c>
      <c r="L534" s="3">
        <v>3</v>
      </c>
      <c r="M534" s="3" t="s">
        <v>6103</v>
      </c>
      <c r="N534" s="3" t="s">
        <v>6104</v>
      </c>
      <c r="S534" s="3" t="s">
        <v>146</v>
      </c>
      <c r="T534" s="3" t="s">
        <v>3239</v>
      </c>
      <c r="W534" s="3" t="s">
        <v>82</v>
      </c>
      <c r="X534" s="3" t="s">
        <v>5855</v>
      </c>
      <c r="Y534" s="3" t="s">
        <v>53</v>
      </c>
      <c r="Z534" s="3" t="s">
        <v>3323</v>
      </c>
      <c r="AC534" s="3">
        <v>38</v>
      </c>
      <c r="AD534" s="3" t="s">
        <v>174</v>
      </c>
      <c r="AE534" s="3" t="s">
        <v>4092</v>
      </c>
    </row>
    <row r="535" spans="1:72" ht="13.5" customHeight="1">
      <c r="A535" s="7" t="str">
        <f>HYPERLINK("http://kyu.snu.ac.kr/sdhj/index.jsp?type=hj/GK14726_00IH_0001_0032a.jpg","1870_하수남면_0032a")</f>
        <v>1870_하수남면_0032a</v>
      </c>
      <c r="B535" s="4">
        <v>1870</v>
      </c>
      <c r="C535" s="4" t="s">
        <v>6606</v>
      </c>
      <c r="D535" s="4" t="s">
        <v>6607</v>
      </c>
      <c r="E535" s="4">
        <v>534</v>
      </c>
      <c r="F535" s="3">
        <v>6</v>
      </c>
      <c r="G535" s="3" t="s">
        <v>1125</v>
      </c>
      <c r="H535" s="3" t="s">
        <v>3141</v>
      </c>
      <c r="I535" s="3">
        <v>5</v>
      </c>
      <c r="L535" s="3">
        <v>3</v>
      </c>
      <c r="M535" s="3" t="s">
        <v>6103</v>
      </c>
      <c r="N535" s="3" t="s">
        <v>6104</v>
      </c>
      <c r="S535" s="3" t="s">
        <v>247</v>
      </c>
      <c r="T535" s="3" t="s">
        <v>3241</v>
      </c>
      <c r="Y535" s="3" t="s">
        <v>1358</v>
      </c>
      <c r="Z535" s="3" t="s">
        <v>3797</v>
      </c>
      <c r="AC535" s="3">
        <v>16</v>
      </c>
      <c r="AD535" s="3" t="s">
        <v>223</v>
      </c>
      <c r="AE535" s="3" t="s">
        <v>4085</v>
      </c>
    </row>
    <row r="536" spans="1:72" ht="13.5" customHeight="1">
      <c r="A536" s="7" t="str">
        <f>HYPERLINK("http://kyu.snu.ac.kr/sdhj/index.jsp?type=hj/GK14726_00IH_0001_0032a.jpg","1870_하수남면_0032a")</f>
        <v>1870_하수남면_0032a</v>
      </c>
      <c r="B536" s="4">
        <v>1870</v>
      </c>
      <c r="C536" s="4" t="s">
        <v>6606</v>
      </c>
      <c r="D536" s="4" t="s">
        <v>6607</v>
      </c>
      <c r="E536" s="4">
        <v>535</v>
      </c>
      <c r="F536" s="3">
        <v>6</v>
      </c>
      <c r="G536" s="3" t="s">
        <v>1125</v>
      </c>
      <c r="H536" s="3" t="s">
        <v>3141</v>
      </c>
      <c r="I536" s="3">
        <v>5</v>
      </c>
      <c r="L536" s="3">
        <v>3</v>
      </c>
      <c r="M536" s="3" t="s">
        <v>6103</v>
      </c>
      <c r="N536" s="3" t="s">
        <v>6104</v>
      </c>
      <c r="T536" s="3" t="s">
        <v>6620</v>
      </c>
      <c r="U536" s="3" t="s">
        <v>101</v>
      </c>
      <c r="V536" s="3" t="s">
        <v>3259</v>
      </c>
      <c r="Y536" s="3" t="s">
        <v>1359</v>
      </c>
      <c r="Z536" s="3" t="s">
        <v>3796</v>
      </c>
      <c r="AC536" s="3">
        <v>65</v>
      </c>
    </row>
    <row r="537" spans="1:72" ht="13.5" customHeight="1">
      <c r="A537" s="7" t="str">
        <f>HYPERLINK("http://kyu.snu.ac.kr/sdhj/index.jsp?type=hj/GK14726_00IH_0001_0032a.jpg","1870_하수남면_0032a")</f>
        <v>1870_하수남면_0032a</v>
      </c>
      <c r="B537" s="4">
        <v>1870</v>
      </c>
      <c r="C537" s="4" t="s">
        <v>6606</v>
      </c>
      <c r="D537" s="4" t="s">
        <v>6607</v>
      </c>
      <c r="E537" s="4">
        <v>536</v>
      </c>
      <c r="F537" s="3">
        <v>6</v>
      </c>
      <c r="G537" s="3" t="s">
        <v>1125</v>
      </c>
      <c r="H537" s="3" t="s">
        <v>3141</v>
      </c>
      <c r="I537" s="3">
        <v>5</v>
      </c>
      <c r="L537" s="3">
        <v>4</v>
      </c>
      <c r="M537" s="3" t="s">
        <v>6105</v>
      </c>
      <c r="N537" s="3" t="s">
        <v>6106</v>
      </c>
      <c r="T537" s="3" t="s">
        <v>7125</v>
      </c>
      <c r="U537" s="3" t="s">
        <v>64</v>
      </c>
      <c r="V537" s="3" t="s">
        <v>3262</v>
      </c>
      <c r="W537" s="3" t="s">
        <v>780</v>
      </c>
      <c r="X537" s="3" t="s">
        <v>3306</v>
      </c>
      <c r="Y537" s="3" t="s">
        <v>1360</v>
      </c>
      <c r="Z537" s="3" t="s">
        <v>3795</v>
      </c>
      <c r="AC537" s="3">
        <v>54</v>
      </c>
      <c r="AD537" s="3" t="s">
        <v>179</v>
      </c>
      <c r="AE537" s="3" t="s">
        <v>4103</v>
      </c>
      <c r="AJ537" s="3" t="s">
        <v>17</v>
      </c>
      <c r="AK537" s="3" t="s">
        <v>4147</v>
      </c>
      <c r="AL537" s="3" t="s">
        <v>265</v>
      </c>
      <c r="AM537" s="3" t="s">
        <v>4202</v>
      </c>
      <c r="AT537" s="3" t="s">
        <v>48</v>
      </c>
      <c r="AU537" s="3" t="s">
        <v>4217</v>
      </c>
      <c r="AV537" s="3" t="s">
        <v>1361</v>
      </c>
      <c r="AW537" s="3" t="s">
        <v>4472</v>
      </c>
      <c r="BG537" s="3" t="s">
        <v>48</v>
      </c>
      <c r="BH537" s="3" t="s">
        <v>4217</v>
      </c>
      <c r="BI537" s="3" t="s">
        <v>1362</v>
      </c>
      <c r="BJ537" s="3" t="s">
        <v>4837</v>
      </c>
      <c r="BK537" s="3" t="s">
        <v>1363</v>
      </c>
      <c r="BL537" s="3" t="s">
        <v>4959</v>
      </c>
      <c r="BM537" s="3" t="s">
        <v>1364</v>
      </c>
      <c r="BN537" s="3" t="s">
        <v>5161</v>
      </c>
      <c r="BO537" s="3" t="s">
        <v>48</v>
      </c>
      <c r="BP537" s="3" t="s">
        <v>4217</v>
      </c>
      <c r="BQ537" s="3" t="s">
        <v>1365</v>
      </c>
      <c r="BR537" s="3" t="s">
        <v>5654</v>
      </c>
      <c r="BS537" s="3" t="s">
        <v>62</v>
      </c>
      <c r="BT537" s="3" t="s">
        <v>5571</v>
      </c>
    </row>
    <row r="538" spans="1:72" ht="13.5" customHeight="1">
      <c r="A538" s="7" t="str">
        <f>HYPERLINK("http://kyu.snu.ac.kr/sdhj/index.jsp?type=hj/GK14726_00IH_0001_0032a.jpg","1870_하수남면_0032a")</f>
        <v>1870_하수남면_0032a</v>
      </c>
      <c r="B538" s="4">
        <v>1870</v>
      </c>
      <c r="C538" s="4" t="s">
        <v>6825</v>
      </c>
      <c r="D538" s="4" t="s">
        <v>6826</v>
      </c>
      <c r="E538" s="4">
        <v>537</v>
      </c>
      <c r="F538" s="3">
        <v>6</v>
      </c>
      <c r="G538" s="3" t="s">
        <v>1125</v>
      </c>
      <c r="H538" s="3" t="s">
        <v>3141</v>
      </c>
      <c r="I538" s="3">
        <v>5</v>
      </c>
      <c r="L538" s="3">
        <v>4</v>
      </c>
      <c r="M538" s="3" t="s">
        <v>6105</v>
      </c>
      <c r="N538" s="3" t="s">
        <v>6106</v>
      </c>
      <c r="S538" s="3" t="s">
        <v>548</v>
      </c>
      <c r="T538" s="3" t="s">
        <v>3243</v>
      </c>
      <c r="Y538" s="3" t="s">
        <v>1366</v>
      </c>
      <c r="Z538" s="3" t="s">
        <v>3794</v>
      </c>
      <c r="AC538" s="3">
        <v>21</v>
      </c>
      <c r="AD538" s="3" t="s">
        <v>81</v>
      </c>
      <c r="AE538" s="3" t="s">
        <v>4086</v>
      </c>
    </row>
    <row r="539" spans="1:72" ht="13.5" customHeight="1">
      <c r="A539" s="7" t="str">
        <f>HYPERLINK("http://kyu.snu.ac.kr/sdhj/index.jsp?type=hj/GK14726_00IH_0001_0032a.jpg","1870_하수남면_0032a")</f>
        <v>1870_하수남면_0032a</v>
      </c>
      <c r="B539" s="4">
        <v>1870</v>
      </c>
      <c r="C539" s="4" t="s">
        <v>7126</v>
      </c>
      <c r="D539" s="4" t="s">
        <v>7127</v>
      </c>
      <c r="E539" s="4">
        <v>538</v>
      </c>
      <c r="F539" s="3">
        <v>6</v>
      </c>
      <c r="G539" s="3" t="s">
        <v>1125</v>
      </c>
      <c r="H539" s="3" t="s">
        <v>3141</v>
      </c>
      <c r="I539" s="3">
        <v>5</v>
      </c>
      <c r="L539" s="3">
        <v>4</v>
      </c>
      <c r="M539" s="3" t="s">
        <v>6105</v>
      </c>
      <c r="N539" s="3" t="s">
        <v>6106</v>
      </c>
      <c r="T539" s="3" t="s">
        <v>7128</v>
      </c>
      <c r="U539" s="3" t="s">
        <v>70</v>
      </c>
      <c r="V539" s="3" t="s">
        <v>3238</v>
      </c>
      <c r="Y539" s="3" t="s">
        <v>1367</v>
      </c>
      <c r="Z539" s="3" t="s">
        <v>3793</v>
      </c>
      <c r="AC539" s="3">
        <v>76</v>
      </c>
    </row>
    <row r="540" spans="1:72" ht="13.5" customHeight="1">
      <c r="A540" s="7" t="str">
        <f>HYPERLINK("http://kyu.snu.ac.kr/sdhj/index.jsp?type=hj/GK14726_00IH_0001_0032a.jpg","1870_하수남면_0032a")</f>
        <v>1870_하수남면_0032a</v>
      </c>
      <c r="B540" s="4">
        <v>1870</v>
      </c>
      <c r="C540" s="4" t="s">
        <v>7126</v>
      </c>
      <c r="D540" s="4" t="s">
        <v>7127</v>
      </c>
      <c r="E540" s="4">
        <v>539</v>
      </c>
      <c r="F540" s="3">
        <v>6</v>
      </c>
      <c r="G540" s="3" t="s">
        <v>1125</v>
      </c>
      <c r="H540" s="3" t="s">
        <v>3141</v>
      </c>
      <c r="I540" s="3">
        <v>5</v>
      </c>
      <c r="L540" s="3">
        <v>5</v>
      </c>
      <c r="M540" s="3" t="s">
        <v>6107</v>
      </c>
      <c r="N540" s="3" t="s">
        <v>6108</v>
      </c>
      <c r="T540" s="3" t="s">
        <v>6740</v>
      </c>
      <c r="U540" s="3" t="s">
        <v>64</v>
      </c>
      <c r="V540" s="3" t="s">
        <v>3262</v>
      </c>
      <c r="W540" s="3" t="s">
        <v>82</v>
      </c>
      <c r="X540" s="3" t="s">
        <v>5855</v>
      </c>
      <c r="Y540" s="3" t="s">
        <v>1368</v>
      </c>
      <c r="Z540" s="3" t="s">
        <v>3453</v>
      </c>
      <c r="AC540" s="3">
        <v>67</v>
      </c>
      <c r="AD540" s="3" t="s">
        <v>166</v>
      </c>
      <c r="AE540" s="3" t="s">
        <v>4099</v>
      </c>
      <c r="AJ540" s="3" t="s">
        <v>17</v>
      </c>
      <c r="AK540" s="3" t="s">
        <v>4147</v>
      </c>
      <c r="AL540" s="3" t="s">
        <v>143</v>
      </c>
      <c r="AM540" s="3" t="s">
        <v>4156</v>
      </c>
      <c r="AT540" s="3" t="s">
        <v>48</v>
      </c>
      <c r="AU540" s="3" t="s">
        <v>4217</v>
      </c>
      <c r="AV540" s="3" t="s">
        <v>1369</v>
      </c>
      <c r="AW540" s="3" t="s">
        <v>4254</v>
      </c>
      <c r="BG540" s="3" t="s">
        <v>48</v>
      </c>
      <c r="BH540" s="3" t="s">
        <v>4217</v>
      </c>
      <c r="BI540" s="3" t="s">
        <v>1370</v>
      </c>
      <c r="BJ540" s="3" t="s">
        <v>4836</v>
      </c>
      <c r="BK540" s="3" t="s">
        <v>48</v>
      </c>
      <c r="BL540" s="3" t="s">
        <v>4217</v>
      </c>
      <c r="BM540" s="3" t="s">
        <v>1371</v>
      </c>
      <c r="BN540" s="3" t="s">
        <v>4272</v>
      </c>
      <c r="BO540" s="3" t="s">
        <v>48</v>
      </c>
      <c r="BP540" s="3" t="s">
        <v>4217</v>
      </c>
      <c r="BQ540" s="3" t="s">
        <v>1372</v>
      </c>
      <c r="BR540" s="3" t="s">
        <v>5434</v>
      </c>
      <c r="BS540" s="3" t="s">
        <v>345</v>
      </c>
      <c r="BT540" s="3" t="s">
        <v>4155</v>
      </c>
    </row>
    <row r="541" spans="1:72" ht="13.5" customHeight="1">
      <c r="A541" s="7" t="str">
        <f>HYPERLINK("http://kyu.snu.ac.kr/sdhj/index.jsp?type=hj/GK14726_00IH_0001_0032a.jpg","1870_하수남면_0032a")</f>
        <v>1870_하수남면_0032a</v>
      </c>
      <c r="B541" s="4">
        <v>1870</v>
      </c>
      <c r="C541" s="4" t="s">
        <v>6869</v>
      </c>
      <c r="D541" s="4" t="s">
        <v>6870</v>
      </c>
      <c r="E541" s="4">
        <v>540</v>
      </c>
      <c r="F541" s="3">
        <v>6</v>
      </c>
      <c r="G541" s="3" t="s">
        <v>1125</v>
      </c>
      <c r="H541" s="3" t="s">
        <v>3141</v>
      </c>
      <c r="I541" s="3">
        <v>5</v>
      </c>
      <c r="L541" s="3">
        <v>5</v>
      </c>
      <c r="M541" s="3" t="s">
        <v>6107</v>
      </c>
      <c r="N541" s="3" t="s">
        <v>6108</v>
      </c>
      <c r="S541" s="3" t="s">
        <v>51</v>
      </c>
      <c r="T541" s="3" t="s">
        <v>3235</v>
      </c>
      <c r="W541" s="3" t="s">
        <v>38</v>
      </c>
      <c r="X541" s="3" t="s">
        <v>3288</v>
      </c>
      <c r="Y541" s="3" t="s">
        <v>53</v>
      </c>
      <c r="Z541" s="3" t="s">
        <v>3323</v>
      </c>
      <c r="AC541" s="3">
        <v>50</v>
      </c>
      <c r="AD541" s="3" t="s">
        <v>138</v>
      </c>
      <c r="AE541" s="3" t="s">
        <v>4101</v>
      </c>
      <c r="AJ541" s="3" t="s">
        <v>17</v>
      </c>
      <c r="AK541" s="3" t="s">
        <v>4147</v>
      </c>
      <c r="AL541" s="3" t="s">
        <v>41</v>
      </c>
      <c r="AM541" s="3" t="s">
        <v>4162</v>
      </c>
      <c r="AT541" s="3" t="s">
        <v>64</v>
      </c>
      <c r="AU541" s="3" t="s">
        <v>3262</v>
      </c>
      <c r="AV541" s="3" t="s">
        <v>1373</v>
      </c>
      <c r="AW541" s="3" t="s">
        <v>4050</v>
      </c>
      <c r="BG541" s="3" t="s">
        <v>48</v>
      </c>
      <c r="BH541" s="3" t="s">
        <v>4217</v>
      </c>
      <c r="BI541" s="3" t="s">
        <v>1374</v>
      </c>
      <c r="BJ541" s="3" t="s">
        <v>4835</v>
      </c>
      <c r="BK541" s="3" t="s">
        <v>48</v>
      </c>
      <c r="BL541" s="3" t="s">
        <v>4217</v>
      </c>
      <c r="BM541" s="3" t="s">
        <v>1375</v>
      </c>
      <c r="BN541" s="3" t="s">
        <v>5160</v>
      </c>
      <c r="BO541" s="3" t="s">
        <v>48</v>
      </c>
      <c r="BP541" s="3" t="s">
        <v>4217</v>
      </c>
      <c r="BQ541" s="3" t="s">
        <v>1376</v>
      </c>
      <c r="BR541" s="3" t="s">
        <v>5829</v>
      </c>
      <c r="BS541" s="3" t="s">
        <v>1377</v>
      </c>
      <c r="BT541" s="3" t="s">
        <v>5554</v>
      </c>
    </row>
    <row r="542" spans="1:72" ht="13.5" customHeight="1">
      <c r="A542" s="7" t="str">
        <f>HYPERLINK("http://kyu.snu.ac.kr/sdhj/index.jsp?type=hj/GK14726_00IH_0001_0032a.jpg","1870_하수남면_0032a")</f>
        <v>1870_하수남면_0032a</v>
      </c>
      <c r="B542" s="4">
        <v>1870</v>
      </c>
      <c r="C542" s="4" t="s">
        <v>6671</v>
      </c>
      <c r="D542" s="4" t="s">
        <v>6672</v>
      </c>
      <c r="E542" s="4">
        <v>541</v>
      </c>
      <c r="F542" s="3">
        <v>6</v>
      </c>
      <c r="G542" s="3" t="s">
        <v>1125</v>
      </c>
      <c r="H542" s="3" t="s">
        <v>3141</v>
      </c>
      <c r="I542" s="3">
        <v>5</v>
      </c>
      <c r="L542" s="3">
        <v>5</v>
      </c>
      <c r="M542" s="3" t="s">
        <v>6107</v>
      </c>
      <c r="N542" s="3" t="s">
        <v>6108</v>
      </c>
      <c r="T542" s="3" t="s">
        <v>6747</v>
      </c>
      <c r="U542" s="3" t="s">
        <v>70</v>
      </c>
      <c r="V542" s="3" t="s">
        <v>3238</v>
      </c>
      <c r="Y542" s="3" t="s">
        <v>300</v>
      </c>
      <c r="Z542" s="3" t="s">
        <v>3792</v>
      </c>
      <c r="AC542" s="3">
        <v>34</v>
      </c>
    </row>
    <row r="543" spans="1:72" ht="13.5" customHeight="1">
      <c r="A543" s="7" t="str">
        <f>HYPERLINK("http://kyu.snu.ac.kr/sdhj/index.jsp?type=hj/GK14726_00IH_0001_0032a.jpg","1870_하수남면_0032a")</f>
        <v>1870_하수남면_0032a</v>
      </c>
      <c r="B543" s="4">
        <v>1870</v>
      </c>
      <c r="C543" s="4" t="s">
        <v>6671</v>
      </c>
      <c r="D543" s="4" t="s">
        <v>6672</v>
      </c>
      <c r="E543" s="4">
        <v>542</v>
      </c>
      <c r="F543" s="3">
        <v>6</v>
      </c>
      <c r="G543" s="3" t="s">
        <v>1125</v>
      </c>
      <c r="H543" s="3" t="s">
        <v>3141</v>
      </c>
      <c r="I543" s="3">
        <v>6</v>
      </c>
      <c r="L543" s="3">
        <v>1</v>
      </c>
      <c r="M543" s="3" t="s">
        <v>6109</v>
      </c>
      <c r="N543" s="3" t="s">
        <v>6110</v>
      </c>
      <c r="T543" s="3" t="s">
        <v>7129</v>
      </c>
      <c r="U543" s="3" t="s">
        <v>64</v>
      </c>
      <c r="V543" s="3" t="s">
        <v>3262</v>
      </c>
      <c r="W543" s="3" t="s">
        <v>68</v>
      </c>
      <c r="X543" s="3" t="s">
        <v>5854</v>
      </c>
      <c r="Y543" s="3" t="s">
        <v>1378</v>
      </c>
      <c r="Z543" s="3" t="s">
        <v>3791</v>
      </c>
      <c r="AC543" s="3">
        <v>34</v>
      </c>
      <c r="AD543" s="3" t="s">
        <v>479</v>
      </c>
      <c r="AE543" s="3" t="s">
        <v>4110</v>
      </c>
      <c r="AJ543" s="3" t="s">
        <v>17</v>
      </c>
      <c r="AK543" s="3" t="s">
        <v>4147</v>
      </c>
      <c r="AL543" s="3" t="s">
        <v>62</v>
      </c>
      <c r="AM543" s="3" t="s">
        <v>5571</v>
      </c>
      <c r="AT543" s="3" t="s">
        <v>48</v>
      </c>
      <c r="AU543" s="3" t="s">
        <v>4217</v>
      </c>
      <c r="AV543" s="3" t="s">
        <v>445</v>
      </c>
      <c r="AW543" s="3" t="s">
        <v>4468</v>
      </c>
      <c r="BG543" s="3" t="s">
        <v>48</v>
      </c>
      <c r="BH543" s="3" t="s">
        <v>4217</v>
      </c>
      <c r="BI543" s="3" t="s">
        <v>1379</v>
      </c>
      <c r="BJ543" s="3" t="s">
        <v>4582</v>
      </c>
      <c r="BK543" s="3" t="s">
        <v>48</v>
      </c>
      <c r="BL543" s="3" t="s">
        <v>4217</v>
      </c>
      <c r="BM543" s="3" t="s">
        <v>343</v>
      </c>
      <c r="BN543" s="3" t="s">
        <v>4921</v>
      </c>
      <c r="BO543" s="3" t="s">
        <v>48</v>
      </c>
      <c r="BP543" s="3" t="s">
        <v>4217</v>
      </c>
      <c r="BQ543" s="3" t="s">
        <v>1380</v>
      </c>
      <c r="BR543" s="3" t="s">
        <v>5433</v>
      </c>
      <c r="BS543" s="3" t="s">
        <v>97</v>
      </c>
      <c r="BT543" s="3" t="s">
        <v>4154</v>
      </c>
    </row>
    <row r="544" spans="1:72" ht="13.5" customHeight="1">
      <c r="A544" s="7" t="str">
        <f>HYPERLINK("http://kyu.snu.ac.kr/sdhj/index.jsp?type=hj/GK14726_00IH_0001_0032a.jpg","1870_하수남면_0032a")</f>
        <v>1870_하수남면_0032a</v>
      </c>
      <c r="B544" s="4">
        <v>1870</v>
      </c>
      <c r="C544" s="4" t="s">
        <v>7108</v>
      </c>
      <c r="D544" s="4" t="s">
        <v>7109</v>
      </c>
      <c r="E544" s="4">
        <v>543</v>
      </c>
      <c r="F544" s="3">
        <v>6</v>
      </c>
      <c r="G544" s="3" t="s">
        <v>1125</v>
      </c>
      <c r="H544" s="3" t="s">
        <v>3141</v>
      </c>
      <c r="I544" s="3">
        <v>6</v>
      </c>
      <c r="L544" s="3">
        <v>2</v>
      </c>
      <c r="M544" s="3" t="s">
        <v>6111</v>
      </c>
      <c r="N544" s="3" t="s">
        <v>6112</v>
      </c>
      <c r="T544" s="3" t="s">
        <v>7130</v>
      </c>
      <c r="U544" s="3" t="s">
        <v>64</v>
      </c>
      <c r="V544" s="3" t="s">
        <v>3262</v>
      </c>
      <c r="W544" s="3" t="s">
        <v>68</v>
      </c>
      <c r="X544" s="3" t="s">
        <v>5854</v>
      </c>
      <c r="Y544" s="3" t="s">
        <v>1005</v>
      </c>
      <c r="Z544" s="3" t="s">
        <v>3708</v>
      </c>
      <c r="AC544" s="3">
        <v>46</v>
      </c>
      <c r="AD544" s="3" t="s">
        <v>286</v>
      </c>
      <c r="AE544" s="3" t="s">
        <v>4100</v>
      </c>
      <c r="AJ544" s="3" t="s">
        <v>17</v>
      </c>
      <c r="AK544" s="3" t="s">
        <v>4147</v>
      </c>
      <c r="AL544" s="3" t="s">
        <v>62</v>
      </c>
      <c r="AM544" s="3" t="s">
        <v>5571</v>
      </c>
      <c r="AT544" s="3" t="s">
        <v>48</v>
      </c>
      <c r="AU544" s="3" t="s">
        <v>4217</v>
      </c>
      <c r="AV544" s="3" t="s">
        <v>1381</v>
      </c>
      <c r="AW544" s="3" t="s">
        <v>4471</v>
      </c>
      <c r="BG544" s="3" t="s">
        <v>48</v>
      </c>
      <c r="BH544" s="3" t="s">
        <v>4217</v>
      </c>
      <c r="BI544" s="3" t="s">
        <v>1382</v>
      </c>
      <c r="BJ544" s="3" t="s">
        <v>4834</v>
      </c>
      <c r="BK544" s="3" t="s">
        <v>58</v>
      </c>
      <c r="BL544" s="3" t="s">
        <v>4219</v>
      </c>
      <c r="BM544" s="3" t="s">
        <v>1383</v>
      </c>
      <c r="BN544" s="3" t="s">
        <v>5159</v>
      </c>
      <c r="BO544" s="3" t="s">
        <v>48</v>
      </c>
      <c r="BP544" s="3" t="s">
        <v>4217</v>
      </c>
      <c r="BQ544" s="3" t="s">
        <v>1384</v>
      </c>
      <c r="BR544" s="3" t="s">
        <v>5800</v>
      </c>
      <c r="BS544" s="3" t="s">
        <v>143</v>
      </c>
      <c r="BT544" s="3" t="s">
        <v>4156</v>
      </c>
    </row>
    <row r="545" spans="1:72" ht="13.5" customHeight="1">
      <c r="A545" s="7" t="str">
        <f>HYPERLINK("http://kyu.snu.ac.kr/sdhj/index.jsp?type=hj/GK14726_00IH_0001_0032a.jpg","1870_하수남면_0032a")</f>
        <v>1870_하수남면_0032a</v>
      </c>
      <c r="B545" s="4">
        <v>1870</v>
      </c>
      <c r="C545" s="4" t="s">
        <v>7131</v>
      </c>
      <c r="D545" s="4" t="s">
        <v>7132</v>
      </c>
      <c r="E545" s="4">
        <v>544</v>
      </c>
      <c r="F545" s="3">
        <v>6</v>
      </c>
      <c r="G545" s="3" t="s">
        <v>1125</v>
      </c>
      <c r="H545" s="3" t="s">
        <v>3141</v>
      </c>
      <c r="I545" s="3">
        <v>6</v>
      </c>
      <c r="L545" s="3">
        <v>2</v>
      </c>
      <c r="M545" s="3" t="s">
        <v>6111</v>
      </c>
      <c r="N545" s="3" t="s">
        <v>6112</v>
      </c>
      <c r="S545" s="3" t="s">
        <v>51</v>
      </c>
      <c r="T545" s="3" t="s">
        <v>3235</v>
      </c>
      <c r="W545" s="3" t="s">
        <v>82</v>
      </c>
      <c r="X545" s="3" t="s">
        <v>5855</v>
      </c>
      <c r="Y545" s="3" t="s">
        <v>53</v>
      </c>
      <c r="Z545" s="3" t="s">
        <v>3323</v>
      </c>
      <c r="AC545" s="3">
        <v>46</v>
      </c>
      <c r="AD545" s="3" t="s">
        <v>249</v>
      </c>
      <c r="AE545" s="3" t="s">
        <v>3344</v>
      </c>
      <c r="AJ545" s="3" t="s">
        <v>17</v>
      </c>
      <c r="AK545" s="3" t="s">
        <v>4147</v>
      </c>
      <c r="AL545" s="3" t="s">
        <v>50</v>
      </c>
      <c r="AM545" s="3" t="s">
        <v>4160</v>
      </c>
      <c r="AT545" s="3" t="s">
        <v>48</v>
      </c>
      <c r="AU545" s="3" t="s">
        <v>4217</v>
      </c>
      <c r="AV545" s="3" t="s">
        <v>1385</v>
      </c>
      <c r="AW545" s="3" t="s">
        <v>4470</v>
      </c>
      <c r="BG545" s="3" t="s">
        <v>48</v>
      </c>
      <c r="BH545" s="3" t="s">
        <v>4217</v>
      </c>
      <c r="BI545" s="3" t="s">
        <v>1386</v>
      </c>
      <c r="BJ545" s="3" t="s">
        <v>4833</v>
      </c>
      <c r="BK545" s="3" t="s">
        <v>48</v>
      </c>
      <c r="BL545" s="3" t="s">
        <v>4217</v>
      </c>
      <c r="BM545" s="3" t="s">
        <v>1387</v>
      </c>
      <c r="BN545" s="3" t="s">
        <v>5158</v>
      </c>
      <c r="BO545" s="3" t="s">
        <v>48</v>
      </c>
      <c r="BP545" s="3" t="s">
        <v>4217</v>
      </c>
      <c r="BQ545" s="3" t="s">
        <v>1388</v>
      </c>
      <c r="BR545" s="3" t="s">
        <v>5715</v>
      </c>
      <c r="BS545" s="3" t="s">
        <v>292</v>
      </c>
      <c r="BT545" s="3" t="s">
        <v>3949</v>
      </c>
    </row>
    <row r="546" spans="1:72" ht="13.5" customHeight="1">
      <c r="A546" s="7" t="str">
        <f>HYPERLINK("http://kyu.snu.ac.kr/sdhj/index.jsp?type=hj/GK14726_00IH_0001_0032a.jpg","1870_하수남면_0032a")</f>
        <v>1870_하수남면_0032a</v>
      </c>
      <c r="B546" s="4">
        <v>1870</v>
      </c>
      <c r="C546" s="4" t="s">
        <v>6961</v>
      </c>
      <c r="D546" s="4" t="s">
        <v>6962</v>
      </c>
      <c r="E546" s="4">
        <v>545</v>
      </c>
      <c r="F546" s="3">
        <v>6</v>
      </c>
      <c r="G546" s="3" t="s">
        <v>1125</v>
      </c>
      <c r="H546" s="3" t="s">
        <v>3141</v>
      </c>
      <c r="I546" s="3">
        <v>6</v>
      </c>
      <c r="L546" s="3">
        <v>2</v>
      </c>
      <c r="M546" s="3" t="s">
        <v>6111</v>
      </c>
      <c r="N546" s="3" t="s">
        <v>6112</v>
      </c>
      <c r="T546" s="3" t="s">
        <v>7133</v>
      </c>
      <c r="U546" s="3" t="s">
        <v>70</v>
      </c>
      <c r="V546" s="3" t="s">
        <v>3238</v>
      </c>
      <c r="Y546" s="3" t="s">
        <v>1389</v>
      </c>
      <c r="Z546" s="3" t="s">
        <v>3448</v>
      </c>
      <c r="AD546" s="3" t="s">
        <v>221</v>
      </c>
      <c r="AE546" s="3" t="s">
        <v>4095</v>
      </c>
    </row>
    <row r="547" spans="1:72" ht="13.5" customHeight="1">
      <c r="A547" s="7" t="str">
        <f>HYPERLINK("http://kyu.snu.ac.kr/sdhj/index.jsp?type=hj/GK14726_00IH_0001_0032a.jpg","1870_하수남면_0032a")</f>
        <v>1870_하수남면_0032a</v>
      </c>
      <c r="B547" s="4">
        <v>1870</v>
      </c>
      <c r="C547" s="4" t="s">
        <v>7134</v>
      </c>
      <c r="D547" s="4" t="s">
        <v>7135</v>
      </c>
      <c r="E547" s="4">
        <v>546</v>
      </c>
      <c r="F547" s="3">
        <v>6</v>
      </c>
      <c r="G547" s="3" t="s">
        <v>1125</v>
      </c>
      <c r="H547" s="3" t="s">
        <v>3141</v>
      </c>
      <c r="I547" s="3">
        <v>6</v>
      </c>
      <c r="L547" s="3">
        <v>3</v>
      </c>
      <c r="M547" s="3" t="s">
        <v>6113</v>
      </c>
      <c r="N547" s="3" t="s">
        <v>6114</v>
      </c>
      <c r="T547" s="3" t="s">
        <v>6615</v>
      </c>
      <c r="U547" s="3" t="s">
        <v>779</v>
      </c>
      <c r="V547" s="3" t="s">
        <v>3267</v>
      </c>
      <c r="W547" s="3" t="s">
        <v>82</v>
      </c>
      <c r="X547" s="3" t="s">
        <v>5855</v>
      </c>
      <c r="Y547" s="3" t="s">
        <v>1390</v>
      </c>
      <c r="Z547" s="3" t="s">
        <v>3571</v>
      </c>
      <c r="AC547" s="3">
        <v>31</v>
      </c>
      <c r="AJ547" s="3" t="s">
        <v>17</v>
      </c>
      <c r="AK547" s="3" t="s">
        <v>4147</v>
      </c>
      <c r="AL547" s="3" t="s">
        <v>184</v>
      </c>
      <c r="AM547" s="3" t="s">
        <v>4157</v>
      </c>
      <c r="AT547" s="3" t="s">
        <v>779</v>
      </c>
      <c r="AU547" s="3" t="s">
        <v>3267</v>
      </c>
      <c r="AV547" s="3" t="s">
        <v>1391</v>
      </c>
      <c r="AW547" s="3" t="s">
        <v>4311</v>
      </c>
      <c r="BG547" s="3" t="s">
        <v>779</v>
      </c>
      <c r="BH547" s="3" t="s">
        <v>3267</v>
      </c>
      <c r="BI547" s="3" t="s">
        <v>1392</v>
      </c>
      <c r="BJ547" s="3" t="s">
        <v>4246</v>
      </c>
      <c r="BK547" s="3" t="s">
        <v>779</v>
      </c>
      <c r="BL547" s="3" t="s">
        <v>3267</v>
      </c>
      <c r="BM547" s="3" t="s">
        <v>1393</v>
      </c>
      <c r="BN547" s="3" t="s">
        <v>5044</v>
      </c>
      <c r="BO547" s="3" t="s">
        <v>1394</v>
      </c>
      <c r="BP547" s="3" t="s">
        <v>3263</v>
      </c>
      <c r="BQ547" s="3" t="s">
        <v>1395</v>
      </c>
      <c r="BR547" s="3" t="s">
        <v>7136</v>
      </c>
      <c r="BS547" s="3" t="s">
        <v>193</v>
      </c>
      <c r="BT547" s="3" t="s">
        <v>4204</v>
      </c>
    </row>
    <row r="548" spans="1:72" ht="13.5" customHeight="1">
      <c r="A548" s="7" t="str">
        <f>HYPERLINK("http://kyu.snu.ac.kr/sdhj/index.jsp?type=hj/GK14726_00IH_0001_0032b.jpg","1870_하수남면_0032b")</f>
        <v>1870_하수남면_0032b</v>
      </c>
      <c r="B548" s="4">
        <v>1870</v>
      </c>
      <c r="C548" s="4" t="s">
        <v>7137</v>
      </c>
      <c r="D548" s="4" t="s">
        <v>7138</v>
      </c>
      <c r="E548" s="4">
        <v>547</v>
      </c>
      <c r="F548" s="3">
        <v>6</v>
      </c>
      <c r="G548" s="3" t="s">
        <v>1125</v>
      </c>
      <c r="H548" s="3" t="s">
        <v>3141</v>
      </c>
      <c r="I548" s="3">
        <v>6</v>
      </c>
      <c r="L548" s="3">
        <v>4</v>
      </c>
      <c r="M548" s="3" t="s">
        <v>6115</v>
      </c>
      <c r="N548" s="3" t="s">
        <v>6116</v>
      </c>
      <c r="T548" s="3" t="s">
        <v>6950</v>
      </c>
      <c r="U548" s="3" t="s">
        <v>786</v>
      </c>
      <c r="V548" s="3" t="s">
        <v>3261</v>
      </c>
      <c r="W548" s="3" t="s">
        <v>344</v>
      </c>
      <c r="X548" s="3" t="s">
        <v>3279</v>
      </c>
      <c r="Y548" s="3" t="s">
        <v>53</v>
      </c>
      <c r="Z548" s="3" t="s">
        <v>3323</v>
      </c>
      <c r="AC548" s="3">
        <v>49</v>
      </c>
      <c r="AD548" s="3" t="s">
        <v>69</v>
      </c>
      <c r="AE548" s="3" t="s">
        <v>4097</v>
      </c>
      <c r="AJ548" s="3" t="s">
        <v>17</v>
      </c>
      <c r="AK548" s="3" t="s">
        <v>4147</v>
      </c>
      <c r="AL548" s="3" t="s">
        <v>345</v>
      </c>
      <c r="AM548" s="3" t="s">
        <v>4155</v>
      </c>
      <c r="AT548" s="3" t="s">
        <v>64</v>
      </c>
      <c r="AU548" s="3" t="s">
        <v>3262</v>
      </c>
      <c r="AV548" s="3" t="s">
        <v>1396</v>
      </c>
      <c r="AW548" s="3" t="s">
        <v>4469</v>
      </c>
      <c r="BG548" s="3" t="s">
        <v>48</v>
      </c>
      <c r="BH548" s="3" t="s">
        <v>4217</v>
      </c>
      <c r="BI548" s="3" t="s">
        <v>1397</v>
      </c>
      <c r="BJ548" s="3" t="s">
        <v>4832</v>
      </c>
      <c r="BK548" s="3" t="s">
        <v>48</v>
      </c>
      <c r="BL548" s="3" t="s">
        <v>4217</v>
      </c>
      <c r="BM548" s="3" t="s">
        <v>1398</v>
      </c>
      <c r="BN548" s="3" t="s">
        <v>5157</v>
      </c>
      <c r="BO548" s="3" t="s">
        <v>48</v>
      </c>
      <c r="BP548" s="3" t="s">
        <v>4217</v>
      </c>
      <c r="BQ548" s="3" t="s">
        <v>1399</v>
      </c>
      <c r="BR548" s="3" t="s">
        <v>5706</v>
      </c>
      <c r="BS548" s="3" t="s">
        <v>62</v>
      </c>
      <c r="BT548" s="3" t="s">
        <v>5571</v>
      </c>
    </row>
    <row r="549" spans="1:72" ht="13.5" customHeight="1">
      <c r="A549" s="7" t="str">
        <f>HYPERLINK("http://kyu.snu.ac.kr/sdhj/index.jsp?type=hj/GK14726_00IH_0001_0032b.jpg","1870_하수남면_0032b")</f>
        <v>1870_하수남면_0032b</v>
      </c>
      <c r="B549" s="4">
        <v>1870</v>
      </c>
      <c r="C549" s="4" t="s">
        <v>7115</v>
      </c>
      <c r="D549" s="4" t="s">
        <v>7116</v>
      </c>
      <c r="E549" s="4">
        <v>548</v>
      </c>
      <c r="F549" s="3">
        <v>6</v>
      </c>
      <c r="G549" s="3" t="s">
        <v>1125</v>
      </c>
      <c r="H549" s="3" t="s">
        <v>3141</v>
      </c>
      <c r="I549" s="3">
        <v>6</v>
      </c>
      <c r="L549" s="3">
        <v>5</v>
      </c>
      <c r="M549" s="3" t="s">
        <v>6117</v>
      </c>
      <c r="N549" s="3" t="s">
        <v>6118</v>
      </c>
      <c r="T549" s="3" t="s">
        <v>6950</v>
      </c>
      <c r="U549" s="3" t="s">
        <v>1394</v>
      </c>
      <c r="V549" s="3" t="s">
        <v>3263</v>
      </c>
      <c r="W549" s="3" t="s">
        <v>82</v>
      </c>
      <c r="X549" s="3" t="s">
        <v>5855</v>
      </c>
      <c r="Y549" s="3" t="s">
        <v>1400</v>
      </c>
      <c r="Z549" s="3" t="s">
        <v>3790</v>
      </c>
      <c r="AC549" s="3">
        <v>31</v>
      </c>
      <c r="AD549" s="3" t="s">
        <v>157</v>
      </c>
      <c r="AE549" s="3" t="s">
        <v>4121</v>
      </c>
      <c r="AJ549" s="3" t="s">
        <v>17</v>
      </c>
      <c r="AK549" s="3" t="s">
        <v>4147</v>
      </c>
      <c r="AL549" s="3" t="s">
        <v>143</v>
      </c>
      <c r="AM549" s="3" t="s">
        <v>4156</v>
      </c>
      <c r="AV549" s="3" t="s">
        <v>7139</v>
      </c>
      <c r="AW549" s="3" t="s">
        <v>6952</v>
      </c>
      <c r="BI549" s="3" t="s">
        <v>2222</v>
      </c>
      <c r="BJ549" s="3" t="s">
        <v>3743</v>
      </c>
      <c r="BM549" s="3" t="s">
        <v>7139</v>
      </c>
      <c r="BN549" s="3" t="s">
        <v>3743</v>
      </c>
      <c r="BQ549" s="3" t="s">
        <v>7139</v>
      </c>
      <c r="BR549" s="3" t="s">
        <v>3743</v>
      </c>
    </row>
    <row r="550" spans="1:72" ht="13.5" customHeight="1">
      <c r="A550" s="7" t="str">
        <f>HYPERLINK("http://kyu.snu.ac.kr/sdhj/index.jsp?type=hj/GK14726_00IH_0001_0032b.jpg","1870_하수남면_0032b")</f>
        <v>1870_하수남면_0032b</v>
      </c>
      <c r="B550" s="4">
        <v>1870</v>
      </c>
      <c r="C550" s="4" t="s">
        <v>6682</v>
      </c>
      <c r="D550" s="4" t="s">
        <v>6683</v>
      </c>
      <c r="E550" s="4">
        <v>549</v>
      </c>
      <c r="F550" s="3">
        <v>6</v>
      </c>
      <c r="G550" s="3" t="s">
        <v>1125</v>
      </c>
      <c r="H550" s="3" t="s">
        <v>3141</v>
      </c>
      <c r="I550" s="3">
        <v>6</v>
      </c>
      <c r="L550" s="3">
        <v>5</v>
      </c>
      <c r="M550" s="3" t="s">
        <v>6117</v>
      </c>
      <c r="N550" s="3" t="s">
        <v>6118</v>
      </c>
      <c r="S550" s="3" t="s">
        <v>51</v>
      </c>
      <c r="T550" s="3" t="s">
        <v>3235</v>
      </c>
      <c r="AV550" s="3" t="s">
        <v>7139</v>
      </c>
      <c r="AW550" s="3" t="s">
        <v>6952</v>
      </c>
      <c r="BI550" s="3" t="s">
        <v>2222</v>
      </c>
      <c r="BJ550" s="3" t="s">
        <v>3743</v>
      </c>
      <c r="BM550" s="3" t="s">
        <v>7139</v>
      </c>
      <c r="BN550" s="3" t="s">
        <v>3743</v>
      </c>
      <c r="BQ550" s="3" t="s">
        <v>7139</v>
      </c>
      <c r="BR550" s="3" t="s">
        <v>3743</v>
      </c>
    </row>
    <row r="551" spans="1:72" ht="13.5" customHeight="1">
      <c r="A551" s="7" t="str">
        <f>HYPERLINK("http://kyu.snu.ac.kr/sdhj/index.jsp?type=hj/GK14726_00IH_0001_0032b.jpg","1870_하수남면_0032b")</f>
        <v>1870_하수남면_0032b</v>
      </c>
      <c r="B551" s="4">
        <v>1870</v>
      </c>
      <c r="C551" s="4" t="s">
        <v>6682</v>
      </c>
      <c r="D551" s="4" t="s">
        <v>6683</v>
      </c>
      <c r="E551" s="4">
        <v>550</v>
      </c>
      <c r="F551" s="3">
        <v>6</v>
      </c>
      <c r="G551" s="3" t="s">
        <v>1125</v>
      </c>
      <c r="H551" s="3" t="s">
        <v>3141</v>
      </c>
      <c r="I551" s="3">
        <v>6</v>
      </c>
      <c r="L551" s="3">
        <v>6</v>
      </c>
      <c r="M551" s="3" t="s">
        <v>6119</v>
      </c>
      <c r="N551" s="3" t="s">
        <v>6120</v>
      </c>
      <c r="T551" s="3" t="s">
        <v>6769</v>
      </c>
      <c r="U551" s="3" t="s">
        <v>64</v>
      </c>
      <c r="V551" s="3" t="s">
        <v>3262</v>
      </c>
      <c r="W551" s="3" t="s">
        <v>68</v>
      </c>
      <c r="X551" s="3" t="s">
        <v>5854</v>
      </c>
      <c r="Y551" s="3" t="s">
        <v>7140</v>
      </c>
      <c r="Z551" s="3" t="s">
        <v>3789</v>
      </c>
      <c r="AC551" s="3">
        <v>31</v>
      </c>
      <c r="AD551" s="3" t="s">
        <v>157</v>
      </c>
      <c r="AE551" s="3" t="s">
        <v>4121</v>
      </c>
      <c r="AJ551" s="3" t="s">
        <v>17</v>
      </c>
      <c r="AK551" s="3" t="s">
        <v>4147</v>
      </c>
      <c r="AL551" s="3" t="s">
        <v>62</v>
      </c>
      <c r="AM551" s="3" t="s">
        <v>5571</v>
      </c>
      <c r="AT551" s="3" t="s">
        <v>48</v>
      </c>
      <c r="AU551" s="3" t="s">
        <v>4217</v>
      </c>
      <c r="AV551" s="3" t="s">
        <v>445</v>
      </c>
      <c r="AW551" s="3" t="s">
        <v>4468</v>
      </c>
      <c r="BG551" s="3" t="s">
        <v>48</v>
      </c>
      <c r="BH551" s="3" t="s">
        <v>4217</v>
      </c>
      <c r="BI551" s="3" t="s">
        <v>1379</v>
      </c>
      <c r="BJ551" s="3" t="s">
        <v>4582</v>
      </c>
      <c r="BK551" s="3" t="s">
        <v>48</v>
      </c>
      <c r="BL551" s="3" t="s">
        <v>4217</v>
      </c>
      <c r="BM551" s="3" t="s">
        <v>343</v>
      </c>
      <c r="BN551" s="3" t="s">
        <v>4921</v>
      </c>
      <c r="BO551" s="3" t="s">
        <v>48</v>
      </c>
      <c r="BP551" s="3" t="s">
        <v>4217</v>
      </c>
      <c r="BQ551" s="3" t="s">
        <v>1380</v>
      </c>
      <c r="BR551" s="3" t="s">
        <v>5433</v>
      </c>
      <c r="BS551" s="3" t="s">
        <v>97</v>
      </c>
      <c r="BT551" s="3" t="s">
        <v>4154</v>
      </c>
    </row>
    <row r="552" spans="1:72" ht="13.5" customHeight="1">
      <c r="A552" s="7" t="str">
        <f>HYPERLINK("http://kyu.snu.ac.kr/sdhj/index.jsp?type=hj/GK14726_00IH_0001_0032b.jpg","1870_하수남면_0032b")</f>
        <v>1870_하수남면_0032b</v>
      </c>
      <c r="B552" s="4">
        <v>1870</v>
      </c>
      <c r="C552" s="4" t="s">
        <v>6771</v>
      </c>
      <c r="D552" s="4" t="s">
        <v>6772</v>
      </c>
      <c r="E552" s="4">
        <v>551</v>
      </c>
      <c r="F552" s="3">
        <v>6</v>
      </c>
      <c r="G552" s="3" t="s">
        <v>1125</v>
      </c>
      <c r="H552" s="3" t="s">
        <v>3141</v>
      </c>
      <c r="I552" s="3">
        <v>6</v>
      </c>
      <c r="L552" s="3">
        <v>6</v>
      </c>
      <c r="M552" s="3" t="s">
        <v>6119</v>
      </c>
      <c r="N552" s="3" t="s">
        <v>6120</v>
      </c>
      <c r="S552" s="3" t="s">
        <v>51</v>
      </c>
      <c r="T552" s="3" t="s">
        <v>3235</v>
      </c>
      <c r="W552" s="3" t="s">
        <v>128</v>
      </c>
      <c r="X552" s="3" t="s">
        <v>3281</v>
      </c>
      <c r="Y552" s="3" t="s">
        <v>53</v>
      </c>
      <c r="Z552" s="3" t="s">
        <v>3323</v>
      </c>
      <c r="AC552" s="3">
        <v>31</v>
      </c>
      <c r="AD552" s="3" t="s">
        <v>157</v>
      </c>
      <c r="AE552" s="3" t="s">
        <v>4121</v>
      </c>
      <c r="AJ552" s="3" t="s">
        <v>17</v>
      </c>
      <c r="AK552" s="3" t="s">
        <v>4147</v>
      </c>
      <c r="AL552" s="3" t="s">
        <v>97</v>
      </c>
      <c r="AM552" s="3" t="s">
        <v>4154</v>
      </c>
    </row>
    <row r="553" spans="1:72" ht="13.5" customHeight="1">
      <c r="A553" s="7" t="str">
        <f>HYPERLINK("http://kyu.snu.ac.kr/sdhj/index.jsp?type=hj/GK14726_00IH_0001_0032b.jpg","1870_하수남면_0032b")</f>
        <v>1870_하수남면_0032b</v>
      </c>
      <c r="B553" s="4">
        <v>1870</v>
      </c>
      <c r="C553" s="4" t="s">
        <v>6771</v>
      </c>
      <c r="D553" s="4" t="s">
        <v>6772</v>
      </c>
      <c r="E553" s="4">
        <v>552</v>
      </c>
      <c r="F553" s="3">
        <v>6</v>
      </c>
      <c r="G553" s="3" t="s">
        <v>1125</v>
      </c>
      <c r="H553" s="3" t="s">
        <v>3141</v>
      </c>
      <c r="I553" s="3">
        <v>6</v>
      </c>
      <c r="L553" s="3">
        <v>6</v>
      </c>
      <c r="M553" s="3" t="s">
        <v>6119</v>
      </c>
      <c r="N553" s="3" t="s">
        <v>6120</v>
      </c>
      <c r="T553" s="3" t="s">
        <v>6770</v>
      </c>
      <c r="U553" s="3" t="s">
        <v>70</v>
      </c>
      <c r="V553" s="3" t="s">
        <v>3238</v>
      </c>
      <c r="Y553" s="3" t="s">
        <v>1402</v>
      </c>
      <c r="Z553" s="3" t="s">
        <v>3788</v>
      </c>
      <c r="AC553" s="3">
        <v>18</v>
      </c>
    </row>
    <row r="554" spans="1:72" ht="13.5" customHeight="1">
      <c r="A554" s="7" t="str">
        <f>HYPERLINK("http://kyu.snu.ac.kr/sdhj/index.jsp?type=hj/GK14726_00IH_0001_0032b.jpg","1870_하수남면_0032b")</f>
        <v>1870_하수남면_0032b</v>
      </c>
      <c r="B554" s="4">
        <v>1870</v>
      </c>
      <c r="C554" s="4" t="s">
        <v>7141</v>
      </c>
      <c r="D554" s="4" t="s">
        <v>7142</v>
      </c>
      <c r="E554" s="4">
        <v>553</v>
      </c>
      <c r="F554" s="3">
        <v>6</v>
      </c>
      <c r="G554" s="3" t="s">
        <v>1125</v>
      </c>
      <c r="H554" s="3" t="s">
        <v>3141</v>
      </c>
      <c r="I554" s="3">
        <v>6</v>
      </c>
      <c r="L554" s="3">
        <v>7</v>
      </c>
      <c r="M554" s="3" t="s">
        <v>6121</v>
      </c>
      <c r="N554" s="3" t="s">
        <v>6122</v>
      </c>
      <c r="T554" s="3" t="s">
        <v>6919</v>
      </c>
      <c r="U554" s="3" t="s">
        <v>64</v>
      </c>
      <c r="V554" s="3" t="s">
        <v>3262</v>
      </c>
      <c r="W554" s="3" t="s">
        <v>175</v>
      </c>
      <c r="X554" s="3" t="s">
        <v>3292</v>
      </c>
      <c r="Y554" s="3" t="s">
        <v>1403</v>
      </c>
      <c r="Z554" s="3" t="s">
        <v>3787</v>
      </c>
      <c r="AC554" s="3">
        <v>55</v>
      </c>
      <c r="AD554" s="3" t="s">
        <v>646</v>
      </c>
      <c r="AE554" s="3" t="s">
        <v>4125</v>
      </c>
      <c r="AJ554" s="3" t="s">
        <v>17</v>
      </c>
      <c r="AK554" s="3" t="s">
        <v>4147</v>
      </c>
      <c r="AL554" s="3" t="s">
        <v>404</v>
      </c>
      <c r="AM554" s="3" t="s">
        <v>4165</v>
      </c>
      <c r="AT554" s="3" t="s">
        <v>48</v>
      </c>
      <c r="AU554" s="3" t="s">
        <v>4217</v>
      </c>
      <c r="AV554" s="3" t="s">
        <v>1404</v>
      </c>
      <c r="AW554" s="3" t="s">
        <v>4467</v>
      </c>
      <c r="BG554" s="3" t="s">
        <v>48</v>
      </c>
      <c r="BH554" s="3" t="s">
        <v>4217</v>
      </c>
      <c r="BI554" s="3" t="s">
        <v>1405</v>
      </c>
      <c r="BJ554" s="3" t="s">
        <v>3493</v>
      </c>
      <c r="BK554" s="3" t="s">
        <v>48</v>
      </c>
      <c r="BL554" s="3" t="s">
        <v>4217</v>
      </c>
      <c r="BM554" s="3" t="s">
        <v>1406</v>
      </c>
      <c r="BN554" s="3" t="s">
        <v>3732</v>
      </c>
      <c r="BO554" s="3" t="s">
        <v>48</v>
      </c>
      <c r="BP554" s="3" t="s">
        <v>4217</v>
      </c>
      <c r="BQ554" s="3" t="s">
        <v>1407</v>
      </c>
      <c r="BR554" s="3" t="s">
        <v>5432</v>
      </c>
      <c r="BS554" s="3" t="s">
        <v>345</v>
      </c>
      <c r="BT554" s="3" t="s">
        <v>4155</v>
      </c>
    </row>
    <row r="555" spans="1:72" ht="13.5" customHeight="1">
      <c r="A555" s="7" t="str">
        <f>HYPERLINK("http://kyu.snu.ac.kr/sdhj/index.jsp?type=hj/GK14726_00IH_0001_0032b.jpg","1870_하수남면_0032b")</f>
        <v>1870_하수남면_0032b</v>
      </c>
      <c r="B555" s="4">
        <v>1870</v>
      </c>
      <c r="C555" s="4" t="s">
        <v>6659</v>
      </c>
      <c r="D555" s="4" t="s">
        <v>6660</v>
      </c>
      <c r="E555" s="4">
        <v>554</v>
      </c>
      <c r="F555" s="3">
        <v>6</v>
      </c>
      <c r="G555" s="3" t="s">
        <v>1125</v>
      </c>
      <c r="H555" s="3" t="s">
        <v>3141</v>
      </c>
      <c r="I555" s="3">
        <v>6</v>
      </c>
      <c r="L555" s="3">
        <v>7</v>
      </c>
      <c r="M555" s="3" t="s">
        <v>6121</v>
      </c>
      <c r="N555" s="3" t="s">
        <v>6122</v>
      </c>
      <c r="S555" s="3" t="s">
        <v>51</v>
      </c>
      <c r="T555" s="3" t="s">
        <v>3235</v>
      </c>
      <c r="W555" s="3" t="s">
        <v>1117</v>
      </c>
      <c r="X555" s="3" t="s">
        <v>3315</v>
      </c>
      <c r="Y555" s="3" t="s">
        <v>53</v>
      </c>
      <c r="Z555" s="3" t="s">
        <v>3323</v>
      </c>
      <c r="AC555" s="3">
        <v>47</v>
      </c>
      <c r="AD555" s="3" t="s">
        <v>286</v>
      </c>
      <c r="AE555" s="3" t="s">
        <v>4100</v>
      </c>
      <c r="AJ555" s="3" t="s">
        <v>17</v>
      </c>
      <c r="AK555" s="3" t="s">
        <v>4147</v>
      </c>
      <c r="AL555" s="3" t="s">
        <v>109</v>
      </c>
      <c r="AM555" s="3" t="s">
        <v>4153</v>
      </c>
      <c r="AT555" s="3" t="s">
        <v>48</v>
      </c>
      <c r="AU555" s="3" t="s">
        <v>4217</v>
      </c>
      <c r="AV555" s="3" t="s">
        <v>1408</v>
      </c>
      <c r="AW555" s="3" t="s">
        <v>3547</v>
      </c>
      <c r="BG555" s="3" t="s">
        <v>48</v>
      </c>
      <c r="BH555" s="3" t="s">
        <v>4217</v>
      </c>
      <c r="BI555" s="3" t="s">
        <v>1409</v>
      </c>
      <c r="BJ555" s="3" t="s">
        <v>5836</v>
      </c>
      <c r="BK555" s="3" t="s">
        <v>48</v>
      </c>
      <c r="BL555" s="3" t="s">
        <v>4217</v>
      </c>
      <c r="BM555" s="3" t="s">
        <v>1410</v>
      </c>
      <c r="BN555" s="3" t="s">
        <v>5156</v>
      </c>
      <c r="BO555" s="3" t="s">
        <v>48</v>
      </c>
      <c r="BP555" s="3" t="s">
        <v>4217</v>
      </c>
      <c r="BQ555" s="3" t="s">
        <v>1411</v>
      </c>
      <c r="BR555" s="3" t="s">
        <v>5431</v>
      </c>
      <c r="BS555" s="3" t="s">
        <v>219</v>
      </c>
      <c r="BT555" s="3" t="s">
        <v>4164</v>
      </c>
    </row>
    <row r="556" spans="1:72" ht="13.5" customHeight="1">
      <c r="A556" s="7" t="str">
        <f>HYPERLINK("http://kyu.snu.ac.kr/sdhj/index.jsp?type=hj/GK14726_00IH_0001_0032b.jpg","1870_하수남면_0032b")</f>
        <v>1870_하수남면_0032b</v>
      </c>
      <c r="B556" s="4">
        <v>1870</v>
      </c>
      <c r="C556" s="4" t="s">
        <v>6606</v>
      </c>
      <c r="D556" s="4" t="s">
        <v>6607</v>
      </c>
      <c r="E556" s="4">
        <v>555</v>
      </c>
      <c r="F556" s="3">
        <v>6</v>
      </c>
      <c r="G556" s="3" t="s">
        <v>1125</v>
      </c>
      <c r="H556" s="3" t="s">
        <v>3141</v>
      </c>
      <c r="I556" s="3">
        <v>6</v>
      </c>
      <c r="L556" s="3">
        <v>7</v>
      </c>
      <c r="M556" s="3" t="s">
        <v>6121</v>
      </c>
      <c r="N556" s="3" t="s">
        <v>6122</v>
      </c>
      <c r="T556" s="3" t="s">
        <v>6924</v>
      </c>
      <c r="U556" s="3" t="s">
        <v>70</v>
      </c>
      <c r="V556" s="3" t="s">
        <v>3238</v>
      </c>
      <c r="Y556" s="3" t="s">
        <v>1412</v>
      </c>
      <c r="Z556" s="3" t="s">
        <v>3329</v>
      </c>
      <c r="AC556" s="3">
        <v>40</v>
      </c>
    </row>
    <row r="557" spans="1:72" ht="13.5" customHeight="1">
      <c r="A557" s="7" t="str">
        <f>HYPERLINK("http://kyu.snu.ac.kr/sdhj/index.jsp?type=hj/GK14726_00IH_0001_0033a.jpg","1870_하수남면_0033a")</f>
        <v>1870_하수남면_0033a</v>
      </c>
      <c r="B557" s="4">
        <v>1870</v>
      </c>
      <c r="C557" s="4" t="s">
        <v>6922</v>
      </c>
      <c r="D557" s="4" t="s">
        <v>6923</v>
      </c>
      <c r="E557" s="4">
        <v>556</v>
      </c>
      <c r="F557" s="3">
        <v>7</v>
      </c>
      <c r="G557" s="3" t="s">
        <v>6568</v>
      </c>
      <c r="H557" s="3" t="s">
        <v>6566</v>
      </c>
      <c r="I557" s="3">
        <v>1</v>
      </c>
      <c r="J557" s="3" t="s">
        <v>1413</v>
      </c>
      <c r="K557" s="3" t="s">
        <v>3178</v>
      </c>
      <c r="L557" s="3">
        <v>1</v>
      </c>
      <c r="M557" s="3" t="s">
        <v>6123</v>
      </c>
      <c r="N557" s="3" t="s">
        <v>6124</v>
      </c>
      <c r="T557" s="3" t="s">
        <v>6597</v>
      </c>
      <c r="U557" s="3" t="s">
        <v>64</v>
      </c>
      <c r="V557" s="3" t="s">
        <v>3262</v>
      </c>
      <c r="W557" s="3" t="s">
        <v>128</v>
      </c>
      <c r="X557" s="3" t="s">
        <v>3281</v>
      </c>
      <c r="Y557" s="3" t="s">
        <v>1414</v>
      </c>
      <c r="Z557" s="3" t="s">
        <v>3786</v>
      </c>
      <c r="AC557" s="3">
        <v>59</v>
      </c>
      <c r="AD557" s="3" t="s">
        <v>410</v>
      </c>
      <c r="AE557" s="3" t="s">
        <v>4133</v>
      </c>
      <c r="AJ557" s="3" t="s">
        <v>17</v>
      </c>
      <c r="AK557" s="3" t="s">
        <v>4147</v>
      </c>
      <c r="AL557" s="3" t="s">
        <v>97</v>
      </c>
      <c r="AM557" s="3" t="s">
        <v>4154</v>
      </c>
      <c r="AT557" s="3" t="s">
        <v>48</v>
      </c>
      <c r="AU557" s="3" t="s">
        <v>4217</v>
      </c>
      <c r="AV557" s="3" t="s">
        <v>1415</v>
      </c>
      <c r="AW557" s="3" t="s">
        <v>4466</v>
      </c>
      <c r="BG557" s="3" t="s">
        <v>48</v>
      </c>
      <c r="BH557" s="3" t="s">
        <v>4217</v>
      </c>
      <c r="BI557" s="3" t="s">
        <v>1416</v>
      </c>
      <c r="BJ557" s="3" t="s">
        <v>4831</v>
      </c>
      <c r="BK557" s="3" t="s">
        <v>48</v>
      </c>
      <c r="BL557" s="3" t="s">
        <v>4217</v>
      </c>
      <c r="BM557" s="3" t="s">
        <v>1417</v>
      </c>
      <c r="BN557" s="3" t="s">
        <v>5155</v>
      </c>
      <c r="BO557" s="3" t="s">
        <v>48</v>
      </c>
      <c r="BP557" s="3" t="s">
        <v>4217</v>
      </c>
      <c r="BQ557" s="3" t="s">
        <v>1418</v>
      </c>
      <c r="BR557" s="3" t="s">
        <v>5430</v>
      </c>
      <c r="BS557" s="3" t="s">
        <v>438</v>
      </c>
      <c r="BT557" s="3" t="s">
        <v>4159</v>
      </c>
    </row>
    <row r="558" spans="1:72" ht="13.5" customHeight="1">
      <c r="A558" s="7" t="str">
        <f>HYPERLINK("http://kyu.snu.ac.kr/sdhj/index.jsp?type=hj/GK14726_00IH_0001_0033a.jpg","1870_하수남면_0033a")</f>
        <v>1870_하수남면_0033a</v>
      </c>
      <c r="B558" s="4">
        <v>1870</v>
      </c>
      <c r="C558" s="4" t="s">
        <v>6909</v>
      </c>
      <c r="D558" s="4" t="s">
        <v>6910</v>
      </c>
      <c r="E558" s="4">
        <v>557</v>
      </c>
      <c r="F558" s="3">
        <v>7</v>
      </c>
      <c r="G558" s="3" t="s">
        <v>6568</v>
      </c>
      <c r="H558" s="3" t="s">
        <v>6566</v>
      </c>
      <c r="I558" s="3">
        <v>1</v>
      </c>
      <c r="L558" s="3">
        <v>1</v>
      </c>
      <c r="M558" s="3" t="s">
        <v>6123</v>
      </c>
      <c r="N558" s="3" t="s">
        <v>6124</v>
      </c>
      <c r="S558" s="3" t="s">
        <v>51</v>
      </c>
      <c r="T558" s="3" t="s">
        <v>3235</v>
      </c>
      <c r="W558" s="3" t="s">
        <v>1419</v>
      </c>
      <c r="X558" s="3" t="s">
        <v>3287</v>
      </c>
      <c r="Y558" s="3" t="s">
        <v>53</v>
      </c>
      <c r="Z558" s="3" t="s">
        <v>3323</v>
      </c>
      <c r="AC558" s="3">
        <v>56</v>
      </c>
      <c r="AD558" s="3" t="s">
        <v>807</v>
      </c>
      <c r="AE558" s="3" t="s">
        <v>4141</v>
      </c>
      <c r="AJ558" s="3" t="s">
        <v>17</v>
      </c>
      <c r="AK558" s="3" t="s">
        <v>4147</v>
      </c>
      <c r="AL558" s="3" t="s">
        <v>298</v>
      </c>
      <c r="AM558" s="3" t="s">
        <v>4161</v>
      </c>
      <c r="AT558" s="3" t="s">
        <v>48</v>
      </c>
      <c r="AU558" s="3" t="s">
        <v>4217</v>
      </c>
      <c r="AV558" s="3" t="s">
        <v>1420</v>
      </c>
      <c r="AW558" s="3" t="s">
        <v>4465</v>
      </c>
      <c r="BG558" s="3" t="s">
        <v>48</v>
      </c>
      <c r="BH558" s="3" t="s">
        <v>4217</v>
      </c>
      <c r="BI558" s="3" t="s">
        <v>3089</v>
      </c>
      <c r="BJ558" s="3" t="s">
        <v>4830</v>
      </c>
      <c r="BK558" s="3" t="s">
        <v>48</v>
      </c>
      <c r="BL558" s="3" t="s">
        <v>4217</v>
      </c>
      <c r="BM558" s="3" t="s">
        <v>1421</v>
      </c>
      <c r="BN558" s="3" t="s">
        <v>5154</v>
      </c>
      <c r="BO558" s="3" t="s">
        <v>48</v>
      </c>
      <c r="BP558" s="3" t="s">
        <v>4217</v>
      </c>
      <c r="BQ558" s="3" t="s">
        <v>1422</v>
      </c>
      <c r="BR558" s="3" t="s">
        <v>5429</v>
      </c>
      <c r="BS558" s="3" t="s">
        <v>1423</v>
      </c>
      <c r="BT558" s="3" t="s">
        <v>5553</v>
      </c>
    </row>
    <row r="559" spans="1:72" ht="13.5" customHeight="1">
      <c r="A559" s="7" t="str">
        <f>HYPERLINK("http://kyu.snu.ac.kr/sdhj/index.jsp?type=hj/GK14726_00IH_0001_0033a.jpg","1870_하수남면_0033a")</f>
        <v>1870_하수남면_0033a</v>
      </c>
      <c r="B559" s="4">
        <v>1870</v>
      </c>
      <c r="C559" s="4" t="s">
        <v>7047</v>
      </c>
      <c r="D559" s="4" t="s">
        <v>7048</v>
      </c>
      <c r="E559" s="4">
        <v>558</v>
      </c>
      <c r="F559" s="3">
        <v>7</v>
      </c>
      <c r="G559" s="3" t="s">
        <v>6568</v>
      </c>
      <c r="H559" s="3" t="s">
        <v>6566</v>
      </c>
      <c r="I559" s="3">
        <v>1</v>
      </c>
      <c r="L559" s="3">
        <v>1</v>
      </c>
      <c r="M559" s="3" t="s">
        <v>6123</v>
      </c>
      <c r="N559" s="3" t="s">
        <v>6124</v>
      </c>
      <c r="T559" s="3" t="s">
        <v>6602</v>
      </c>
      <c r="U559" s="3" t="s">
        <v>101</v>
      </c>
      <c r="V559" s="3" t="s">
        <v>3259</v>
      </c>
      <c r="Y559" s="3" t="s">
        <v>1424</v>
      </c>
      <c r="Z559" s="3" t="s">
        <v>3785</v>
      </c>
      <c r="AC559" s="3">
        <v>15</v>
      </c>
    </row>
    <row r="560" spans="1:72" ht="13.5" customHeight="1">
      <c r="A560" s="7" t="str">
        <f>HYPERLINK("http://kyu.snu.ac.kr/sdhj/index.jsp?type=hj/GK14726_00IH_0001_0033a.jpg","1870_하수남면_0033a")</f>
        <v>1870_하수남면_0033a</v>
      </c>
      <c r="B560" s="4">
        <v>1870</v>
      </c>
      <c r="C560" s="4" t="s">
        <v>6603</v>
      </c>
      <c r="D560" s="4" t="s">
        <v>6604</v>
      </c>
      <c r="E560" s="4">
        <v>559</v>
      </c>
      <c r="F560" s="3">
        <v>7</v>
      </c>
      <c r="G560" s="3" t="s">
        <v>6568</v>
      </c>
      <c r="H560" s="3" t="s">
        <v>6566</v>
      </c>
      <c r="I560" s="3">
        <v>1</v>
      </c>
      <c r="L560" s="3">
        <v>1</v>
      </c>
      <c r="M560" s="3" t="s">
        <v>6123</v>
      </c>
      <c r="N560" s="3" t="s">
        <v>6124</v>
      </c>
      <c r="T560" s="3" t="s">
        <v>6602</v>
      </c>
      <c r="U560" s="3" t="s">
        <v>70</v>
      </c>
      <c r="V560" s="3" t="s">
        <v>3238</v>
      </c>
      <c r="Y560" s="3" t="s">
        <v>1425</v>
      </c>
      <c r="Z560" s="3" t="s">
        <v>3784</v>
      </c>
      <c r="AC560" s="3">
        <v>91</v>
      </c>
    </row>
    <row r="561" spans="1:72" ht="13.5" customHeight="1">
      <c r="A561" s="7" t="str">
        <f>HYPERLINK("http://kyu.snu.ac.kr/sdhj/index.jsp?type=hj/GK14726_00IH_0001_0033a.jpg","1870_하수남면_0033a")</f>
        <v>1870_하수남면_0033a</v>
      </c>
      <c r="B561" s="4">
        <v>1870</v>
      </c>
      <c r="C561" s="4" t="s">
        <v>6603</v>
      </c>
      <c r="D561" s="4" t="s">
        <v>6604</v>
      </c>
      <c r="E561" s="4">
        <v>560</v>
      </c>
      <c r="F561" s="3">
        <v>7</v>
      </c>
      <c r="G561" s="3" t="s">
        <v>6568</v>
      </c>
      <c r="H561" s="3" t="s">
        <v>6566</v>
      </c>
      <c r="I561" s="3">
        <v>1</v>
      </c>
      <c r="L561" s="3">
        <v>2</v>
      </c>
      <c r="M561" s="3" t="s">
        <v>6125</v>
      </c>
      <c r="N561" s="3" t="s">
        <v>6126</v>
      </c>
      <c r="T561" s="3" t="s">
        <v>6963</v>
      </c>
      <c r="U561" s="3" t="s">
        <v>736</v>
      </c>
      <c r="V561" s="3" t="s">
        <v>3263</v>
      </c>
      <c r="W561" s="3" t="s">
        <v>68</v>
      </c>
      <c r="X561" s="3" t="s">
        <v>5854</v>
      </c>
      <c r="Y561" s="3" t="s">
        <v>1426</v>
      </c>
      <c r="Z561" s="3" t="s">
        <v>3783</v>
      </c>
      <c r="AC561" s="3">
        <v>68</v>
      </c>
      <c r="AJ561" s="3" t="s">
        <v>17</v>
      </c>
      <c r="AK561" s="3" t="s">
        <v>4147</v>
      </c>
      <c r="AL561" s="3" t="s">
        <v>62</v>
      </c>
      <c r="AM561" s="3" t="s">
        <v>5571</v>
      </c>
      <c r="AT561" s="3" t="s">
        <v>736</v>
      </c>
      <c r="AU561" s="3" t="s">
        <v>3263</v>
      </c>
      <c r="AV561" s="3" t="s">
        <v>1427</v>
      </c>
      <c r="AW561" s="3" t="s">
        <v>5842</v>
      </c>
      <c r="BG561" s="3" t="s">
        <v>736</v>
      </c>
      <c r="BH561" s="3" t="s">
        <v>3263</v>
      </c>
      <c r="BI561" s="3" t="s">
        <v>382</v>
      </c>
      <c r="BJ561" s="3" t="s">
        <v>3140</v>
      </c>
      <c r="BK561" s="3" t="s">
        <v>736</v>
      </c>
      <c r="BL561" s="3" t="s">
        <v>3263</v>
      </c>
      <c r="BM561" s="3" t="s">
        <v>1428</v>
      </c>
      <c r="BN561" s="3" t="s">
        <v>5135</v>
      </c>
      <c r="BO561" s="3" t="s">
        <v>736</v>
      </c>
      <c r="BP561" s="3" t="s">
        <v>3263</v>
      </c>
      <c r="BQ561" s="3" t="s">
        <v>675</v>
      </c>
      <c r="BR561" s="3" t="s">
        <v>3743</v>
      </c>
    </row>
    <row r="562" spans="1:72" ht="13.5" customHeight="1">
      <c r="A562" s="7" t="str">
        <f>HYPERLINK("http://kyu.snu.ac.kr/sdhj/index.jsp?type=hj/GK14726_00IH_0001_0033a.jpg","1870_하수남면_0033a")</f>
        <v>1870_하수남면_0033a</v>
      </c>
      <c r="B562" s="4">
        <v>1870</v>
      </c>
      <c r="C562" s="4" t="s">
        <v>6966</v>
      </c>
      <c r="D562" s="4" t="s">
        <v>6967</v>
      </c>
      <c r="E562" s="4">
        <v>561</v>
      </c>
      <c r="F562" s="3">
        <v>7</v>
      </c>
      <c r="G562" s="3" t="s">
        <v>6568</v>
      </c>
      <c r="H562" s="3" t="s">
        <v>6566</v>
      </c>
      <c r="I562" s="3">
        <v>1</v>
      </c>
      <c r="L562" s="3">
        <v>2</v>
      </c>
      <c r="M562" s="3" t="s">
        <v>6125</v>
      </c>
      <c r="N562" s="3" t="s">
        <v>6126</v>
      </c>
      <c r="S562" s="3" t="s">
        <v>51</v>
      </c>
      <c r="T562" s="3" t="s">
        <v>3235</v>
      </c>
      <c r="W562" s="3" t="s">
        <v>68</v>
      </c>
      <c r="X562" s="3" t="s">
        <v>5854</v>
      </c>
      <c r="Y562" s="3" t="s">
        <v>53</v>
      </c>
      <c r="Z562" s="3" t="s">
        <v>3323</v>
      </c>
      <c r="AC562" s="3">
        <v>65</v>
      </c>
      <c r="AD562" s="3" t="s">
        <v>238</v>
      </c>
      <c r="AE562" s="3" t="s">
        <v>4106</v>
      </c>
      <c r="AJ562" s="3" t="s">
        <v>17</v>
      </c>
      <c r="AK562" s="3" t="s">
        <v>4147</v>
      </c>
      <c r="AL562" s="3" t="s">
        <v>438</v>
      </c>
      <c r="AM562" s="3" t="s">
        <v>4159</v>
      </c>
      <c r="AT562" s="3" t="s">
        <v>736</v>
      </c>
      <c r="AU562" s="3" t="s">
        <v>3263</v>
      </c>
      <c r="AV562" s="3" t="s">
        <v>1429</v>
      </c>
      <c r="AW562" s="3" t="s">
        <v>4464</v>
      </c>
      <c r="BG562" s="3" t="s">
        <v>736</v>
      </c>
      <c r="BH562" s="3" t="s">
        <v>3263</v>
      </c>
      <c r="BI562" s="3" t="s">
        <v>425</v>
      </c>
      <c r="BJ562" s="3" t="s">
        <v>3997</v>
      </c>
      <c r="BK562" s="3" t="s">
        <v>736</v>
      </c>
      <c r="BL562" s="3" t="s">
        <v>3263</v>
      </c>
      <c r="BM562" s="3" t="s">
        <v>1430</v>
      </c>
      <c r="BN562" s="3" t="s">
        <v>5153</v>
      </c>
      <c r="BO562" s="3" t="s">
        <v>736</v>
      </c>
      <c r="BP562" s="3" t="s">
        <v>3263</v>
      </c>
      <c r="BQ562" s="3" t="s">
        <v>1431</v>
      </c>
      <c r="BR562" s="3" t="s">
        <v>5428</v>
      </c>
      <c r="BS562" s="3" t="s">
        <v>143</v>
      </c>
      <c r="BT562" s="3" t="s">
        <v>4156</v>
      </c>
    </row>
    <row r="563" spans="1:72" ht="13.5" customHeight="1">
      <c r="A563" s="7" t="str">
        <f>HYPERLINK("http://kyu.snu.ac.kr/sdhj/index.jsp?type=hj/GK14726_00IH_0001_0033a.jpg","1870_하수남면_0033a")</f>
        <v>1870_하수남면_0033a</v>
      </c>
      <c r="B563" s="4">
        <v>1870</v>
      </c>
      <c r="C563" s="4" t="s">
        <v>6590</v>
      </c>
      <c r="D563" s="4" t="s">
        <v>6591</v>
      </c>
      <c r="E563" s="4">
        <v>562</v>
      </c>
      <c r="F563" s="3">
        <v>7</v>
      </c>
      <c r="G563" s="3" t="s">
        <v>6568</v>
      </c>
      <c r="H563" s="3" t="s">
        <v>6566</v>
      </c>
      <c r="I563" s="3">
        <v>1</v>
      </c>
      <c r="L563" s="3">
        <v>2</v>
      </c>
      <c r="M563" s="3" t="s">
        <v>6125</v>
      </c>
      <c r="N563" s="3" t="s">
        <v>6126</v>
      </c>
      <c r="S563" s="3" t="s">
        <v>77</v>
      </c>
      <c r="T563" s="3" t="s">
        <v>233</v>
      </c>
      <c r="Y563" s="3" t="s">
        <v>1432</v>
      </c>
      <c r="Z563" s="3" t="s">
        <v>3782</v>
      </c>
      <c r="AC563" s="3">
        <v>31</v>
      </c>
      <c r="AD563" s="3" t="s">
        <v>157</v>
      </c>
      <c r="AE563" s="3" t="s">
        <v>4121</v>
      </c>
    </row>
    <row r="564" spans="1:72" ht="13.5" customHeight="1">
      <c r="A564" s="7" t="str">
        <f>HYPERLINK("http://kyu.snu.ac.kr/sdhj/index.jsp?type=hj/GK14726_00IH_0001_0033a.jpg","1870_하수남면_0033a")</f>
        <v>1870_하수남면_0033a</v>
      </c>
      <c r="B564" s="4">
        <v>1870</v>
      </c>
      <c r="C564" s="4" t="s">
        <v>6966</v>
      </c>
      <c r="D564" s="4" t="s">
        <v>6967</v>
      </c>
      <c r="E564" s="4">
        <v>563</v>
      </c>
      <c r="F564" s="3">
        <v>7</v>
      </c>
      <c r="G564" s="3" t="s">
        <v>6568</v>
      </c>
      <c r="H564" s="3" t="s">
        <v>6566</v>
      </c>
      <c r="I564" s="3">
        <v>1</v>
      </c>
      <c r="L564" s="3">
        <v>2</v>
      </c>
      <c r="M564" s="3" t="s">
        <v>6125</v>
      </c>
      <c r="N564" s="3" t="s">
        <v>6126</v>
      </c>
      <c r="T564" s="3" t="s">
        <v>7143</v>
      </c>
      <c r="U564" s="3" t="s">
        <v>101</v>
      </c>
      <c r="V564" s="3" t="s">
        <v>3259</v>
      </c>
      <c r="Y564" s="3" t="s">
        <v>1433</v>
      </c>
      <c r="Z564" s="3" t="s">
        <v>3781</v>
      </c>
      <c r="AC564" s="3">
        <v>97</v>
      </c>
    </row>
    <row r="565" spans="1:72" ht="13.5" customHeight="1">
      <c r="A565" s="7" t="str">
        <f>HYPERLINK("http://kyu.snu.ac.kr/sdhj/index.jsp?type=hj/GK14726_00IH_0001_0033a.jpg","1870_하수남면_0033a")</f>
        <v>1870_하수남면_0033a</v>
      </c>
      <c r="B565" s="4">
        <v>1870</v>
      </c>
      <c r="C565" s="4" t="s">
        <v>6966</v>
      </c>
      <c r="D565" s="4" t="s">
        <v>6967</v>
      </c>
      <c r="E565" s="4">
        <v>564</v>
      </c>
      <c r="F565" s="3">
        <v>7</v>
      </c>
      <c r="G565" s="3" t="s">
        <v>6568</v>
      </c>
      <c r="H565" s="3" t="s">
        <v>6566</v>
      </c>
      <c r="I565" s="3">
        <v>1</v>
      </c>
      <c r="L565" s="3">
        <v>3</v>
      </c>
      <c r="M565" s="3" t="s">
        <v>6127</v>
      </c>
      <c r="N565" s="3" t="s">
        <v>6128</v>
      </c>
      <c r="T565" s="3" t="s">
        <v>7144</v>
      </c>
      <c r="U565" s="3" t="s">
        <v>64</v>
      </c>
      <c r="V565" s="3" t="s">
        <v>3262</v>
      </c>
      <c r="W565" s="3" t="s">
        <v>128</v>
      </c>
      <c r="X565" s="3" t="s">
        <v>3281</v>
      </c>
      <c r="Y565" s="3" t="s">
        <v>1434</v>
      </c>
      <c r="Z565" s="3" t="s">
        <v>3780</v>
      </c>
      <c r="AC565" s="3">
        <v>37</v>
      </c>
      <c r="AD565" s="3" t="s">
        <v>174</v>
      </c>
      <c r="AE565" s="3" t="s">
        <v>4092</v>
      </c>
      <c r="AJ565" s="3" t="s">
        <v>17</v>
      </c>
      <c r="AK565" s="3" t="s">
        <v>4147</v>
      </c>
      <c r="AL565" s="3" t="s">
        <v>97</v>
      </c>
      <c r="AM565" s="3" t="s">
        <v>4154</v>
      </c>
      <c r="AT565" s="3" t="s">
        <v>48</v>
      </c>
      <c r="AU565" s="3" t="s">
        <v>4217</v>
      </c>
      <c r="AV565" s="3" t="s">
        <v>1435</v>
      </c>
      <c r="AW565" s="3" t="s">
        <v>3982</v>
      </c>
      <c r="BG565" s="3" t="s">
        <v>48</v>
      </c>
      <c r="BH565" s="3" t="s">
        <v>4217</v>
      </c>
      <c r="BI565" s="3" t="s">
        <v>1415</v>
      </c>
      <c r="BJ565" s="3" t="s">
        <v>4466</v>
      </c>
      <c r="BK565" s="3" t="s">
        <v>48</v>
      </c>
      <c r="BL565" s="3" t="s">
        <v>4217</v>
      </c>
      <c r="BM565" s="3" t="s">
        <v>1416</v>
      </c>
      <c r="BN565" s="3" t="s">
        <v>4831</v>
      </c>
      <c r="BO565" s="3" t="s">
        <v>48</v>
      </c>
      <c r="BP565" s="3" t="s">
        <v>4217</v>
      </c>
      <c r="BQ565" s="3" t="s">
        <v>1436</v>
      </c>
      <c r="BR565" s="3" t="s">
        <v>5427</v>
      </c>
      <c r="BS565" s="3" t="s">
        <v>109</v>
      </c>
      <c r="BT565" s="3" t="s">
        <v>4153</v>
      </c>
    </row>
    <row r="566" spans="1:72" ht="13.5" customHeight="1">
      <c r="A566" s="7" t="str">
        <f>HYPERLINK("http://kyu.snu.ac.kr/sdhj/index.jsp?type=hj/GK14726_00IH_0001_0033a.jpg","1870_하수남면_0033a")</f>
        <v>1870_하수남면_0033a</v>
      </c>
      <c r="B566" s="4">
        <v>1870</v>
      </c>
      <c r="C566" s="4" t="s">
        <v>7145</v>
      </c>
      <c r="D566" s="4" t="s">
        <v>7146</v>
      </c>
      <c r="E566" s="4">
        <v>565</v>
      </c>
      <c r="F566" s="3">
        <v>7</v>
      </c>
      <c r="G566" s="3" t="s">
        <v>6568</v>
      </c>
      <c r="H566" s="3" t="s">
        <v>6566</v>
      </c>
      <c r="I566" s="3">
        <v>1</v>
      </c>
      <c r="L566" s="3">
        <v>3</v>
      </c>
      <c r="M566" s="3" t="s">
        <v>6127</v>
      </c>
      <c r="N566" s="3" t="s">
        <v>6128</v>
      </c>
      <c r="S566" s="3" t="s">
        <v>51</v>
      </c>
      <c r="T566" s="3" t="s">
        <v>3235</v>
      </c>
      <c r="W566" s="3" t="s">
        <v>68</v>
      </c>
      <c r="X566" s="3" t="s">
        <v>5854</v>
      </c>
      <c r="Y566" s="3" t="s">
        <v>53</v>
      </c>
      <c r="Z566" s="3" t="s">
        <v>3323</v>
      </c>
      <c r="AC566" s="3">
        <v>40</v>
      </c>
      <c r="AD566" s="3" t="s">
        <v>173</v>
      </c>
      <c r="AE566" s="3" t="s">
        <v>4091</v>
      </c>
      <c r="AJ566" s="3" t="s">
        <v>17</v>
      </c>
      <c r="AK566" s="3" t="s">
        <v>4147</v>
      </c>
      <c r="AL566" s="3" t="s">
        <v>62</v>
      </c>
      <c r="AM566" s="3" t="s">
        <v>5571</v>
      </c>
      <c r="AT566" s="3" t="s">
        <v>48</v>
      </c>
      <c r="AU566" s="3" t="s">
        <v>4217</v>
      </c>
      <c r="AV566" s="3" t="s">
        <v>1437</v>
      </c>
      <c r="AW566" s="3" t="s">
        <v>4463</v>
      </c>
      <c r="BG566" s="3" t="s">
        <v>48</v>
      </c>
      <c r="BH566" s="3" t="s">
        <v>4217</v>
      </c>
      <c r="BI566" s="3" t="s">
        <v>1438</v>
      </c>
      <c r="BJ566" s="3" t="s">
        <v>3662</v>
      </c>
      <c r="BK566" s="3" t="s">
        <v>48</v>
      </c>
      <c r="BL566" s="3" t="s">
        <v>4217</v>
      </c>
      <c r="BM566" s="3" t="s">
        <v>1439</v>
      </c>
      <c r="BN566" s="3" t="s">
        <v>5152</v>
      </c>
      <c r="BO566" s="3" t="s">
        <v>48</v>
      </c>
      <c r="BP566" s="3" t="s">
        <v>4217</v>
      </c>
      <c r="BQ566" s="3" t="s">
        <v>1440</v>
      </c>
      <c r="BR566" s="3" t="s">
        <v>5426</v>
      </c>
      <c r="BS566" s="3" t="s">
        <v>298</v>
      </c>
      <c r="BT566" s="3" t="s">
        <v>4161</v>
      </c>
    </row>
    <row r="567" spans="1:72" ht="13.5" customHeight="1">
      <c r="A567" s="7" t="str">
        <f>HYPERLINK("http://kyu.snu.ac.kr/sdhj/index.jsp?type=hj/GK14726_00IH_0001_0033a.jpg","1870_하수남면_0033a")</f>
        <v>1870_하수남면_0033a</v>
      </c>
      <c r="B567" s="4">
        <v>1870</v>
      </c>
      <c r="C567" s="4" t="s">
        <v>6606</v>
      </c>
      <c r="D567" s="4" t="s">
        <v>6607</v>
      </c>
      <c r="E567" s="4">
        <v>566</v>
      </c>
      <c r="F567" s="3">
        <v>7</v>
      </c>
      <c r="G567" s="3" t="s">
        <v>6568</v>
      </c>
      <c r="H567" s="3" t="s">
        <v>6566</v>
      </c>
      <c r="I567" s="3">
        <v>1</v>
      </c>
      <c r="L567" s="3">
        <v>3</v>
      </c>
      <c r="M567" s="3" t="s">
        <v>6127</v>
      </c>
      <c r="N567" s="3" t="s">
        <v>6128</v>
      </c>
      <c r="T567" s="3" t="s">
        <v>7147</v>
      </c>
      <c r="U567" s="3" t="s">
        <v>101</v>
      </c>
      <c r="V567" s="3" t="s">
        <v>3259</v>
      </c>
      <c r="Y567" s="3" t="s">
        <v>1441</v>
      </c>
      <c r="Z567" s="3" t="s">
        <v>3779</v>
      </c>
      <c r="AC567" s="3">
        <v>33</v>
      </c>
    </row>
    <row r="568" spans="1:72" ht="13.5" customHeight="1">
      <c r="A568" s="7" t="str">
        <f>HYPERLINK("http://kyu.snu.ac.kr/sdhj/index.jsp?type=hj/GK14726_00IH_0001_0033a.jpg","1870_하수남면_0033a")</f>
        <v>1870_하수남면_0033a</v>
      </c>
      <c r="B568" s="4">
        <v>1870</v>
      </c>
      <c r="C568" s="4" t="s">
        <v>6849</v>
      </c>
      <c r="D568" s="4" t="s">
        <v>6850</v>
      </c>
      <c r="E568" s="4">
        <v>567</v>
      </c>
      <c r="F568" s="3">
        <v>7</v>
      </c>
      <c r="G568" s="3" t="s">
        <v>6568</v>
      </c>
      <c r="H568" s="3" t="s">
        <v>6566</v>
      </c>
      <c r="I568" s="3">
        <v>1</v>
      </c>
      <c r="L568" s="3">
        <v>3</v>
      </c>
      <c r="M568" s="3" t="s">
        <v>6127</v>
      </c>
      <c r="N568" s="3" t="s">
        <v>6128</v>
      </c>
      <c r="T568" s="3" t="s">
        <v>7147</v>
      </c>
      <c r="U568" s="3" t="s">
        <v>101</v>
      </c>
      <c r="V568" s="3" t="s">
        <v>3259</v>
      </c>
      <c r="Y568" s="3" t="s">
        <v>1442</v>
      </c>
      <c r="Z568" s="3" t="s">
        <v>3778</v>
      </c>
      <c r="AC568" s="3">
        <v>36</v>
      </c>
    </row>
    <row r="569" spans="1:72" ht="13.5" customHeight="1">
      <c r="A569" s="7" t="str">
        <f>HYPERLINK("http://kyu.snu.ac.kr/sdhj/index.jsp?type=hj/GK14726_00IH_0001_0033a.jpg","1870_하수남면_0033a")</f>
        <v>1870_하수남면_0033a</v>
      </c>
      <c r="B569" s="4">
        <v>1870</v>
      </c>
      <c r="C569" s="4" t="s">
        <v>6849</v>
      </c>
      <c r="D569" s="4" t="s">
        <v>6850</v>
      </c>
      <c r="E569" s="4">
        <v>568</v>
      </c>
      <c r="F569" s="3">
        <v>7</v>
      </c>
      <c r="G569" s="3" t="s">
        <v>6568</v>
      </c>
      <c r="H569" s="3" t="s">
        <v>6566</v>
      </c>
      <c r="I569" s="3">
        <v>1</v>
      </c>
      <c r="L569" s="3">
        <v>3</v>
      </c>
      <c r="M569" s="3" t="s">
        <v>6127</v>
      </c>
      <c r="N569" s="3" t="s">
        <v>6128</v>
      </c>
      <c r="T569" s="3" t="s">
        <v>7147</v>
      </c>
      <c r="U569" s="3" t="s">
        <v>70</v>
      </c>
      <c r="V569" s="3" t="s">
        <v>3238</v>
      </c>
      <c r="Y569" s="3" t="s">
        <v>1443</v>
      </c>
      <c r="Z569" s="3" t="s">
        <v>3777</v>
      </c>
      <c r="AC569" s="3">
        <v>38</v>
      </c>
    </row>
    <row r="570" spans="1:72" ht="13.5" customHeight="1">
      <c r="A570" s="7" t="str">
        <f>HYPERLINK("http://kyu.snu.ac.kr/sdhj/index.jsp?type=hj/GK14726_00IH_0001_0033a.jpg","1870_하수남면_0033a")</f>
        <v>1870_하수남면_0033a</v>
      </c>
      <c r="B570" s="4">
        <v>1870</v>
      </c>
      <c r="C570" s="4" t="s">
        <v>6849</v>
      </c>
      <c r="D570" s="4" t="s">
        <v>6850</v>
      </c>
      <c r="E570" s="4">
        <v>569</v>
      </c>
      <c r="F570" s="3">
        <v>7</v>
      </c>
      <c r="G570" s="3" t="s">
        <v>6568</v>
      </c>
      <c r="H570" s="3" t="s">
        <v>6566</v>
      </c>
      <c r="I570" s="3">
        <v>1</v>
      </c>
      <c r="L570" s="3">
        <v>4</v>
      </c>
      <c r="M570" s="3" t="s">
        <v>6129</v>
      </c>
      <c r="N570" s="3" t="s">
        <v>6130</v>
      </c>
      <c r="T570" s="3" t="s">
        <v>7148</v>
      </c>
      <c r="U570" s="3" t="s">
        <v>64</v>
      </c>
      <c r="V570" s="3" t="s">
        <v>3262</v>
      </c>
      <c r="W570" s="3" t="s">
        <v>82</v>
      </c>
      <c r="X570" s="3" t="s">
        <v>5855</v>
      </c>
      <c r="Y570" s="3" t="s">
        <v>1444</v>
      </c>
      <c r="Z570" s="3" t="s">
        <v>3776</v>
      </c>
      <c r="AC570" s="3">
        <v>67</v>
      </c>
      <c r="AD570" s="3" t="s">
        <v>129</v>
      </c>
      <c r="AE570" s="3" t="s">
        <v>4140</v>
      </c>
      <c r="AJ570" s="3" t="s">
        <v>17</v>
      </c>
      <c r="AK570" s="3" t="s">
        <v>4147</v>
      </c>
      <c r="AL570" s="3" t="s">
        <v>184</v>
      </c>
      <c r="AM570" s="3" t="s">
        <v>4157</v>
      </c>
      <c r="AT570" s="3" t="s">
        <v>48</v>
      </c>
      <c r="AU570" s="3" t="s">
        <v>4217</v>
      </c>
      <c r="AV570" s="3" t="s">
        <v>1108</v>
      </c>
      <c r="AW570" s="3" t="s">
        <v>4462</v>
      </c>
      <c r="BG570" s="3" t="s">
        <v>48</v>
      </c>
      <c r="BH570" s="3" t="s">
        <v>4217</v>
      </c>
      <c r="BI570" s="3" t="s">
        <v>1445</v>
      </c>
      <c r="BJ570" s="3" t="s">
        <v>4660</v>
      </c>
      <c r="BK570" s="3" t="s">
        <v>48</v>
      </c>
      <c r="BL570" s="3" t="s">
        <v>4217</v>
      </c>
      <c r="BM570" s="3" t="s">
        <v>1446</v>
      </c>
      <c r="BN570" s="3" t="s">
        <v>5151</v>
      </c>
      <c r="BO570" s="3" t="s">
        <v>48</v>
      </c>
      <c r="BP570" s="3" t="s">
        <v>4217</v>
      </c>
      <c r="BQ570" s="3" t="s">
        <v>1447</v>
      </c>
      <c r="BR570" s="3" t="s">
        <v>5425</v>
      </c>
      <c r="BS570" s="3" t="s">
        <v>164</v>
      </c>
      <c r="BT570" s="3" t="s">
        <v>4171</v>
      </c>
    </row>
    <row r="571" spans="1:72" ht="13.5" customHeight="1">
      <c r="A571" s="7" t="str">
        <f>HYPERLINK("http://kyu.snu.ac.kr/sdhj/index.jsp?type=hj/GK14726_00IH_0001_0033a.jpg","1870_하수남면_0033a")</f>
        <v>1870_하수남면_0033a</v>
      </c>
      <c r="B571" s="4">
        <v>1870</v>
      </c>
      <c r="C571" s="4" t="s">
        <v>7117</v>
      </c>
      <c r="D571" s="4" t="s">
        <v>7118</v>
      </c>
      <c r="E571" s="4">
        <v>570</v>
      </c>
      <c r="F571" s="3">
        <v>7</v>
      </c>
      <c r="G571" s="3" t="s">
        <v>6568</v>
      </c>
      <c r="H571" s="3" t="s">
        <v>6566</v>
      </c>
      <c r="I571" s="3">
        <v>1</v>
      </c>
      <c r="L571" s="3">
        <v>4</v>
      </c>
      <c r="M571" s="3" t="s">
        <v>6129</v>
      </c>
      <c r="N571" s="3" t="s">
        <v>6130</v>
      </c>
      <c r="S571" s="3" t="s">
        <v>51</v>
      </c>
      <c r="T571" s="3" t="s">
        <v>3235</v>
      </c>
      <c r="W571" s="3" t="s">
        <v>701</v>
      </c>
      <c r="X571" s="3" t="s">
        <v>3314</v>
      </c>
      <c r="Y571" s="3" t="s">
        <v>53</v>
      </c>
      <c r="Z571" s="3" t="s">
        <v>3323</v>
      </c>
      <c r="AC571" s="3">
        <v>52</v>
      </c>
      <c r="AD571" s="3" t="s">
        <v>435</v>
      </c>
      <c r="AE571" s="3" t="s">
        <v>4120</v>
      </c>
      <c r="AJ571" s="3" t="s">
        <v>17</v>
      </c>
      <c r="AK571" s="3" t="s">
        <v>4147</v>
      </c>
      <c r="AL571" s="3" t="s">
        <v>700</v>
      </c>
      <c r="AM571" s="3" t="s">
        <v>4201</v>
      </c>
      <c r="AT571" s="3" t="s">
        <v>48</v>
      </c>
      <c r="AU571" s="3" t="s">
        <v>4217</v>
      </c>
      <c r="AV571" s="3" t="s">
        <v>1448</v>
      </c>
      <c r="AW571" s="3" t="s">
        <v>4461</v>
      </c>
      <c r="BG571" s="3" t="s">
        <v>48</v>
      </c>
      <c r="BH571" s="3" t="s">
        <v>4217</v>
      </c>
      <c r="BI571" s="3" t="s">
        <v>1449</v>
      </c>
      <c r="BJ571" s="3" t="s">
        <v>4829</v>
      </c>
      <c r="BK571" s="3" t="s">
        <v>48</v>
      </c>
      <c r="BL571" s="3" t="s">
        <v>4217</v>
      </c>
      <c r="BM571" s="3" t="s">
        <v>1450</v>
      </c>
      <c r="BN571" s="3" t="s">
        <v>4705</v>
      </c>
      <c r="BO571" s="3" t="s">
        <v>48</v>
      </c>
      <c r="BP571" s="3" t="s">
        <v>4217</v>
      </c>
      <c r="BQ571" s="3" t="s">
        <v>1451</v>
      </c>
      <c r="BR571" s="3" t="s">
        <v>5424</v>
      </c>
      <c r="BS571" s="3" t="s">
        <v>298</v>
      </c>
      <c r="BT571" s="3" t="s">
        <v>4161</v>
      </c>
    </row>
    <row r="572" spans="1:72" ht="13.5" customHeight="1">
      <c r="A572" s="7" t="str">
        <f>HYPERLINK("http://kyu.snu.ac.kr/sdhj/index.jsp?type=hj/GK14726_00IH_0001_0033a.jpg","1870_하수남면_0033a")</f>
        <v>1870_하수남면_0033a</v>
      </c>
      <c r="B572" s="4">
        <v>1870</v>
      </c>
      <c r="C572" s="4" t="s">
        <v>6613</v>
      </c>
      <c r="D572" s="4" t="s">
        <v>6614</v>
      </c>
      <c r="E572" s="4">
        <v>571</v>
      </c>
      <c r="F572" s="3">
        <v>7</v>
      </c>
      <c r="G572" s="3" t="s">
        <v>6568</v>
      </c>
      <c r="H572" s="3" t="s">
        <v>6566</v>
      </c>
      <c r="I572" s="3">
        <v>1</v>
      </c>
      <c r="L572" s="3">
        <v>4</v>
      </c>
      <c r="M572" s="3" t="s">
        <v>6129</v>
      </c>
      <c r="N572" s="3" t="s">
        <v>6130</v>
      </c>
      <c r="T572" s="3" t="s">
        <v>7149</v>
      </c>
      <c r="U572" s="3" t="s">
        <v>70</v>
      </c>
      <c r="V572" s="3" t="s">
        <v>3238</v>
      </c>
      <c r="Y572" s="3" t="s">
        <v>1452</v>
      </c>
      <c r="Z572" s="3" t="s">
        <v>3775</v>
      </c>
      <c r="AC572" s="3">
        <v>77</v>
      </c>
    </row>
    <row r="573" spans="1:72" ht="13.5" customHeight="1">
      <c r="A573" s="7" t="str">
        <f>HYPERLINK("http://kyu.snu.ac.kr/sdhj/index.jsp?type=hj/GK14726_00IH_0001_0033a.jpg","1870_하수남면_0033a")</f>
        <v>1870_하수남면_0033a</v>
      </c>
      <c r="B573" s="4">
        <v>1870</v>
      </c>
      <c r="C573" s="4" t="s">
        <v>7150</v>
      </c>
      <c r="D573" s="4" t="s">
        <v>7151</v>
      </c>
      <c r="E573" s="4">
        <v>572</v>
      </c>
      <c r="F573" s="3">
        <v>7</v>
      </c>
      <c r="G573" s="3" t="s">
        <v>6568</v>
      </c>
      <c r="H573" s="3" t="s">
        <v>6566</v>
      </c>
      <c r="I573" s="3">
        <v>1</v>
      </c>
      <c r="L573" s="3">
        <v>4</v>
      </c>
      <c r="M573" s="3" t="s">
        <v>6129</v>
      </c>
      <c r="N573" s="3" t="s">
        <v>6130</v>
      </c>
      <c r="T573" s="3" t="s">
        <v>7149</v>
      </c>
      <c r="U573" s="3" t="s">
        <v>101</v>
      </c>
      <c r="V573" s="3" t="s">
        <v>3259</v>
      </c>
      <c r="Y573" s="3" t="s">
        <v>728</v>
      </c>
      <c r="Z573" s="3" t="s">
        <v>3774</v>
      </c>
      <c r="AC573" s="3">
        <v>70</v>
      </c>
    </row>
    <row r="574" spans="1:72" ht="13.5" customHeight="1">
      <c r="A574" s="7" t="str">
        <f>HYPERLINK("http://kyu.snu.ac.kr/sdhj/index.jsp?type=hj/GK14726_00IH_0001_0033a.jpg","1870_하수남면_0033a")</f>
        <v>1870_하수남면_0033a</v>
      </c>
      <c r="B574" s="4">
        <v>1870</v>
      </c>
      <c r="C574" s="4" t="s">
        <v>7150</v>
      </c>
      <c r="D574" s="4" t="s">
        <v>7151</v>
      </c>
      <c r="E574" s="4">
        <v>573</v>
      </c>
      <c r="F574" s="3">
        <v>7</v>
      </c>
      <c r="G574" s="3" t="s">
        <v>6568</v>
      </c>
      <c r="H574" s="3" t="s">
        <v>6566</v>
      </c>
      <c r="I574" s="3">
        <v>1</v>
      </c>
      <c r="L574" s="3">
        <v>5</v>
      </c>
      <c r="M574" s="3" t="s">
        <v>6131</v>
      </c>
      <c r="N574" s="3" t="s">
        <v>6132</v>
      </c>
      <c r="Q574" s="3" t="s">
        <v>7152</v>
      </c>
      <c r="R574" s="3" t="s">
        <v>3220</v>
      </c>
      <c r="T574" s="3" t="s">
        <v>7086</v>
      </c>
      <c r="W574" s="3" t="s">
        <v>7153</v>
      </c>
      <c r="X574" s="3" t="s">
        <v>7154</v>
      </c>
      <c r="Y574" s="3" t="s">
        <v>1453</v>
      </c>
      <c r="Z574" s="3" t="s">
        <v>3773</v>
      </c>
      <c r="AC574" s="3">
        <v>24</v>
      </c>
      <c r="AD574" s="3" t="s">
        <v>79</v>
      </c>
      <c r="AE574" s="3" t="s">
        <v>4102</v>
      </c>
      <c r="AJ574" s="3" t="s">
        <v>17</v>
      </c>
      <c r="AK574" s="3" t="s">
        <v>4147</v>
      </c>
      <c r="AL574" s="3" t="s">
        <v>404</v>
      </c>
      <c r="AM574" s="3" t="s">
        <v>4165</v>
      </c>
      <c r="AT574" s="3" t="s">
        <v>48</v>
      </c>
      <c r="AU574" s="3" t="s">
        <v>4217</v>
      </c>
      <c r="AV574" s="3" t="s">
        <v>1454</v>
      </c>
      <c r="AW574" s="3" t="s">
        <v>4460</v>
      </c>
      <c r="BG574" s="3" t="s">
        <v>48</v>
      </c>
      <c r="BH574" s="3" t="s">
        <v>4217</v>
      </c>
      <c r="BI574" s="3" t="s">
        <v>1455</v>
      </c>
      <c r="BJ574" s="3" t="s">
        <v>4027</v>
      </c>
      <c r="BM574" s="3" t="s">
        <v>1456</v>
      </c>
      <c r="BN574" s="3" t="s">
        <v>5150</v>
      </c>
      <c r="BO574" s="3" t="s">
        <v>48</v>
      </c>
      <c r="BP574" s="3" t="s">
        <v>4217</v>
      </c>
      <c r="BQ574" s="3" t="s">
        <v>1457</v>
      </c>
      <c r="BR574" s="3" t="s">
        <v>5423</v>
      </c>
      <c r="BS574" s="3" t="s">
        <v>618</v>
      </c>
      <c r="BT574" s="3" t="s">
        <v>4212</v>
      </c>
    </row>
    <row r="575" spans="1:72" ht="13.5" customHeight="1">
      <c r="A575" s="7" t="str">
        <f>HYPERLINK("http://kyu.snu.ac.kr/sdhj/index.jsp?type=hj/GK14726_00IH_0001_0033a.jpg","1870_하수남면_0033a")</f>
        <v>1870_하수남면_0033a</v>
      </c>
      <c r="B575" s="4">
        <v>1870</v>
      </c>
      <c r="C575" s="4" t="s">
        <v>6977</v>
      </c>
      <c r="D575" s="4" t="s">
        <v>6978</v>
      </c>
      <c r="E575" s="4">
        <v>574</v>
      </c>
      <c r="F575" s="3">
        <v>7</v>
      </c>
      <c r="G575" s="3" t="s">
        <v>6568</v>
      </c>
      <c r="H575" s="3" t="s">
        <v>6566</v>
      </c>
      <c r="I575" s="3">
        <v>1</v>
      </c>
      <c r="L575" s="3">
        <v>5</v>
      </c>
      <c r="M575" s="3" t="s">
        <v>6131</v>
      </c>
      <c r="N575" s="3" t="s">
        <v>6132</v>
      </c>
      <c r="S575" s="3" t="s">
        <v>51</v>
      </c>
      <c r="T575" s="3" t="s">
        <v>3235</v>
      </c>
      <c r="W575" s="3" t="s">
        <v>68</v>
      </c>
      <c r="X575" s="3" t="s">
        <v>5854</v>
      </c>
      <c r="Y575" s="3" t="s">
        <v>53</v>
      </c>
      <c r="Z575" s="3" t="s">
        <v>3323</v>
      </c>
      <c r="AC575" s="3">
        <v>27</v>
      </c>
      <c r="AD575" s="3" t="s">
        <v>257</v>
      </c>
      <c r="AE575" s="3" t="s">
        <v>4136</v>
      </c>
      <c r="AJ575" s="3" t="s">
        <v>17</v>
      </c>
      <c r="AK575" s="3" t="s">
        <v>4147</v>
      </c>
      <c r="AL575" s="3" t="s">
        <v>62</v>
      </c>
      <c r="AM575" s="3" t="s">
        <v>5571</v>
      </c>
      <c r="AT575" s="3" t="s">
        <v>48</v>
      </c>
      <c r="AU575" s="3" t="s">
        <v>4217</v>
      </c>
      <c r="AV575" s="3" t="s">
        <v>1458</v>
      </c>
      <c r="AW575" s="3" t="s">
        <v>5580</v>
      </c>
      <c r="BG575" s="3" t="s">
        <v>48</v>
      </c>
      <c r="BH575" s="3" t="s">
        <v>4217</v>
      </c>
      <c r="BI575" s="3" t="s">
        <v>1459</v>
      </c>
      <c r="BJ575" s="3" t="s">
        <v>4828</v>
      </c>
      <c r="BK575" s="3" t="s">
        <v>48</v>
      </c>
      <c r="BL575" s="3" t="s">
        <v>4217</v>
      </c>
      <c r="BM575" s="3" t="s">
        <v>1460</v>
      </c>
      <c r="BN575" s="3" t="s">
        <v>5149</v>
      </c>
      <c r="BO575" s="3" t="s">
        <v>48</v>
      </c>
      <c r="BP575" s="3" t="s">
        <v>4217</v>
      </c>
      <c r="BQ575" s="3" t="s">
        <v>1461</v>
      </c>
      <c r="BR575" s="3" t="s">
        <v>5422</v>
      </c>
      <c r="BS575" s="3" t="s">
        <v>97</v>
      </c>
      <c r="BT575" s="3" t="s">
        <v>4154</v>
      </c>
    </row>
    <row r="576" spans="1:72" ht="13.5" customHeight="1">
      <c r="A576" s="7" t="str">
        <f>HYPERLINK("http://kyu.snu.ac.kr/sdhj/index.jsp?type=hj/GK14726_00IH_0001_0033a.jpg","1870_하수남면_0033a")</f>
        <v>1870_하수남면_0033a</v>
      </c>
      <c r="B576" s="4">
        <v>1870</v>
      </c>
      <c r="C576" s="4" t="s">
        <v>6914</v>
      </c>
      <c r="D576" s="4" t="s">
        <v>6915</v>
      </c>
      <c r="E576" s="4">
        <v>575</v>
      </c>
      <c r="F576" s="3">
        <v>7</v>
      </c>
      <c r="G576" s="3" t="s">
        <v>6568</v>
      </c>
      <c r="H576" s="3" t="s">
        <v>6566</v>
      </c>
      <c r="I576" s="3">
        <v>1</v>
      </c>
      <c r="L576" s="3">
        <v>5</v>
      </c>
      <c r="M576" s="3" t="s">
        <v>6131</v>
      </c>
      <c r="N576" s="3" t="s">
        <v>6132</v>
      </c>
      <c r="T576" s="3" t="s">
        <v>7087</v>
      </c>
      <c r="U576" s="3" t="s">
        <v>101</v>
      </c>
      <c r="V576" s="3" t="s">
        <v>3259</v>
      </c>
      <c r="Y576" s="3" t="s">
        <v>1462</v>
      </c>
      <c r="Z576" s="3" t="s">
        <v>3772</v>
      </c>
      <c r="AC576" s="3">
        <v>53</v>
      </c>
    </row>
    <row r="577" spans="1:72" ht="13.5" customHeight="1">
      <c r="A577" s="7" t="str">
        <f>HYPERLINK("http://kyu.snu.ac.kr/sdhj/index.jsp?type=hj/GK14726_00IH_0001_0033b.jpg","1870_하수남면_0033b")</f>
        <v>1870_하수남면_0033b</v>
      </c>
      <c r="B577" s="4">
        <v>1870</v>
      </c>
      <c r="C577" s="4" t="s">
        <v>6920</v>
      </c>
      <c r="D577" s="4" t="s">
        <v>6921</v>
      </c>
      <c r="E577" s="4">
        <v>576</v>
      </c>
      <c r="F577" s="3">
        <v>7</v>
      </c>
      <c r="G577" s="3" t="s">
        <v>6568</v>
      </c>
      <c r="H577" s="3" t="s">
        <v>6566</v>
      </c>
      <c r="I577" s="3">
        <v>2</v>
      </c>
      <c r="J577" s="3" t="s">
        <v>1463</v>
      </c>
      <c r="K577" s="3" t="s">
        <v>3177</v>
      </c>
      <c r="L577" s="3">
        <v>1</v>
      </c>
      <c r="M577" s="3" t="s">
        <v>6543</v>
      </c>
      <c r="N577" s="3" t="s">
        <v>6544</v>
      </c>
      <c r="T577" s="3" t="s">
        <v>7155</v>
      </c>
      <c r="U577" s="3" t="s">
        <v>64</v>
      </c>
      <c r="V577" s="3" t="s">
        <v>3262</v>
      </c>
      <c r="W577" s="3" t="s">
        <v>227</v>
      </c>
      <c r="X577" s="3" t="s">
        <v>3278</v>
      </c>
      <c r="Y577" s="3" t="s">
        <v>1464</v>
      </c>
      <c r="Z577" s="3" t="s">
        <v>3771</v>
      </c>
      <c r="AA577" s="3" t="s">
        <v>1465</v>
      </c>
      <c r="AB577" s="3" t="s">
        <v>4069</v>
      </c>
      <c r="AC577" s="3">
        <v>59</v>
      </c>
      <c r="AD577" s="3" t="s">
        <v>410</v>
      </c>
      <c r="AE577" s="3" t="s">
        <v>4133</v>
      </c>
      <c r="AJ577" s="3" t="s">
        <v>17</v>
      </c>
      <c r="AK577" s="3" t="s">
        <v>4147</v>
      </c>
      <c r="AL577" s="3" t="s">
        <v>219</v>
      </c>
      <c r="AM577" s="3" t="s">
        <v>4164</v>
      </c>
      <c r="AT577" s="3" t="s">
        <v>48</v>
      </c>
      <c r="AU577" s="3" t="s">
        <v>4217</v>
      </c>
      <c r="AV577" s="3" t="s">
        <v>99</v>
      </c>
      <c r="AW577" s="3" t="s">
        <v>4040</v>
      </c>
      <c r="BG577" s="3" t="s">
        <v>48</v>
      </c>
      <c r="BH577" s="3" t="s">
        <v>4217</v>
      </c>
      <c r="BI577" s="3" t="s">
        <v>506</v>
      </c>
      <c r="BJ577" s="3" t="s">
        <v>4822</v>
      </c>
      <c r="BK577" s="3" t="s">
        <v>48</v>
      </c>
      <c r="BL577" s="3" t="s">
        <v>4217</v>
      </c>
      <c r="BM577" s="3" t="s">
        <v>1466</v>
      </c>
      <c r="BN577" s="3" t="s">
        <v>5143</v>
      </c>
      <c r="BO577" s="3" t="s">
        <v>48</v>
      </c>
      <c r="BP577" s="3" t="s">
        <v>4217</v>
      </c>
      <c r="BQ577" s="3" t="s">
        <v>1467</v>
      </c>
      <c r="BR577" s="3" t="s">
        <v>5817</v>
      </c>
      <c r="BS577" s="3" t="s">
        <v>1292</v>
      </c>
      <c r="BT577" s="3" t="s">
        <v>3415</v>
      </c>
    </row>
    <row r="578" spans="1:72" ht="13.5" customHeight="1">
      <c r="A578" s="7" t="str">
        <f>HYPERLINK("http://kyu.snu.ac.kr/sdhj/index.jsp?type=hj/GK14726_00IH_0001_0033b.jpg","1870_하수남면_0033b")</f>
        <v>1870_하수남면_0033b</v>
      </c>
      <c r="B578" s="4">
        <v>1870</v>
      </c>
      <c r="C578" s="4" t="s">
        <v>6936</v>
      </c>
      <c r="D578" s="4" t="s">
        <v>6937</v>
      </c>
      <c r="E578" s="4">
        <v>577</v>
      </c>
      <c r="F578" s="3">
        <v>7</v>
      </c>
      <c r="G578" s="3" t="s">
        <v>6568</v>
      </c>
      <c r="H578" s="3" t="s">
        <v>6566</v>
      </c>
      <c r="I578" s="3">
        <v>2</v>
      </c>
      <c r="L578" s="3">
        <v>1</v>
      </c>
      <c r="M578" s="3" t="s">
        <v>6543</v>
      </c>
      <c r="N578" s="3" t="s">
        <v>6544</v>
      </c>
      <c r="S578" s="3" t="s">
        <v>51</v>
      </c>
      <c r="T578" s="3" t="s">
        <v>3235</v>
      </c>
      <c r="W578" s="3" t="s">
        <v>247</v>
      </c>
      <c r="X578" s="3" t="s">
        <v>3241</v>
      </c>
      <c r="Y578" s="3" t="s">
        <v>53</v>
      </c>
      <c r="Z578" s="3" t="s">
        <v>3323</v>
      </c>
      <c r="AC578" s="3">
        <v>49</v>
      </c>
      <c r="AD578" s="3" t="s">
        <v>69</v>
      </c>
      <c r="AE578" s="3" t="s">
        <v>4097</v>
      </c>
      <c r="AJ578" s="3" t="s">
        <v>17</v>
      </c>
      <c r="AK578" s="3" t="s">
        <v>4147</v>
      </c>
      <c r="AL578" s="3" t="s">
        <v>1468</v>
      </c>
      <c r="AM578" s="3" t="s">
        <v>4200</v>
      </c>
      <c r="AT578" s="3" t="s">
        <v>48</v>
      </c>
      <c r="AU578" s="3" t="s">
        <v>4217</v>
      </c>
      <c r="AV578" s="3" t="s">
        <v>1469</v>
      </c>
      <c r="AW578" s="3" t="s">
        <v>4459</v>
      </c>
      <c r="BG578" s="3" t="s">
        <v>48</v>
      </c>
      <c r="BH578" s="3" t="s">
        <v>4217</v>
      </c>
      <c r="BI578" s="3" t="s">
        <v>1470</v>
      </c>
      <c r="BJ578" s="3" t="s">
        <v>4827</v>
      </c>
      <c r="BK578" s="3" t="s">
        <v>48</v>
      </c>
      <c r="BL578" s="3" t="s">
        <v>4217</v>
      </c>
      <c r="BM578" s="3" t="s">
        <v>1471</v>
      </c>
      <c r="BN578" s="3" t="s">
        <v>5148</v>
      </c>
      <c r="BO578" s="3" t="s">
        <v>48</v>
      </c>
      <c r="BP578" s="3" t="s">
        <v>4217</v>
      </c>
      <c r="BQ578" s="3" t="s">
        <v>1472</v>
      </c>
      <c r="BR578" s="3" t="s">
        <v>5421</v>
      </c>
      <c r="BS578" s="3" t="s">
        <v>345</v>
      </c>
      <c r="BT578" s="3" t="s">
        <v>4155</v>
      </c>
    </row>
    <row r="579" spans="1:72" ht="13.5" customHeight="1">
      <c r="A579" s="7" t="str">
        <f>HYPERLINK("http://kyu.snu.ac.kr/sdhj/index.jsp?type=hj/GK14726_00IH_0001_0033b.jpg","1870_하수남면_0033b")</f>
        <v>1870_하수남면_0033b</v>
      </c>
      <c r="B579" s="4">
        <v>1870</v>
      </c>
      <c r="C579" s="4" t="s">
        <v>6710</v>
      </c>
      <c r="D579" s="4" t="s">
        <v>6711</v>
      </c>
      <c r="E579" s="4">
        <v>578</v>
      </c>
      <c r="F579" s="3">
        <v>7</v>
      </c>
      <c r="G579" s="3" t="s">
        <v>6568</v>
      </c>
      <c r="H579" s="3" t="s">
        <v>6566</v>
      </c>
      <c r="I579" s="3">
        <v>2</v>
      </c>
      <c r="L579" s="3">
        <v>1</v>
      </c>
      <c r="M579" s="3" t="s">
        <v>6543</v>
      </c>
      <c r="N579" s="3" t="s">
        <v>6544</v>
      </c>
      <c r="T579" s="3" t="s">
        <v>7156</v>
      </c>
      <c r="U579" s="3" t="s">
        <v>70</v>
      </c>
      <c r="V579" s="3" t="s">
        <v>3238</v>
      </c>
      <c r="Y579" s="3" t="s">
        <v>433</v>
      </c>
      <c r="Z579" s="3" t="s">
        <v>3733</v>
      </c>
      <c r="AD579" s="3" t="s">
        <v>249</v>
      </c>
      <c r="AE579" s="3" t="s">
        <v>3344</v>
      </c>
    </row>
    <row r="580" spans="1:72" ht="13.5" customHeight="1">
      <c r="A580" s="7" t="str">
        <f>HYPERLINK("http://kyu.snu.ac.kr/sdhj/index.jsp?type=hj/GK14726_00IH_0001_0033b.jpg","1870_하수남면_0033b")</f>
        <v>1870_하수남면_0033b</v>
      </c>
      <c r="B580" s="4">
        <v>1870</v>
      </c>
      <c r="C580" s="4" t="s">
        <v>7157</v>
      </c>
      <c r="D580" s="4" t="s">
        <v>7158</v>
      </c>
      <c r="E580" s="4">
        <v>579</v>
      </c>
      <c r="F580" s="3">
        <v>7</v>
      </c>
      <c r="G580" s="3" t="s">
        <v>6568</v>
      </c>
      <c r="H580" s="3" t="s">
        <v>6566</v>
      </c>
      <c r="I580" s="3">
        <v>2</v>
      </c>
      <c r="L580" s="3">
        <v>2</v>
      </c>
      <c r="M580" s="3" t="s">
        <v>6133</v>
      </c>
      <c r="N580" s="3" t="s">
        <v>6134</v>
      </c>
      <c r="T580" s="3" t="s">
        <v>6664</v>
      </c>
      <c r="U580" s="3" t="s">
        <v>64</v>
      </c>
      <c r="V580" s="3" t="s">
        <v>3262</v>
      </c>
      <c r="W580" s="3" t="s">
        <v>82</v>
      </c>
      <c r="X580" s="3" t="s">
        <v>5855</v>
      </c>
      <c r="Y580" s="3" t="s">
        <v>1473</v>
      </c>
      <c r="Z580" s="3" t="s">
        <v>7159</v>
      </c>
      <c r="AC580" s="3">
        <v>57</v>
      </c>
      <c r="AD580" s="3" t="s">
        <v>286</v>
      </c>
      <c r="AE580" s="3" t="s">
        <v>4100</v>
      </c>
      <c r="AJ580" s="3" t="s">
        <v>17</v>
      </c>
      <c r="AK580" s="3" t="s">
        <v>4147</v>
      </c>
      <c r="AL580" s="3" t="s">
        <v>50</v>
      </c>
      <c r="AM580" s="3" t="s">
        <v>4160</v>
      </c>
      <c r="AT580" s="3" t="s">
        <v>48</v>
      </c>
      <c r="AU580" s="3" t="s">
        <v>4217</v>
      </c>
      <c r="AV580" s="3" t="s">
        <v>1474</v>
      </c>
      <c r="AW580" s="3" t="s">
        <v>7160</v>
      </c>
      <c r="BG580" s="3" t="s">
        <v>48</v>
      </c>
      <c r="BH580" s="3" t="s">
        <v>4217</v>
      </c>
      <c r="BI580" s="3" t="s">
        <v>1475</v>
      </c>
      <c r="BJ580" s="3" t="s">
        <v>4826</v>
      </c>
      <c r="BK580" s="3" t="s">
        <v>48</v>
      </c>
      <c r="BL580" s="3" t="s">
        <v>4217</v>
      </c>
      <c r="BM580" s="3" t="s">
        <v>1476</v>
      </c>
      <c r="BN580" s="3" t="s">
        <v>5101</v>
      </c>
      <c r="BO580" s="3" t="s">
        <v>48</v>
      </c>
      <c r="BP580" s="3" t="s">
        <v>4217</v>
      </c>
      <c r="BQ580" s="3" t="s">
        <v>1477</v>
      </c>
      <c r="BR580" s="3" t="s">
        <v>5659</v>
      </c>
      <c r="BS580" s="3" t="s">
        <v>62</v>
      </c>
      <c r="BT580" s="3" t="s">
        <v>5571</v>
      </c>
    </row>
    <row r="581" spans="1:72" ht="13.5" customHeight="1">
      <c r="A581" s="7" t="str">
        <f>HYPERLINK("http://kyu.snu.ac.kr/sdhj/index.jsp?type=hj/GK14726_00IH_0001_0033b.jpg","1870_하수남면_0033b")</f>
        <v>1870_하수남면_0033b</v>
      </c>
      <c r="B581" s="4">
        <v>1870</v>
      </c>
      <c r="C581" s="4" t="s">
        <v>7110</v>
      </c>
      <c r="D581" s="4" t="s">
        <v>7111</v>
      </c>
      <c r="E581" s="4">
        <v>580</v>
      </c>
      <c r="F581" s="3">
        <v>7</v>
      </c>
      <c r="G581" s="3" t="s">
        <v>6568</v>
      </c>
      <c r="H581" s="3" t="s">
        <v>6566</v>
      </c>
      <c r="I581" s="3">
        <v>2</v>
      </c>
      <c r="L581" s="3">
        <v>2</v>
      </c>
      <c r="M581" s="3" t="s">
        <v>6133</v>
      </c>
      <c r="N581" s="3" t="s">
        <v>6134</v>
      </c>
      <c r="S581" s="3" t="s">
        <v>51</v>
      </c>
      <c r="T581" s="3" t="s">
        <v>3235</v>
      </c>
      <c r="W581" s="3" t="s">
        <v>165</v>
      </c>
      <c r="X581" s="3" t="s">
        <v>3283</v>
      </c>
      <c r="Y581" s="3" t="s">
        <v>53</v>
      </c>
      <c r="Z581" s="3" t="s">
        <v>3323</v>
      </c>
      <c r="AC581" s="3">
        <v>49</v>
      </c>
      <c r="AD581" s="3" t="s">
        <v>69</v>
      </c>
      <c r="AE581" s="3" t="s">
        <v>4097</v>
      </c>
      <c r="AJ581" s="3" t="s">
        <v>17</v>
      </c>
      <c r="AK581" s="3" t="s">
        <v>4147</v>
      </c>
      <c r="AL581" s="3" t="s">
        <v>184</v>
      </c>
      <c r="AM581" s="3" t="s">
        <v>4157</v>
      </c>
      <c r="AT581" s="3" t="s">
        <v>48</v>
      </c>
      <c r="AU581" s="3" t="s">
        <v>4217</v>
      </c>
      <c r="AV581" s="3" t="s">
        <v>1478</v>
      </c>
      <c r="AW581" s="3" t="s">
        <v>4458</v>
      </c>
      <c r="BG581" s="3" t="s">
        <v>48</v>
      </c>
      <c r="BH581" s="3" t="s">
        <v>4217</v>
      </c>
      <c r="BI581" s="3" t="s">
        <v>1479</v>
      </c>
      <c r="BJ581" s="3" t="s">
        <v>4648</v>
      </c>
      <c r="BK581" s="3" t="s">
        <v>48</v>
      </c>
      <c r="BL581" s="3" t="s">
        <v>4217</v>
      </c>
      <c r="BM581" s="3" t="s">
        <v>1480</v>
      </c>
      <c r="BN581" s="3" t="s">
        <v>5147</v>
      </c>
      <c r="BO581" s="3" t="s">
        <v>48</v>
      </c>
      <c r="BP581" s="3" t="s">
        <v>4217</v>
      </c>
      <c r="BQ581" s="3" t="s">
        <v>1481</v>
      </c>
      <c r="BR581" s="3" t="s">
        <v>5816</v>
      </c>
      <c r="BS581" s="3" t="s">
        <v>62</v>
      </c>
      <c r="BT581" s="3" t="s">
        <v>5571</v>
      </c>
    </row>
    <row r="582" spans="1:72" ht="13.5" customHeight="1">
      <c r="A582" s="7" t="str">
        <f>HYPERLINK("http://kyu.snu.ac.kr/sdhj/index.jsp?type=hj/GK14726_00IH_0001_0033b.jpg","1870_하수남면_0033b")</f>
        <v>1870_하수남면_0033b</v>
      </c>
      <c r="B582" s="4">
        <v>1870</v>
      </c>
      <c r="C582" s="4" t="s">
        <v>6666</v>
      </c>
      <c r="D582" s="4" t="s">
        <v>6667</v>
      </c>
      <c r="E582" s="4">
        <v>581</v>
      </c>
      <c r="F582" s="3">
        <v>7</v>
      </c>
      <c r="G582" s="3" t="s">
        <v>6568</v>
      </c>
      <c r="H582" s="3" t="s">
        <v>6566</v>
      </c>
      <c r="I582" s="3">
        <v>2</v>
      </c>
      <c r="L582" s="3">
        <v>2</v>
      </c>
      <c r="M582" s="3" t="s">
        <v>6133</v>
      </c>
      <c r="N582" s="3" t="s">
        <v>6134</v>
      </c>
      <c r="T582" s="3" t="s">
        <v>6668</v>
      </c>
      <c r="U582" s="3" t="s">
        <v>70</v>
      </c>
      <c r="V582" s="3" t="s">
        <v>3238</v>
      </c>
      <c r="Y582" s="3" t="s">
        <v>1482</v>
      </c>
      <c r="Z582" s="3" t="s">
        <v>3770</v>
      </c>
      <c r="AC582" s="3">
        <v>43</v>
      </c>
    </row>
    <row r="583" spans="1:72" ht="13.5" customHeight="1">
      <c r="A583" s="7" t="str">
        <f>HYPERLINK("http://kyu.snu.ac.kr/sdhj/index.jsp?type=hj/GK14726_00IH_0001_0033b.jpg","1870_하수남면_0033b")</f>
        <v>1870_하수남면_0033b</v>
      </c>
      <c r="B583" s="4">
        <v>1870</v>
      </c>
      <c r="C583" s="4" t="s">
        <v>6666</v>
      </c>
      <c r="D583" s="4" t="s">
        <v>6667</v>
      </c>
      <c r="E583" s="4">
        <v>582</v>
      </c>
      <c r="F583" s="3">
        <v>7</v>
      </c>
      <c r="G583" s="3" t="s">
        <v>6568</v>
      </c>
      <c r="H583" s="3" t="s">
        <v>6566</v>
      </c>
      <c r="I583" s="3">
        <v>2</v>
      </c>
      <c r="L583" s="3">
        <v>3</v>
      </c>
      <c r="M583" s="3" t="s">
        <v>6135</v>
      </c>
      <c r="N583" s="3" t="s">
        <v>6136</v>
      </c>
      <c r="Q583" s="3" t="s">
        <v>1483</v>
      </c>
      <c r="R583" s="3" t="s">
        <v>3219</v>
      </c>
      <c r="T583" s="3" t="s">
        <v>6615</v>
      </c>
      <c r="W583" s="3" t="s">
        <v>7161</v>
      </c>
      <c r="X583" s="3" t="s">
        <v>7162</v>
      </c>
      <c r="Y583" s="3" t="s">
        <v>1484</v>
      </c>
      <c r="Z583" s="3" t="s">
        <v>3769</v>
      </c>
      <c r="AC583" s="3">
        <v>32</v>
      </c>
      <c r="AD583" s="3" t="s">
        <v>435</v>
      </c>
      <c r="AE583" s="3" t="s">
        <v>4120</v>
      </c>
      <c r="AJ583" s="3" t="s">
        <v>17</v>
      </c>
      <c r="AK583" s="3" t="s">
        <v>4147</v>
      </c>
      <c r="AL583" s="3" t="s">
        <v>404</v>
      </c>
      <c r="AM583" s="3" t="s">
        <v>4165</v>
      </c>
      <c r="AT583" s="3" t="s">
        <v>48</v>
      </c>
      <c r="AU583" s="3" t="s">
        <v>4217</v>
      </c>
      <c r="AV583" s="3" t="s">
        <v>1485</v>
      </c>
      <c r="AW583" s="3" t="s">
        <v>4443</v>
      </c>
      <c r="BG583" s="3" t="s">
        <v>48</v>
      </c>
      <c r="BH583" s="3" t="s">
        <v>4217</v>
      </c>
      <c r="BI583" s="3" t="s">
        <v>1486</v>
      </c>
      <c r="BJ583" s="3" t="s">
        <v>4815</v>
      </c>
      <c r="BK583" s="3" t="s">
        <v>48</v>
      </c>
      <c r="BL583" s="3" t="s">
        <v>4217</v>
      </c>
      <c r="BM583" s="3" t="s">
        <v>1326</v>
      </c>
      <c r="BN583" s="3" t="s">
        <v>4715</v>
      </c>
      <c r="BO583" s="3" t="s">
        <v>48</v>
      </c>
      <c r="BP583" s="3" t="s">
        <v>4217</v>
      </c>
      <c r="BQ583" s="3" t="s">
        <v>7163</v>
      </c>
      <c r="BR583" s="3" t="s">
        <v>5420</v>
      </c>
      <c r="BS583" s="3" t="s">
        <v>219</v>
      </c>
      <c r="BT583" s="3" t="s">
        <v>4164</v>
      </c>
    </row>
    <row r="584" spans="1:72" ht="13.5" customHeight="1">
      <c r="A584" s="7" t="str">
        <f>HYPERLINK("http://kyu.snu.ac.kr/sdhj/index.jsp?type=hj/GK14726_00IH_0001_0033b.jpg","1870_하수남면_0033b")</f>
        <v>1870_하수남면_0033b</v>
      </c>
      <c r="B584" s="4">
        <v>1870</v>
      </c>
      <c r="C584" s="4" t="s">
        <v>6622</v>
      </c>
      <c r="D584" s="4" t="s">
        <v>6623</v>
      </c>
      <c r="E584" s="4">
        <v>583</v>
      </c>
      <c r="F584" s="3">
        <v>7</v>
      </c>
      <c r="G584" s="3" t="s">
        <v>6568</v>
      </c>
      <c r="H584" s="3" t="s">
        <v>6566</v>
      </c>
      <c r="I584" s="3">
        <v>2</v>
      </c>
      <c r="L584" s="3">
        <v>3</v>
      </c>
      <c r="M584" s="3" t="s">
        <v>6135</v>
      </c>
      <c r="N584" s="3" t="s">
        <v>6136</v>
      </c>
      <c r="S584" s="3" t="s">
        <v>51</v>
      </c>
      <c r="T584" s="3" t="s">
        <v>3235</v>
      </c>
      <c r="W584" s="3" t="s">
        <v>186</v>
      </c>
      <c r="X584" s="3" t="s">
        <v>3284</v>
      </c>
      <c r="Y584" s="3" t="s">
        <v>53</v>
      </c>
      <c r="Z584" s="3" t="s">
        <v>3323</v>
      </c>
      <c r="AC584" s="3">
        <v>28</v>
      </c>
      <c r="AD584" s="3" t="s">
        <v>257</v>
      </c>
      <c r="AE584" s="3" t="s">
        <v>4136</v>
      </c>
      <c r="AJ584" s="3" t="s">
        <v>17</v>
      </c>
      <c r="AK584" s="3" t="s">
        <v>4147</v>
      </c>
      <c r="AL584" s="3" t="s">
        <v>187</v>
      </c>
      <c r="AM584" s="3" t="s">
        <v>4198</v>
      </c>
      <c r="AT584" s="3" t="s">
        <v>48</v>
      </c>
      <c r="AU584" s="3" t="s">
        <v>4217</v>
      </c>
      <c r="AV584" s="3" t="s">
        <v>3090</v>
      </c>
      <c r="AW584" s="3" t="s">
        <v>4457</v>
      </c>
      <c r="BG584" s="3" t="s">
        <v>48</v>
      </c>
      <c r="BH584" s="3" t="s">
        <v>4217</v>
      </c>
      <c r="BI584" s="3" t="s">
        <v>1487</v>
      </c>
      <c r="BJ584" s="3" t="s">
        <v>7164</v>
      </c>
      <c r="BK584" s="3" t="s">
        <v>48</v>
      </c>
      <c r="BL584" s="3" t="s">
        <v>4217</v>
      </c>
      <c r="BM584" s="3" t="s">
        <v>766</v>
      </c>
      <c r="BN584" s="3" t="s">
        <v>4665</v>
      </c>
      <c r="BO584" s="3" t="s">
        <v>48</v>
      </c>
      <c r="BP584" s="3" t="s">
        <v>4217</v>
      </c>
      <c r="BQ584" s="3" t="s">
        <v>1488</v>
      </c>
      <c r="BR584" s="3" t="s">
        <v>5624</v>
      </c>
      <c r="BS584" s="3" t="s">
        <v>62</v>
      </c>
      <c r="BT584" s="3" t="s">
        <v>5571</v>
      </c>
    </row>
    <row r="585" spans="1:72" ht="13.5" customHeight="1">
      <c r="A585" s="7" t="str">
        <f>HYPERLINK("http://kyu.snu.ac.kr/sdhj/index.jsp?type=hj/GK14726_00IH_0001_0033b.jpg","1870_하수남면_0033b")</f>
        <v>1870_하수남면_0033b</v>
      </c>
      <c r="B585" s="4">
        <v>1870</v>
      </c>
      <c r="C585" s="4" t="s">
        <v>6977</v>
      </c>
      <c r="D585" s="4" t="s">
        <v>6978</v>
      </c>
      <c r="E585" s="4">
        <v>584</v>
      </c>
      <c r="F585" s="3">
        <v>7</v>
      </c>
      <c r="G585" s="3" t="s">
        <v>6568</v>
      </c>
      <c r="H585" s="3" t="s">
        <v>6566</v>
      </c>
      <c r="I585" s="3">
        <v>2</v>
      </c>
      <c r="L585" s="3">
        <v>3</v>
      </c>
      <c r="M585" s="3" t="s">
        <v>6135</v>
      </c>
      <c r="N585" s="3" t="s">
        <v>6136</v>
      </c>
      <c r="T585" s="3" t="s">
        <v>6620</v>
      </c>
      <c r="U585" s="3" t="s">
        <v>70</v>
      </c>
      <c r="V585" s="3" t="s">
        <v>3238</v>
      </c>
      <c r="Y585" s="3" t="s">
        <v>1489</v>
      </c>
      <c r="Z585" s="3" t="s">
        <v>3768</v>
      </c>
      <c r="AC585" s="3">
        <v>57</v>
      </c>
    </row>
    <row r="586" spans="1:72" ht="13.5" customHeight="1">
      <c r="A586" s="7" t="str">
        <f>HYPERLINK("http://kyu.snu.ac.kr/sdhj/index.jsp?type=hj/GK14726_00IH_0001_0033b.jpg","1870_하수남면_0033b")</f>
        <v>1870_하수남면_0033b</v>
      </c>
      <c r="B586" s="4">
        <v>1870</v>
      </c>
      <c r="C586" s="4" t="s">
        <v>6606</v>
      </c>
      <c r="D586" s="4" t="s">
        <v>6607</v>
      </c>
      <c r="E586" s="4">
        <v>585</v>
      </c>
      <c r="F586" s="3">
        <v>7</v>
      </c>
      <c r="G586" s="3" t="s">
        <v>6568</v>
      </c>
      <c r="H586" s="3" t="s">
        <v>6566</v>
      </c>
      <c r="I586" s="3">
        <v>2</v>
      </c>
      <c r="L586" s="3">
        <v>4</v>
      </c>
      <c r="M586" s="3" t="s">
        <v>6137</v>
      </c>
      <c r="N586" s="3" t="s">
        <v>6138</v>
      </c>
      <c r="T586" s="3" t="s">
        <v>6773</v>
      </c>
      <c r="U586" s="3" t="s">
        <v>64</v>
      </c>
      <c r="V586" s="3" t="s">
        <v>3262</v>
      </c>
      <c r="W586" s="3" t="s">
        <v>165</v>
      </c>
      <c r="X586" s="3" t="s">
        <v>3283</v>
      </c>
      <c r="Y586" s="3" t="s">
        <v>1490</v>
      </c>
      <c r="Z586" s="3" t="s">
        <v>3767</v>
      </c>
      <c r="AC586" s="3">
        <v>48</v>
      </c>
      <c r="AD586" s="3" t="s">
        <v>69</v>
      </c>
      <c r="AE586" s="3" t="s">
        <v>4097</v>
      </c>
      <c r="AJ586" s="3" t="s">
        <v>17</v>
      </c>
      <c r="AK586" s="3" t="s">
        <v>4147</v>
      </c>
      <c r="AL586" s="3" t="s">
        <v>184</v>
      </c>
      <c r="AM586" s="3" t="s">
        <v>4157</v>
      </c>
      <c r="AT586" s="3" t="s">
        <v>48</v>
      </c>
      <c r="AU586" s="3" t="s">
        <v>4217</v>
      </c>
      <c r="AV586" s="3" t="s">
        <v>1491</v>
      </c>
      <c r="AW586" s="3" t="s">
        <v>4446</v>
      </c>
      <c r="BG586" s="3" t="s">
        <v>48</v>
      </c>
      <c r="BH586" s="3" t="s">
        <v>4217</v>
      </c>
      <c r="BI586" s="3" t="s">
        <v>1492</v>
      </c>
      <c r="BJ586" s="3" t="s">
        <v>4825</v>
      </c>
      <c r="BK586" s="3" t="s">
        <v>48</v>
      </c>
      <c r="BL586" s="3" t="s">
        <v>4217</v>
      </c>
      <c r="BM586" s="3" t="s">
        <v>1479</v>
      </c>
      <c r="BN586" s="3" t="s">
        <v>4648</v>
      </c>
      <c r="BO586" s="3" t="s">
        <v>48</v>
      </c>
      <c r="BP586" s="3" t="s">
        <v>4217</v>
      </c>
      <c r="BQ586" s="3" t="s">
        <v>1493</v>
      </c>
      <c r="BR586" s="3" t="s">
        <v>5411</v>
      </c>
      <c r="BS586" s="3" t="s">
        <v>171</v>
      </c>
      <c r="BT586" s="3" t="s">
        <v>4187</v>
      </c>
    </row>
    <row r="587" spans="1:72" ht="13.5" customHeight="1">
      <c r="A587" s="7" t="str">
        <f>HYPERLINK("http://kyu.snu.ac.kr/sdhj/index.jsp?type=hj/GK14726_00IH_0001_0033b.jpg","1870_하수남면_0033b")</f>
        <v>1870_하수남면_0033b</v>
      </c>
      <c r="B587" s="4">
        <v>1870</v>
      </c>
      <c r="C587" s="4" t="s">
        <v>6606</v>
      </c>
      <c r="D587" s="4" t="s">
        <v>6607</v>
      </c>
      <c r="E587" s="4">
        <v>586</v>
      </c>
      <c r="F587" s="3">
        <v>7</v>
      </c>
      <c r="G587" s="3" t="s">
        <v>6568</v>
      </c>
      <c r="H587" s="3" t="s">
        <v>6566</v>
      </c>
      <c r="I587" s="3">
        <v>2</v>
      </c>
      <c r="L587" s="3">
        <v>4</v>
      </c>
      <c r="M587" s="3" t="s">
        <v>6137</v>
      </c>
      <c r="N587" s="3" t="s">
        <v>6138</v>
      </c>
      <c r="S587" s="3" t="s">
        <v>51</v>
      </c>
      <c r="T587" s="3" t="s">
        <v>3235</v>
      </c>
      <c r="W587" s="3" t="s">
        <v>128</v>
      </c>
      <c r="X587" s="3" t="s">
        <v>3281</v>
      </c>
      <c r="Y587" s="3" t="s">
        <v>53</v>
      </c>
      <c r="Z587" s="3" t="s">
        <v>3323</v>
      </c>
      <c r="AC587" s="3">
        <v>57</v>
      </c>
      <c r="AD587" s="3" t="s">
        <v>136</v>
      </c>
      <c r="AE587" s="3" t="s">
        <v>4098</v>
      </c>
      <c r="AJ587" s="3" t="s">
        <v>17</v>
      </c>
      <c r="AK587" s="3" t="s">
        <v>4147</v>
      </c>
      <c r="AL587" s="3" t="s">
        <v>97</v>
      </c>
      <c r="AM587" s="3" t="s">
        <v>4154</v>
      </c>
      <c r="AT587" s="3" t="s">
        <v>48</v>
      </c>
      <c r="AU587" s="3" t="s">
        <v>4217</v>
      </c>
      <c r="AV587" s="3" t="s">
        <v>1494</v>
      </c>
      <c r="AW587" s="3" t="s">
        <v>4456</v>
      </c>
      <c r="BG587" s="3" t="s">
        <v>48</v>
      </c>
      <c r="BH587" s="3" t="s">
        <v>4217</v>
      </c>
      <c r="BI587" s="3" t="s">
        <v>1495</v>
      </c>
      <c r="BJ587" s="3" t="s">
        <v>4824</v>
      </c>
      <c r="BK587" s="3" t="s">
        <v>48</v>
      </c>
      <c r="BL587" s="3" t="s">
        <v>4217</v>
      </c>
      <c r="BM587" s="3" t="s">
        <v>1496</v>
      </c>
      <c r="BN587" s="3" t="s">
        <v>5146</v>
      </c>
      <c r="BO587" s="3" t="s">
        <v>48</v>
      </c>
      <c r="BP587" s="3" t="s">
        <v>4217</v>
      </c>
      <c r="BQ587" s="3" t="s">
        <v>1497</v>
      </c>
      <c r="BR587" s="3" t="s">
        <v>5419</v>
      </c>
      <c r="BS587" s="3" t="s">
        <v>184</v>
      </c>
      <c r="BT587" s="3" t="s">
        <v>4157</v>
      </c>
    </row>
    <row r="588" spans="1:72" ht="13.5" customHeight="1">
      <c r="A588" s="7" t="str">
        <f>HYPERLINK("http://kyu.snu.ac.kr/sdhj/index.jsp?type=hj/GK14726_00IH_0001_0033b.jpg","1870_하수남면_0033b")</f>
        <v>1870_하수남면_0033b</v>
      </c>
      <c r="B588" s="4">
        <v>1870</v>
      </c>
      <c r="C588" s="4" t="s">
        <v>6624</v>
      </c>
      <c r="D588" s="4" t="s">
        <v>6625</v>
      </c>
      <c r="E588" s="4">
        <v>587</v>
      </c>
      <c r="F588" s="3">
        <v>7</v>
      </c>
      <c r="G588" s="3" t="s">
        <v>6568</v>
      </c>
      <c r="H588" s="3" t="s">
        <v>6566</v>
      </c>
      <c r="I588" s="3">
        <v>2</v>
      </c>
      <c r="L588" s="3">
        <v>4</v>
      </c>
      <c r="M588" s="3" t="s">
        <v>6137</v>
      </c>
      <c r="N588" s="3" t="s">
        <v>6138</v>
      </c>
      <c r="S588" s="3" t="s">
        <v>77</v>
      </c>
      <c r="T588" s="3" t="s">
        <v>233</v>
      </c>
      <c r="Y588" s="3" t="s">
        <v>1498</v>
      </c>
      <c r="Z588" s="3" t="s">
        <v>3766</v>
      </c>
      <c r="AC588" s="3">
        <v>33</v>
      </c>
    </row>
    <row r="589" spans="1:72" ht="13.5" customHeight="1">
      <c r="A589" s="7" t="str">
        <f>HYPERLINK("http://kyu.snu.ac.kr/sdhj/index.jsp?type=hj/GK14726_00IH_0001_0033b.jpg","1870_하수남면_0033b")</f>
        <v>1870_하수남면_0033b</v>
      </c>
      <c r="B589" s="4">
        <v>1870</v>
      </c>
      <c r="C589" s="4" t="s">
        <v>6710</v>
      </c>
      <c r="D589" s="4" t="s">
        <v>6711</v>
      </c>
      <c r="E589" s="4">
        <v>588</v>
      </c>
      <c r="F589" s="3">
        <v>7</v>
      </c>
      <c r="G589" s="3" t="s">
        <v>6568</v>
      </c>
      <c r="H589" s="3" t="s">
        <v>6566</v>
      </c>
      <c r="I589" s="3">
        <v>2</v>
      </c>
      <c r="L589" s="3">
        <v>4</v>
      </c>
      <c r="M589" s="3" t="s">
        <v>6137</v>
      </c>
      <c r="N589" s="3" t="s">
        <v>6138</v>
      </c>
      <c r="T589" s="3" t="s">
        <v>6778</v>
      </c>
      <c r="U589" s="3" t="s">
        <v>70</v>
      </c>
      <c r="V589" s="3" t="s">
        <v>3238</v>
      </c>
      <c r="Y589" s="3" t="s">
        <v>1499</v>
      </c>
      <c r="Z589" s="3" t="s">
        <v>3765</v>
      </c>
      <c r="AC589" s="3">
        <v>57</v>
      </c>
    </row>
    <row r="590" spans="1:72" ht="13.5" customHeight="1">
      <c r="A590" s="7" t="str">
        <f>HYPERLINK("http://kyu.snu.ac.kr/sdhj/index.jsp?type=hj/GK14726_00IH_0001_0033b.jpg","1870_하수남면_0033b")</f>
        <v>1870_하수남면_0033b</v>
      </c>
      <c r="B590" s="4">
        <v>1870</v>
      </c>
      <c r="C590" s="4" t="s">
        <v>6710</v>
      </c>
      <c r="D590" s="4" t="s">
        <v>6711</v>
      </c>
      <c r="E590" s="4">
        <v>589</v>
      </c>
      <c r="F590" s="3">
        <v>7</v>
      </c>
      <c r="G590" s="3" t="s">
        <v>6568</v>
      </c>
      <c r="H590" s="3" t="s">
        <v>6566</v>
      </c>
      <c r="I590" s="3">
        <v>2</v>
      </c>
      <c r="L590" s="3">
        <v>5</v>
      </c>
      <c r="M590" s="3" t="s">
        <v>6139</v>
      </c>
      <c r="N590" s="3" t="s">
        <v>6140</v>
      </c>
      <c r="T590" s="3" t="s">
        <v>6756</v>
      </c>
      <c r="U590" s="3" t="s">
        <v>1500</v>
      </c>
      <c r="V590" s="3" t="s">
        <v>3270</v>
      </c>
      <c r="W590" s="3" t="s">
        <v>128</v>
      </c>
      <c r="X590" s="3" t="s">
        <v>3281</v>
      </c>
      <c r="Y590" s="3" t="s">
        <v>1501</v>
      </c>
      <c r="Z590" s="3" t="s">
        <v>3764</v>
      </c>
      <c r="AC590" s="3">
        <v>41</v>
      </c>
      <c r="AD590" s="3" t="s">
        <v>173</v>
      </c>
      <c r="AE590" s="3" t="s">
        <v>4091</v>
      </c>
      <c r="AJ590" s="3" t="s">
        <v>17</v>
      </c>
      <c r="AK590" s="3" t="s">
        <v>4147</v>
      </c>
      <c r="AL590" s="3" t="s">
        <v>97</v>
      </c>
      <c r="AM590" s="3" t="s">
        <v>4154</v>
      </c>
      <c r="AT590" s="3" t="s">
        <v>1502</v>
      </c>
      <c r="AU590" s="3" t="s">
        <v>4221</v>
      </c>
      <c r="AV590" s="3" t="s">
        <v>1503</v>
      </c>
      <c r="AW590" s="3" t="s">
        <v>4455</v>
      </c>
      <c r="BG590" s="3" t="s">
        <v>1502</v>
      </c>
      <c r="BH590" s="3" t="s">
        <v>4221</v>
      </c>
      <c r="BI590" s="3" t="s">
        <v>1504</v>
      </c>
      <c r="BJ590" s="3" t="s">
        <v>4823</v>
      </c>
      <c r="BK590" s="3" t="s">
        <v>1502</v>
      </c>
      <c r="BL590" s="3" t="s">
        <v>4221</v>
      </c>
      <c r="BM590" s="3" t="s">
        <v>1505</v>
      </c>
      <c r="BN590" s="3" t="s">
        <v>5145</v>
      </c>
      <c r="BO590" s="3" t="s">
        <v>1502</v>
      </c>
      <c r="BP590" s="3" t="s">
        <v>4221</v>
      </c>
      <c r="BQ590" s="3" t="s">
        <v>1506</v>
      </c>
      <c r="BR590" s="3" t="s">
        <v>5418</v>
      </c>
      <c r="BS590" s="3" t="s">
        <v>109</v>
      </c>
      <c r="BT590" s="3" t="s">
        <v>4153</v>
      </c>
    </row>
    <row r="591" spans="1:72" ht="13.5" customHeight="1">
      <c r="A591" s="7" t="str">
        <f>HYPERLINK("http://kyu.snu.ac.kr/sdhj/index.jsp?type=hj/GK14726_00IH_0001_0033b.jpg","1870_하수남면_0033b")</f>
        <v>1870_하수남면_0033b</v>
      </c>
      <c r="B591" s="4">
        <v>1870</v>
      </c>
      <c r="C591" s="4" t="s">
        <v>7134</v>
      </c>
      <c r="D591" s="4" t="s">
        <v>7135</v>
      </c>
      <c r="E591" s="4">
        <v>590</v>
      </c>
      <c r="F591" s="3">
        <v>7</v>
      </c>
      <c r="G591" s="3" t="s">
        <v>6568</v>
      </c>
      <c r="H591" s="3" t="s">
        <v>6566</v>
      </c>
      <c r="I591" s="3">
        <v>2</v>
      </c>
      <c r="L591" s="3">
        <v>5</v>
      </c>
      <c r="M591" s="3" t="s">
        <v>6139</v>
      </c>
      <c r="N591" s="3" t="s">
        <v>6140</v>
      </c>
      <c r="S591" s="3" t="s">
        <v>843</v>
      </c>
      <c r="T591" s="3" t="s">
        <v>3236</v>
      </c>
      <c r="W591" s="3" t="s">
        <v>1507</v>
      </c>
      <c r="X591" s="3" t="s">
        <v>3280</v>
      </c>
      <c r="Y591" s="3" t="s">
        <v>53</v>
      </c>
      <c r="Z591" s="3" t="s">
        <v>3323</v>
      </c>
      <c r="AC591" s="3">
        <v>91</v>
      </c>
      <c r="AD591" s="3" t="s">
        <v>173</v>
      </c>
      <c r="AE591" s="3" t="s">
        <v>4091</v>
      </c>
    </row>
    <row r="592" spans="1:72" ht="13.5" customHeight="1">
      <c r="A592" s="7" t="str">
        <f>HYPERLINK("http://kyu.snu.ac.kr/sdhj/index.jsp?type=hj/GK14726_00IH_0001_0033b.jpg","1870_하수남면_0033b")</f>
        <v>1870_하수남면_0033b</v>
      </c>
      <c r="B592" s="4">
        <v>1870</v>
      </c>
      <c r="C592" s="4" t="s">
        <v>6653</v>
      </c>
      <c r="D592" s="4" t="s">
        <v>6654</v>
      </c>
      <c r="E592" s="4">
        <v>591</v>
      </c>
      <c r="F592" s="3">
        <v>7</v>
      </c>
      <c r="G592" s="3" t="s">
        <v>6568</v>
      </c>
      <c r="H592" s="3" t="s">
        <v>6566</v>
      </c>
      <c r="I592" s="3">
        <v>2</v>
      </c>
      <c r="L592" s="3">
        <v>5</v>
      </c>
      <c r="M592" s="3" t="s">
        <v>6139</v>
      </c>
      <c r="N592" s="3" t="s">
        <v>6140</v>
      </c>
      <c r="S592" s="3" t="s">
        <v>51</v>
      </c>
      <c r="T592" s="3" t="s">
        <v>3235</v>
      </c>
      <c r="W592" s="3" t="s">
        <v>311</v>
      </c>
      <c r="X592" s="3" t="s">
        <v>3294</v>
      </c>
      <c r="Y592" s="3" t="s">
        <v>53</v>
      </c>
      <c r="Z592" s="3" t="s">
        <v>3323</v>
      </c>
      <c r="AC592" s="3">
        <v>41</v>
      </c>
      <c r="AD592" s="3" t="s">
        <v>322</v>
      </c>
      <c r="AE592" s="3" t="s">
        <v>4087</v>
      </c>
      <c r="AJ592" s="3" t="s">
        <v>17</v>
      </c>
      <c r="AK592" s="3" t="s">
        <v>4147</v>
      </c>
      <c r="AL592" s="3" t="s">
        <v>627</v>
      </c>
      <c r="AM592" s="3" t="s">
        <v>4169</v>
      </c>
      <c r="AT592" s="3" t="s">
        <v>1502</v>
      </c>
      <c r="AU592" s="3" t="s">
        <v>4221</v>
      </c>
      <c r="AV592" s="3" t="s">
        <v>1508</v>
      </c>
      <c r="AW592" s="3" t="s">
        <v>3845</v>
      </c>
      <c r="BG592" s="3" t="s">
        <v>1502</v>
      </c>
      <c r="BH592" s="3" t="s">
        <v>4221</v>
      </c>
      <c r="BI592" s="3" t="s">
        <v>1509</v>
      </c>
      <c r="BJ592" s="3" t="s">
        <v>4694</v>
      </c>
      <c r="BK592" s="3" t="s">
        <v>1502</v>
      </c>
      <c r="BL592" s="3" t="s">
        <v>4221</v>
      </c>
      <c r="BM592" s="3" t="s">
        <v>1510</v>
      </c>
      <c r="BN592" s="3" t="s">
        <v>5144</v>
      </c>
      <c r="BO592" s="3" t="s">
        <v>1502</v>
      </c>
      <c r="BP592" s="3" t="s">
        <v>4221</v>
      </c>
      <c r="BQ592" s="3" t="s">
        <v>1511</v>
      </c>
      <c r="BR592" s="3" t="s">
        <v>5417</v>
      </c>
      <c r="BS592" s="3" t="s">
        <v>97</v>
      </c>
      <c r="BT592" s="3" t="s">
        <v>4154</v>
      </c>
    </row>
    <row r="593" spans="1:73" ht="13.5" customHeight="1">
      <c r="A593" s="7" t="str">
        <f>HYPERLINK("http://kyu.snu.ac.kr/sdhj/index.jsp?type=hj/GK14726_00IH_0001_0034a.jpg","1870_하수남면_0034a")</f>
        <v>1870_하수남면_0034a</v>
      </c>
      <c r="B593" s="4">
        <v>1870</v>
      </c>
      <c r="C593" s="4" t="s">
        <v>6600</v>
      </c>
      <c r="D593" s="4" t="s">
        <v>6601</v>
      </c>
      <c r="E593" s="4">
        <v>592</v>
      </c>
      <c r="F593" s="3">
        <v>7</v>
      </c>
      <c r="G593" s="3" t="s">
        <v>6568</v>
      </c>
      <c r="H593" s="3" t="s">
        <v>6566</v>
      </c>
      <c r="I593" s="3">
        <v>3</v>
      </c>
      <c r="J593" s="3" t="s">
        <v>1463</v>
      </c>
      <c r="K593" s="3" t="s">
        <v>3177</v>
      </c>
      <c r="L593" s="3">
        <v>1</v>
      </c>
      <c r="M593" s="3" t="s">
        <v>6141</v>
      </c>
      <c r="N593" s="3" t="s">
        <v>6142</v>
      </c>
      <c r="T593" s="3" t="s">
        <v>7148</v>
      </c>
      <c r="U593" s="3" t="s">
        <v>64</v>
      </c>
      <c r="V593" s="3" t="s">
        <v>3262</v>
      </c>
      <c r="W593" s="3" t="s">
        <v>227</v>
      </c>
      <c r="X593" s="3" t="s">
        <v>3278</v>
      </c>
      <c r="Y593" s="3" t="s">
        <v>1512</v>
      </c>
      <c r="Z593" s="3" t="s">
        <v>3763</v>
      </c>
      <c r="AC593" s="3">
        <v>59</v>
      </c>
      <c r="AD593" s="3" t="s">
        <v>410</v>
      </c>
      <c r="AE593" s="3" t="s">
        <v>4133</v>
      </c>
      <c r="AJ593" s="3" t="s">
        <v>17</v>
      </c>
      <c r="AK593" s="3" t="s">
        <v>4147</v>
      </c>
      <c r="AL593" s="3" t="s">
        <v>219</v>
      </c>
      <c r="AM593" s="3" t="s">
        <v>4164</v>
      </c>
      <c r="AT593" s="3" t="s">
        <v>48</v>
      </c>
      <c r="AU593" s="3" t="s">
        <v>4217</v>
      </c>
      <c r="AV593" s="3" t="s">
        <v>1513</v>
      </c>
      <c r="AW593" s="3" t="s">
        <v>5840</v>
      </c>
      <c r="BG593" s="3" t="s">
        <v>48</v>
      </c>
      <c r="BH593" s="3" t="s">
        <v>4217</v>
      </c>
      <c r="BI593" s="3" t="s">
        <v>506</v>
      </c>
      <c r="BJ593" s="3" t="s">
        <v>4822</v>
      </c>
      <c r="BK593" s="3" t="s">
        <v>48</v>
      </c>
      <c r="BL593" s="3" t="s">
        <v>4217</v>
      </c>
      <c r="BM593" s="3" t="s">
        <v>1466</v>
      </c>
      <c r="BN593" s="3" t="s">
        <v>5143</v>
      </c>
      <c r="BO593" s="3" t="s">
        <v>48</v>
      </c>
      <c r="BP593" s="3" t="s">
        <v>4217</v>
      </c>
      <c r="BQ593" s="3" t="s">
        <v>1467</v>
      </c>
      <c r="BR593" s="3" t="s">
        <v>5817</v>
      </c>
      <c r="BS593" s="3" t="s">
        <v>1292</v>
      </c>
      <c r="BT593" s="3" t="s">
        <v>3415</v>
      </c>
    </row>
    <row r="594" spans="1:73" ht="13.5" customHeight="1">
      <c r="A594" s="7" t="str">
        <f>HYPERLINK("http://kyu.snu.ac.kr/sdhj/index.jsp?type=hj/GK14726_00IH_0001_0034a.jpg","1870_하수남면_0034a")</f>
        <v>1870_하수남면_0034a</v>
      </c>
      <c r="B594" s="4">
        <v>1870</v>
      </c>
      <c r="C594" s="4" t="s">
        <v>6936</v>
      </c>
      <c r="D594" s="4" t="s">
        <v>6937</v>
      </c>
      <c r="E594" s="4">
        <v>593</v>
      </c>
      <c r="F594" s="3">
        <v>7</v>
      </c>
      <c r="G594" s="3" t="s">
        <v>6568</v>
      </c>
      <c r="H594" s="3" t="s">
        <v>6566</v>
      </c>
      <c r="I594" s="3">
        <v>3</v>
      </c>
      <c r="L594" s="3">
        <v>1</v>
      </c>
      <c r="M594" s="3" t="s">
        <v>6141</v>
      </c>
      <c r="N594" s="3" t="s">
        <v>6142</v>
      </c>
      <c r="S594" s="3" t="s">
        <v>51</v>
      </c>
      <c r="T594" s="3" t="s">
        <v>3235</v>
      </c>
      <c r="W594" s="3" t="s">
        <v>68</v>
      </c>
      <c r="X594" s="3" t="s">
        <v>5854</v>
      </c>
      <c r="Y594" s="3" t="s">
        <v>53</v>
      </c>
      <c r="Z594" s="3" t="s">
        <v>3323</v>
      </c>
      <c r="AC594" s="3">
        <v>49</v>
      </c>
      <c r="AD594" s="3" t="s">
        <v>375</v>
      </c>
      <c r="AE594" s="3" t="s">
        <v>4104</v>
      </c>
      <c r="AJ594" s="3" t="s">
        <v>55</v>
      </c>
      <c r="AK594" s="3" t="s">
        <v>4148</v>
      </c>
      <c r="AL594" s="3" t="s">
        <v>62</v>
      </c>
      <c r="AM594" s="3" t="s">
        <v>5571</v>
      </c>
      <c r="AT594" s="3" t="s">
        <v>48</v>
      </c>
      <c r="AU594" s="3" t="s">
        <v>4217</v>
      </c>
      <c r="AV594" s="3" t="s">
        <v>1514</v>
      </c>
      <c r="AW594" s="3" t="s">
        <v>3894</v>
      </c>
      <c r="BG594" s="3" t="s">
        <v>48</v>
      </c>
      <c r="BH594" s="3" t="s">
        <v>4217</v>
      </c>
      <c r="BI594" s="3" t="s">
        <v>382</v>
      </c>
      <c r="BJ594" s="3" t="s">
        <v>3140</v>
      </c>
      <c r="BK594" s="3" t="s">
        <v>48</v>
      </c>
      <c r="BL594" s="3" t="s">
        <v>4217</v>
      </c>
      <c r="BM594" s="3" t="s">
        <v>1515</v>
      </c>
      <c r="BN594" s="3" t="s">
        <v>5142</v>
      </c>
      <c r="BO594" s="3" t="s">
        <v>48</v>
      </c>
      <c r="BP594" s="3" t="s">
        <v>4217</v>
      </c>
      <c r="BQ594" s="3" t="s">
        <v>1516</v>
      </c>
      <c r="BR594" s="3" t="s">
        <v>7165</v>
      </c>
      <c r="BS594" s="3" t="s">
        <v>97</v>
      </c>
      <c r="BT594" s="3" t="s">
        <v>4154</v>
      </c>
    </row>
    <row r="595" spans="1:73" ht="13.5" customHeight="1">
      <c r="A595" s="7" t="str">
        <f>HYPERLINK("http://kyu.snu.ac.kr/sdhj/index.jsp?type=hj/GK14726_00IH_0001_0034a.jpg","1870_하수남면_0034a")</f>
        <v>1870_하수남면_0034a</v>
      </c>
      <c r="B595" s="4">
        <v>1870</v>
      </c>
      <c r="C595" s="4" t="s">
        <v>6831</v>
      </c>
      <c r="D595" s="4" t="s">
        <v>6832</v>
      </c>
      <c r="E595" s="4">
        <v>594</v>
      </c>
      <c r="F595" s="3">
        <v>7</v>
      </c>
      <c r="G595" s="3" t="s">
        <v>6568</v>
      </c>
      <c r="H595" s="3" t="s">
        <v>6566</v>
      </c>
      <c r="I595" s="3">
        <v>3</v>
      </c>
      <c r="L595" s="3">
        <v>1</v>
      </c>
      <c r="M595" s="3" t="s">
        <v>6141</v>
      </c>
      <c r="N595" s="3" t="s">
        <v>6142</v>
      </c>
      <c r="S595" s="3" t="s">
        <v>77</v>
      </c>
      <c r="T595" s="3" t="s">
        <v>233</v>
      </c>
      <c r="Y595" s="3" t="s">
        <v>1517</v>
      </c>
      <c r="Z595" s="3" t="s">
        <v>3762</v>
      </c>
      <c r="AC595" s="3">
        <v>26</v>
      </c>
      <c r="AD595" s="3" t="s">
        <v>249</v>
      </c>
      <c r="AE595" s="3" t="s">
        <v>3344</v>
      </c>
    </row>
    <row r="596" spans="1:73" ht="13.5" customHeight="1">
      <c r="A596" s="7" t="str">
        <f>HYPERLINK("http://kyu.snu.ac.kr/sdhj/index.jsp?type=hj/GK14726_00IH_0001_0034a.jpg","1870_하수남면_0034a")</f>
        <v>1870_하수남면_0034a</v>
      </c>
      <c r="B596" s="4">
        <v>1870</v>
      </c>
      <c r="C596" s="4" t="s">
        <v>7150</v>
      </c>
      <c r="D596" s="4" t="s">
        <v>7151</v>
      </c>
      <c r="E596" s="4">
        <v>595</v>
      </c>
      <c r="F596" s="3">
        <v>7</v>
      </c>
      <c r="G596" s="3" t="s">
        <v>6568</v>
      </c>
      <c r="H596" s="3" t="s">
        <v>6566</v>
      </c>
      <c r="I596" s="3">
        <v>3</v>
      </c>
      <c r="L596" s="3">
        <v>1</v>
      </c>
      <c r="M596" s="3" t="s">
        <v>6141</v>
      </c>
      <c r="N596" s="3" t="s">
        <v>6142</v>
      </c>
      <c r="S596" s="3" t="s">
        <v>146</v>
      </c>
      <c r="T596" s="3" t="s">
        <v>3239</v>
      </c>
      <c r="W596" s="3" t="s">
        <v>200</v>
      </c>
      <c r="X596" s="3" t="s">
        <v>3285</v>
      </c>
      <c r="Y596" s="3" t="s">
        <v>53</v>
      </c>
      <c r="Z596" s="3" t="s">
        <v>3323</v>
      </c>
      <c r="AC596" s="3">
        <v>20</v>
      </c>
      <c r="AD596" s="3" t="s">
        <v>1518</v>
      </c>
      <c r="AE596" s="3" t="s">
        <v>3314</v>
      </c>
    </row>
    <row r="597" spans="1:73" ht="13.5" customHeight="1">
      <c r="A597" s="7" t="str">
        <f>HYPERLINK("http://kyu.snu.ac.kr/sdhj/index.jsp?type=hj/GK14726_00IH_0001_0034a.jpg","1870_하수남면_0034a")</f>
        <v>1870_하수남면_0034a</v>
      </c>
      <c r="B597" s="4">
        <v>1870</v>
      </c>
      <c r="C597" s="4" t="s">
        <v>7150</v>
      </c>
      <c r="D597" s="4" t="s">
        <v>7151</v>
      </c>
      <c r="E597" s="4">
        <v>596</v>
      </c>
      <c r="F597" s="3">
        <v>7</v>
      </c>
      <c r="G597" s="3" t="s">
        <v>6568</v>
      </c>
      <c r="H597" s="3" t="s">
        <v>6566</v>
      </c>
      <c r="I597" s="3">
        <v>3</v>
      </c>
      <c r="L597" s="3">
        <v>1</v>
      </c>
      <c r="M597" s="3" t="s">
        <v>6141</v>
      </c>
      <c r="N597" s="3" t="s">
        <v>6142</v>
      </c>
      <c r="T597" s="3" t="s">
        <v>7149</v>
      </c>
      <c r="U597" s="3" t="s">
        <v>70</v>
      </c>
      <c r="V597" s="3" t="s">
        <v>3238</v>
      </c>
      <c r="Y597" s="3" t="s">
        <v>7166</v>
      </c>
      <c r="Z597" s="3" t="s">
        <v>3761</v>
      </c>
      <c r="AC597" s="3">
        <v>94</v>
      </c>
      <c r="AD597" s="3" t="s">
        <v>563</v>
      </c>
      <c r="AE597" s="3" t="s">
        <v>4088</v>
      </c>
    </row>
    <row r="598" spans="1:73" ht="13.5" customHeight="1">
      <c r="A598" s="7" t="str">
        <f>HYPERLINK("http://kyu.snu.ac.kr/sdhj/index.jsp?type=hj/GK14726_00IH_0001_0034a.jpg","1870_하수남면_0034a")</f>
        <v>1870_하수남면_0034a</v>
      </c>
      <c r="B598" s="4">
        <v>1870</v>
      </c>
      <c r="C598" s="4" t="s">
        <v>7150</v>
      </c>
      <c r="D598" s="4" t="s">
        <v>7151</v>
      </c>
      <c r="E598" s="4">
        <v>597</v>
      </c>
      <c r="F598" s="3">
        <v>7</v>
      </c>
      <c r="G598" s="3" t="s">
        <v>6568</v>
      </c>
      <c r="H598" s="3" t="s">
        <v>6566</v>
      </c>
      <c r="I598" s="3">
        <v>3</v>
      </c>
      <c r="L598" s="3">
        <v>2</v>
      </c>
      <c r="M598" s="3" t="s">
        <v>6143</v>
      </c>
      <c r="N598" s="3" t="s">
        <v>6143</v>
      </c>
      <c r="T598" s="3" t="s">
        <v>6950</v>
      </c>
      <c r="AT598" s="3" t="s">
        <v>736</v>
      </c>
      <c r="AU598" s="3" t="s">
        <v>3263</v>
      </c>
      <c r="AV598" s="3" t="s">
        <v>7167</v>
      </c>
      <c r="AW598" s="3" t="s">
        <v>3760</v>
      </c>
      <c r="BG598" s="3" t="s">
        <v>736</v>
      </c>
      <c r="BH598" s="3" t="s">
        <v>3263</v>
      </c>
      <c r="BI598" s="3" t="s">
        <v>1519</v>
      </c>
      <c r="BJ598" s="3" t="s">
        <v>4821</v>
      </c>
      <c r="BK598" s="3" t="s">
        <v>736</v>
      </c>
      <c r="BL598" s="3" t="s">
        <v>3263</v>
      </c>
      <c r="BM598" s="3" t="s">
        <v>1520</v>
      </c>
      <c r="BN598" s="3" t="s">
        <v>5141</v>
      </c>
      <c r="BO598" s="3" t="s">
        <v>736</v>
      </c>
      <c r="BP598" s="3" t="s">
        <v>3263</v>
      </c>
      <c r="BQ598" s="3" t="s">
        <v>1521</v>
      </c>
      <c r="BR598" s="3" t="s">
        <v>5416</v>
      </c>
      <c r="BS598" s="3" t="s">
        <v>97</v>
      </c>
      <c r="BT598" s="3" t="s">
        <v>4154</v>
      </c>
      <c r="BU598" s="3" t="s">
        <v>7168</v>
      </c>
    </row>
    <row r="599" spans="1:73" ht="13.5" customHeight="1">
      <c r="A599" s="7" t="str">
        <f>HYPERLINK("http://kyu.snu.ac.kr/sdhj/index.jsp?type=hj/GK14726_00IH_0001_0034a.jpg","1870_하수남면_0034a")</f>
        <v>1870_하수남면_0034a</v>
      </c>
      <c r="B599" s="4">
        <v>1870</v>
      </c>
      <c r="C599" s="4" t="s">
        <v>6710</v>
      </c>
      <c r="D599" s="4" t="s">
        <v>6711</v>
      </c>
      <c r="E599" s="4">
        <v>598</v>
      </c>
      <c r="F599" s="3">
        <v>7</v>
      </c>
      <c r="G599" s="3" t="s">
        <v>6568</v>
      </c>
      <c r="H599" s="3" t="s">
        <v>6566</v>
      </c>
      <c r="I599" s="3">
        <v>3</v>
      </c>
      <c r="L599" s="3">
        <v>2</v>
      </c>
      <c r="M599" s="3" t="s">
        <v>6143</v>
      </c>
      <c r="N599" s="3" t="s">
        <v>6143</v>
      </c>
      <c r="S599" s="3" t="s">
        <v>843</v>
      </c>
      <c r="T599" s="3" t="s">
        <v>3236</v>
      </c>
      <c r="W599" s="3" t="s">
        <v>128</v>
      </c>
      <c r="X599" s="3" t="s">
        <v>3281</v>
      </c>
      <c r="Y599" s="3" t="s">
        <v>10</v>
      </c>
      <c r="Z599" s="3" t="s">
        <v>3315</v>
      </c>
      <c r="AC599" s="3">
        <v>63</v>
      </c>
      <c r="AD599" s="3" t="s">
        <v>610</v>
      </c>
      <c r="AE599" s="3" t="s">
        <v>4137</v>
      </c>
    </row>
    <row r="600" spans="1:73" ht="13.5" customHeight="1">
      <c r="A600" s="7" t="str">
        <f>HYPERLINK("http://kyu.snu.ac.kr/sdhj/index.jsp?type=hj/GK14726_00IH_0001_0034a.jpg","1870_하수남면_0034a")</f>
        <v>1870_하수남면_0034a</v>
      </c>
      <c r="B600" s="4">
        <v>1870</v>
      </c>
      <c r="C600" s="4" t="s">
        <v>6682</v>
      </c>
      <c r="D600" s="4" t="s">
        <v>6683</v>
      </c>
      <c r="E600" s="4">
        <v>599</v>
      </c>
      <c r="F600" s="3">
        <v>7</v>
      </c>
      <c r="G600" s="3" t="s">
        <v>6568</v>
      </c>
      <c r="H600" s="3" t="s">
        <v>6566</v>
      </c>
      <c r="I600" s="3">
        <v>3</v>
      </c>
      <c r="L600" s="3">
        <v>2</v>
      </c>
      <c r="M600" s="3" t="s">
        <v>6143</v>
      </c>
      <c r="N600" s="3" t="s">
        <v>6143</v>
      </c>
      <c r="T600" s="3" t="s">
        <v>6681</v>
      </c>
      <c r="U600" s="3" t="s">
        <v>70</v>
      </c>
      <c r="V600" s="3" t="s">
        <v>3238</v>
      </c>
      <c r="Y600" s="3" t="s">
        <v>1522</v>
      </c>
      <c r="Z600" s="3" t="s">
        <v>3759</v>
      </c>
      <c r="AC600" s="3">
        <v>49</v>
      </c>
      <c r="AD600" s="3" t="s">
        <v>375</v>
      </c>
      <c r="AE600" s="3" t="s">
        <v>4104</v>
      </c>
    </row>
    <row r="601" spans="1:73" ht="13.5" customHeight="1">
      <c r="A601" s="7" t="str">
        <f>HYPERLINK("http://kyu.snu.ac.kr/sdhj/index.jsp?type=hj/GK14726_00IH_0001_0034a.jpg","1870_하수남면_0034a")</f>
        <v>1870_하수남면_0034a</v>
      </c>
      <c r="B601" s="4">
        <v>1870</v>
      </c>
      <c r="C601" s="4" t="s">
        <v>6682</v>
      </c>
      <c r="D601" s="4" t="s">
        <v>6683</v>
      </c>
      <c r="E601" s="4">
        <v>600</v>
      </c>
      <c r="F601" s="3">
        <v>7</v>
      </c>
      <c r="G601" s="3" t="s">
        <v>6568</v>
      </c>
      <c r="H601" s="3" t="s">
        <v>6566</v>
      </c>
      <c r="I601" s="3">
        <v>3</v>
      </c>
      <c r="L601" s="3">
        <v>3</v>
      </c>
      <c r="M601" s="3" t="s">
        <v>6144</v>
      </c>
      <c r="N601" s="3" t="s">
        <v>6145</v>
      </c>
      <c r="T601" s="3" t="s">
        <v>7169</v>
      </c>
      <c r="U601" s="3" t="s">
        <v>64</v>
      </c>
      <c r="V601" s="3" t="s">
        <v>3262</v>
      </c>
      <c r="W601" s="3" t="s">
        <v>175</v>
      </c>
      <c r="X601" s="3" t="s">
        <v>3292</v>
      </c>
      <c r="Y601" s="3" t="s">
        <v>1523</v>
      </c>
      <c r="Z601" s="3" t="s">
        <v>3758</v>
      </c>
      <c r="AC601" s="3">
        <v>40</v>
      </c>
      <c r="AD601" s="3" t="s">
        <v>615</v>
      </c>
      <c r="AE601" s="3" t="s">
        <v>4135</v>
      </c>
      <c r="AJ601" s="3" t="s">
        <v>17</v>
      </c>
      <c r="AK601" s="3" t="s">
        <v>4147</v>
      </c>
      <c r="AL601" s="3" t="s">
        <v>404</v>
      </c>
      <c r="AM601" s="3" t="s">
        <v>4165</v>
      </c>
      <c r="AT601" s="3" t="s">
        <v>48</v>
      </c>
      <c r="AU601" s="3" t="s">
        <v>4217</v>
      </c>
      <c r="AV601" s="3" t="s">
        <v>1524</v>
      </c>
      <c r="AW601" s="3" t="s">
        <v>4454</v>
      </c>
      <c r="BG601" s="3" t="s">
        <v>48</v>
      </c>
      <c r="BH601" s="3" t="s">
        <v>4217</v>
      </c>
      <c r="BI601" s="3" t="s">
        <v>1486</v>
      </c>
      <c r="BJ601" s="3" t="s">
        <v>4815</v>
      </c>
      <c r="BK601" s="3" t="s">
        <v>48</v>
      </c>
      <c r="BL601" s="3" t="s">
        <v>4217</v>
      </c>
      <c r="BM601" s="3" t="s">
        <v>1326</v>
      </c>
      <c r="BN601" s="3" t="s">
        <v>4715</v>
      </c>
      <c r="BO601" s="3" t="s">
        <v>48</v>
      </c>
      <c r="BP601" s="3" t="s">
        <v>4217</v>
      </c>
      <c r="BQ601" s="3" t="s">
        <v>1525</v>
      </c>
      <c r="BR601" s="3" t="s">
        <v>5415</v>
      </c>
      <c r="BS601" s="3" t="s">
        <v>1292</v>
      </c>
      <c r="BT601" s="3" t="s">
        <v>3415</v>
      </c>
    </row>
    <row r="602" spans="1:73" ht="13.5" customHeight="1">
      <c r="A602" s="7" t="str">
        <f>HYPERLINK("http://kyu.snu.ac.kr/sdhj/index.jsp?type=hj/GK14726_00IH_0001_0034a.jpg","1870_하수남면_0034a")</f>
        <v>1870_하수남면_0034a</v>
      </c>
      <c r="B602" s="4">
        <v>1870</v>
      </c>
      <c r="C602" s="4" t="s">
        <v>7072</v>
      </c>
      <c r="D602" s="4" t="s">
        <v>7073</v>
      </c>
      <c r="E602" s="4">
        <v>601</v>
      </c>
      <c r="F602" s="3">
        <v>7</v>
      </c>
      <c r="G602" s="3" t="s">
        <v>6568</v>
      </c>
      <c r="H602" s="3" t="s">
        <v>6566</v>
      </c>
      <c r="I602" s="3">
        <v>3</v>
      </c>
      <c r="L602" s="3">
        <v>3</v>
      </c>
      <c r="M602" s="3" t="s">
        <v>6144</v>
      </c>
      <c r="N602" s="3" t="s">
        <v>6145</v>
      </c>
      <c r="S602" s="3" t="s">
        <v>51</v>
      </c>
      <c r="T602" s="3" t="s">
        <v>3235</v>
      </c>
      <c r="W602" s="3" t="s">
        <v>1526</v>
      </c>
      <c r="X602" s="3" t="s">
        <v>3313</v>
      </c>
      <c r="Y602" s="3" t="s">
        <v>53</v>
      </c>
      <c r="Z602" s="3" t="s">
        <v>3323</v>
      </c>
      <c r="AC602" s="3">
        <v>41</v>
      </c>
      <c r="AD602" s="3" t="s">
        <v>173</v>
      </c>
      <c r="AE602" s="3" t="s">
        <v>4091</v>
      </c>
      <c r="AJ602" s="3" t="s">
        <v>55</v>
      </c>
      <c r="AK602" s="3" t="s">
        <v>4148</v>
      </c>
      <c r="AL602" s="3" t="s">
        <v>1292</v>
      </c>
      <c r="AM602" s="3" t="s">
        <v>3415</v>
      </c>
      <c r="AT602" s="3" t="s">
        <v>48</v>
      </c>
      <c r="AU602" s="3" t="s">
        <v>4217</v>
      </c>
      <c r="AV602" s="3" t="s">
        <v>1527</v>
      </c>
      <c r="AW602" s="3" t="s">
        <v>3292</v>
      </c>
      <c r="BG602" s="3" t="s">
        <v>48</v>
      </c>
      <c r="BH602" s="3" t="s">
        <v>4217</v>
      </c>
      <c r="BI602" s="3" t="s">
        <v>1528</v>
      </c>
      <c r="BJ602" s="3" t="s">
        <v>4820</v>
      </c>
      <c r="BK602" s="3" t="s">
        <v>48</v>
      </c>
      <c r="BL602" s="3" t="s">
        <v>4217</v>
      </c>
      <c r="BM602" s="3" t="s">
        <v>1529</v>
      </c>
      <c r="BN602" s="3" t="s">
        <v>5140</v>
      </c>
      <c r="BO602" s="3" t="s">
        <v>48</v>
      </c>
      <c r="BP602" s="3" t="s">
        <v>4217</v>
      </c>
      <c r="BQ602" s="3" t="s">
        <v>1530</v>
      </c>
      <c r="BR602" s="3" t="s">
        <v>5653</v>
      </c>
      <c r="BS602" s="3" t="s">
        <v>62</v>
      </c>
      <c r="BT602" s="3" t="s">
        <v>5571</v>
      </c>
    </row>
    <row r="603" spans="1:73" ht="13.5" customHeight="1">
      <c r="A603" s="7" t="str">
        <f>HYPERLINK("http://kyu.snu.ac.kr/sdhj/index.jsp?type=hj/GK14726_00IH_0001_0034a.jpg","1870_하수남면_0034a")</f>
        <v>1870_하수남면_0034a</v>
      </c>
      <c r="B603" s="4">
        <v>1870</v>
      </c>
      <c r="C603" s="4" t="s">
        <v>6613</v>
      </c>
      <c r="D603" s="4" t="s">
        <v>6614</v>
      </c>
      <c r="E603" s="4">
        <v>602</v>
      </c>
      <c r="F603" s="3">
        <v>7</v>
      </c>
      <c r="G603" s="3" t="s">
        <v>6568</v>
      </c>
      <c r="H603" s="3" t="s">
        <v>6566</v>
      </c>
      <c r="I603" s="3">
        <v>3</v>
      </c>
      <c r="L603" s="3">
        <v>3</v>
      </c>
      <c r="M603" s="3" t="s">
        <v>6144</v>
      </c>
      <c r="N603" s="3" t="s">
        <v>6145</v>
      </c>
      <c r="S603" s="3" t="s">
        <v>77</v>
      </c>
      <c r="T603" s="3" t="s">
        <v>233</v>
      </c>
      <c r="Y603" s="3" t="s">
        <v>1531</v>
      </c>
      <c r="Z603" s="3" t="s">
        <v>3757</v>
      </c>
      <c r="AC603" s="3">
        <v>21</v>
      </c>
      <c r="AD603" s="3" t="s">
        <v>199</v>
      </c>
      <c r="AE603" s="3" t="s">
        <v>4096</v>
      </c>
    </row>
    <row r="604" spans="1:73" ht="13.5" customHeight="1">
      <c r="A604" s="7" t="str">
        <f>HYPERLINK("http://kyu.snu.ac.kr/sdhj/index.jsp?type=hj/GK14726_00IH_0001_0034a.jpg","1870_하수남면_0034a")</f>
        <v>1870_하수남면_0034a</v>
      </c>
      <c r="B604" s="4">
        <v>1870</v>
      </c>
      <c r="C604" s="4" t="s">
        <v>7170</v>
      </c>
      <c r="D604" s="4" t="s">
        <v>7171</v>
      </c>
      <c r="E604" s="4">
        <v>603</v>
      </c>
      <c r="F604" s="3">
        <v>7</v>
      </c>
      <c r="G604" s="3" t="s">
        <v>6568</v>
      </c>
      <c r="H604" s="3" t="s">
        <v>6566</v>
      </c>
      <c r="I604" s="3">
        <v>3</v>
      </c>
      <c r="L604" s="3">
        <v>3</v>
      </c>
      <c r="M604" s="3" t="s">
        <v>6144</v>
      </c>
      <c r="N604" s="3" t="s">
        <v>6145</v>
      </c>
      <c r="T604" s="3" t="s">
        <v>7172</v>
      </c>
      <c r="U604" s="3" t="s">
        <v>70</v>
      </c>
      <c r="V604" s="3" t="s">
        <v>3238</v>
      </c>
      <c r="Y604" s="3" t="s">
        <v>1532</v>
      </c>
      <c r="Z604" s="3" t="s">
        <v>3756</v>
      </c>
      <c r="AC604" s="3">
        <v>66</v>
      </c>
      <c r="AD604" s="3" t="s">
        <v>129</v>
      </c>
      <c r="AE604" s="3" t="s">
        <v>4140</v>
      </c>
    </row>
    <row r="605" spans="1:73" ht="13.5" customHeight="1">
      <c r="A605" s="7" t="str">
        <f>HYPERLINK("http://kyu.snu.ac.kr/sdhj/index.jsp?type=hj/GK14726_00IH_0001_0034a.jpg","1870_하수남면_0034a")</f>
        <v>1870_하수남면_0034a</v>
      </c>
      <c r="B605" s="4">
        <v>1870</v>
      </c>
      <c r="C605" s="4" t="s">
        <v>7170</v>
      </c>
      <c r="D605" s="4" t="s">
        <v>7171</v>
      </c>
      <c r="E605" s="4">
        <v>604</v>
      </c>
      <c r="F605" s="3">
        <v>7</v>
      </c>
      <c r="G605" s="3" t="s">
        <v>6568</v>
      </c>
      <c r="H605" s="3" t="s">
        <v>6566</v>
      </c>
      <c r="I605" s="3">
        <v>3</v>
      </c>
      <c r="L605" s="3">
        <v>4</v>
      </c>
      <c r="M605" s="3" t="s">
        <v>6146</v>
      </c>
      <c r="N605" s="3" t="s">
        <v>6147</v>
      </c>
      <c r="T605" s="3" t="s">
        <v>6872</v>
      </c>
      <c r="U605" s="3" t="s">
        <v>64</v>
      </c>
      <c r="V605" s="3" t="s">
        <v>3262</v>
      </c>
      <c r="W605" s="3" t="s">
        <v>165</v>
      </c>
      <c r="X605" s="3" t="s">
        <v>3283</v>
      </c>
      <c r="Y605" s="3" t="s">
        <v>1533</v>
      </c>
      <c r="Z605" s="3" t="s">
        <v>3755</v>
      </c>
      <c r="AC605" s="3">
        <v>38</v>
      </c>
      <c r="AD605" s="3" t="s">
        <v>174</v>
      </c>
      <c r="AE605" s="3" t="s">
        <v>4092</v>
      </c>
      <c r="AJ605" s="3" t="s">
        <v>17</v>
      </c>
      <c r="AK605" s="3" t="s">
        <v>4147</v>
      </c>
      <c r="AL605" s="3" t="s">
        <v>214</v>
      </c>
      <c r="AM605" s="3" t="s">
        <v>4189</v>
      </c>
      <c r="AT605" s="3" t="s">
        <v>48</v>
      </c>
      <c r="AU605" s="3" t="s">
        <v>4217</v>
      </c>
      <c r="AV605" s="3" t="s">
        <v>1534</v>
      </c>
      <c r="AW605" s="3" t="s">
        <v>4453</v>
      </c>
      <c r="BG605" s="3" t="s">
        <v>48</v>
      </c>
      <c r="BH605" s="3" t="s">
        <v>4217</v>
      </c>
      <c r="BI605" s="3" t="s">
        <v>1535</v>
      </c>
      <c r="BJ605" s="3" t="s">
        <v>4819</v>
      </c>
      <c r="BK605" s="3" t="s">
        <v>48</v>
      </c>
      <c r="BL605" s="3" t="s">
        <v>4217</v>
      </c>
      <c r="BM605" s="3" t="s">
        <v>1536</v>
      </c>
      <c r="BN605" s="3" t="s">
        <v>5139</v>
      </c>
      <c r="BO605" s="3" t="s">
        <v>48</v>
      </c>
      <c r="BP605" s="3" t="s">
        <v>4217</v>
      </c>
      <c r="BQ605" s="3" t="s">
        <v>1537</v>
      </c>
      <c r="BR605" s="3" t="s">
        <v>5414</v>
      </c>
      <c r="BS605" s="3" t="s">
        <v>336</v>
      </c>
      <c r="BT605" s="3" t="s">
        <v>4193</v>
      </c>
    </row>
    <row r="606" spans="1:73" ht="13.5" customHeight="1">
      <c r="A606" s="7" t="str">
        <f>HYPERLINK("http://kyu.snu.ac.kr/sdhj/index.jsp?type=hj/GK14726_00IH_0001_0034a.jpg","1870_하수남면_0034a")</f>
        <v>1870_하수남면_0034a</v>
      </c>
      <c r="B606" s="4">
        <v>1870</v>
      </c>
      <c r="C606" s="4" t="s">
        <v>6727</v>
      </c>
      <c r="D606" s="4" t="s">
        <v>6728</v>
      </c>
      <c r="E606" s="4">
        <v>605</v>
      </c>
      <c r="F606" s="3">
        <v>7</v>
      </c>
      <c r="G606" s="3" t="s">
        <v>6568</v>
      </c>
      <c r="H606" s="3" t="s">
        <v>6566</v>
      </c>
      <c r="I606" s="3">
        <v>3</v>
      </c>
      <c r="L606" s="3">
        <v>4</v>
      </c>
      <c r="M606" s="3" t="s">
        <v>6146</v>
      </c>
      <c r="N606" s="3" t="s">
        <v>6147</v>
      </c>
      <c r="S606" s="3" t="s">
        <v>843</v>
      </c>
      <c r="T606" s="3" t="s">
        <v>3236</v>
      </c>
      <c r="W606" s="3" t="s">
        <v>552</v>
      </c>
      <c r="X606" s="3" t="s">
        <v>3286</v>
      </c>
      <c r="Y606" s="3" t="s">
        <v>53</v>
      </c>
      <c r="Z606" s="3" t="s">
        <v>3323</v>
      </c>
      <c r="AC606" s="3">
        <v>65</v>
      </c>
      <c r="AD606" s="3" t="s">
        <v>238</v>
      </c>
      <c r="AE606" s="3" t="s">
        <v>4106</v>
      </c>
    </row>
    <row r="607" spans="1:73" ht="13.5" customHeight="1">
      <c r="A607" s="7" t="str">
        <f>HYPERLINK("http://kyu.snu.ac.kr/sdhj/index.jsp?type=hj/GK14726_00IH_0001_0034a.jpg","1870_하수남면_0034a")</f>
        <v>1870_하수남면_0034a</v>
      </c>
      <c r="B607" s="4">
        <v>1870</v>
      </c>
      <c r="C607" s="4" t="s">
        <v>6600</v>
      </c>
      <c r="D607" s="4" t="s">
        <v>6601</v>
      </c>
      <c r="E607" s="4">
        <v>606</v>
      </c>
      <c r="F607" s="3">
        <v>7</v>
      </c>
      <c r="G607" s="3" t="s">
        <v>6568</v>
      </c>
      <c r="H607" s="3" t="s">
        <v>6566</v>
      </c>
      <c r="I607" s="3">
        <v>3</v>
      </c>
      <c r="L607" s="3">
        <v>4</v>
      </c>
      <c r="M607" s="3" t="s">
        <v>6146</v>
      </c>
      <c r="N607" s="3" t="s">
        <v>6147</v>
      </c>
      <c r="S607" s="3" t="s">
        <v>51</v>
      </c>
      <c r="T607" s="3" t="s">
        <v>3235</v>
      </c>
      <c r="W607" s="3" t="s">
        <v>128</v>
      </c>
      <c r="X607" s="3" t="s">
        <v>3281</v>
      </c>
      <c r="Y607" s="3" t="s">
        <v>53</v>
      </c>
      <c r="Z607" s="3" t="s">
        <v>3323</v>
      </c>
      <c r="AC607" s="3">
        <v>40</v>
      </c>
      <c r="AD607" s="3" t="s">
        <v>615</v>
      </c>
      <c r="AE607" s="3" t="s">
        <v>4135</v>
      </c>
      <c r="AJ607" s="3" t="s">
        <v>55</v>
      </c>
      <c r="AK607" s="3" t="s">
        <v>4148</v>
      </c>
      <c r="AL607" s="3" t="s">
        <v>428</v>
      </c>
      <c r="AM607" s="3" t="s">
        <v>4199</v>
      </c>
      <c r="AT607" s="3" t="s">
        <v>48</v>
      </c>
      <c r="AU607" s="3" t="s">
        <v>4217</v>
      </c>
      <c r="AV607" s="3" t="s">
        <v>1538</v>
      </c>
      <c r="AW607" s="3" t="s">
        <v>4452</v>
      </c>
      <c r="BG607" s="3" t="s">
        <v>48</v>
      </c>
      <c r="BH607" s="3" t="s">
        <v>4217</v>
      </c>
      <c r="BI607" s="3" t="s">
        <v>1539</v>
      </c>
      <c r="BJ607" s="3" t="s">
        <v>4818</v>
      </c>
      <c r="BK607" s="3" t="s">
        <v>48</v>
      </c>
      <c r="BL607" s="3" t="s">
        <v>4217</v>
      </c>
      <c r="BM607" s="3" t="s">
        <v>107</v>
      </c>
      <c r="BN607" s="3" t="s">
        <v>5138</v>
      </c>
      <c r="BO607" s="3" t="s">
        <v>48</v>
      </c>
      <c r="BP607" s="3" t="s">
        <v>4217</v>
      </c>
      <c r="BQ607" s="3" t="s">
        <v>1540</v>
      </c>
      <c r="BR607" s="3" t="s">
        <v>5639</v>
      </c>
      <c r="BS607" s="3" t="s">
        <v>62</v>
      </c>
      <c r="BT607" s="3" t="s">
        <v>5571</v>
      </c>
    </row>
    <row r="608" spans="1:73" ht="13.5" customHeight="1">
      <c r="A608" s="7" t="str">
        <f>HYPERLINK("http://kyu.snu.ac.kr/sdhj/index.jsp?type=hj/GK14726_00IH_0001_0034a.jpg","1870_하수남면_0034a")</f>
        <v>1870_하수남면_0034a</v>
      </c>
      <c r="B608" s="4">
        <v>1870</v>
      </c>
      <c r="C608" s="4" t="s">
        <v>6644</v>
      </c>
      <c r="D608" s="4" t="s">
        <v>6645</v>
      </c>
      <c r="E608" s="4">
        <v>607</v>
      </c>
      <c r="F608" s="3">
        <v>7</v>
      </c>
      <c r="G608" s="3" t="s">
        <v>6568</v>
      </c>
      <c r="H608" s="3" t="s">
        <v>6566</v>
      </c>
      <c r="I608" s="3">
        <v>3</v>
      </c>
      <c r="L608" s="3">
        <v>4</v>
      </c>
      <c r="M608" s="3" t="s">
        <v>6146</v>
      </c>
      <c r="N608" s="3" t="s">
        <v>6147</v>
      </c>
      <c r="T608" s="3" t="s">
        <v>6874</v>
      </c>
      <c r="U608" s="3" t="s">
        <v>101</v>
      </c>
      <c r="V608" s="3" t="s">
        <v>3259</v>
      </c>
      <c r="Y608" s="3" t="s">
        <v>1541</v>
      </c>
      <c r="Z608" s="3" t="s">
        <v>3754</v>
      </c>
      <c r="AD608" s="3" t="s">
        <v>145</v>
      </c>
      <c r="AE608" s="3" t="s">
        <v>4115</v>
      </c>
    </row>
    <row r="609" spans="1:72" ht="13.5" customHeight="1">
      <c r="A609" s="7" t="str">
        <f>HYPERLINK("http://kyu.snu.ac.kr/sdhj/index.jsp?type=hj/GK14726_00IH_0001_0034a.jpg","1870_하수남면_0034a")</f>
        <v>1870_하수남면_0034a</v>
      </c>
      <c r="B609" s="4">
        <v>1870</v>
      </c>
      <c r="C609" s="4" t="s">
        <v>6600</v>
      </c>
      <c r="D609" s="4" t="s">
        <v>6601</v>
      </c>
      <c r="E609" s="4">
        <v>608</v>
      </c>
      <c r="F609" s="3">
        <v>7</v>
      </c>
      <c r="G609" s="3" t="s">
        <v>6568</v>
      </c>
      <c r="H609" s="3" t="s">
        <v>6566</v>
      </c>
      <c r="I609" s="3">
        <v>3</v>
      </c>
      <c r="L609" s="3">
        <v>4</v>
      </c>
      <c r="M609" s="3" t="s">
        <v>6146</v>
      </c>
      <c r="N609" s="3" t="s">
        <v>6147</v>
      </c>
      <c r="T609" s="3" t="s">
        <v>6874</v>
      </c>
      <c r="U609" s="3" t="s">
        <v>101</v>
      </c>
      <c r="V609" s="3" t="s">
        <v>3259</v>
      </c>
      <c r="Y609" s="3" t="s">
        <v>1542</v>
      </c>
      <c r="Z609" s="3" t="s">
        <v>3753</v>
      </c>
      <c r="AC609" s="3">
        <v>76</v>
      </c>
    </row>
    <row r="610" spans="1:72" ht="13.5" customHeight="1">
      <c r="A610" s="7" t="str">
        <f>HYPERLINK("http://kyu.snu.ac.kr/sdhj/index.jsp?type=hj/GK14726_00IH_0001_0034a.jpg","1870_하수남면_0034a")</f>
        <v>1870_하수남면_0034a</v>
      </c>
      <c r="B610" s="4">
        <v>1870</v>
      </c>
      <c r="C610" s="4" t="s">
        <v>6600</v>
      </c>
      <c r="D610" s="4" t="s">
        <v>6601</v>
      </c>
      <c r="E610" s="4">
        <v>609</v>
      </c>
      <c r="F610" s="3">
        <v>7</v>
      </c>
      <c r="G610" s="3" t="s">
        <v>6568</v>
      </c>
      <c r="H610" s="3" t="s">
        <v>6566</v>
      </c>
      <c r="I610" s="3">
        <v>3</v>
      </c>
      <c r="L610" s="3">
        <v>4</v>
      </c>
      <c r="M610" s="3" t="s">
        <v>6146</v>
      </c>
      <c r="N610" s="3" t="s">
        <v>6147</v>
      </c>
      <c r="T610" s="3" t="s">
        <v>6874</v>
      </c>
      <c r="U610" s="3" t="s">
        <v>70</v>
      </c>
      <c r="V610" s="3" t="s">
        <v>3238</v>
      </c>
      <c r="Y610" s="3" t="s">
        <v>185</v>
      </c>
      <c r="Z610" s="3" t="s">
        <v>3454</v>
      </c>
      <c r="AC610" s="3">
        <v>60</v>
      </c>
    </row>
    <row r="611" spans="1:72" ht="13.5" customHeight="1">
      <c r="A611" s="7" t="str">
        <f>HYPERLINK("http://kyu.snu.ac.kr/sdhj/index.jsp?type=hj/GK14726_00IH_0001_0034b.jpg","1870_하수남면_0034b")</f>
        <v>1870_하수남면_0034b</v>
      </c>
      <c r="B611" s="4">
        <v>1870</v>
      </c>
      <c r="C611" s="4" t="s">
        <v>6600</v>
      </c>
      <c r="D611" s="4" t="s">
        <v>6601</v>
      </c>
      <c r="E611" s="4">
        <v>610</v>
      </c>
      <c r="F611" s="3">
        <v>7</v>
      </c>
      <c r="G611" s="3" t="s">
        <v>6568</v>
      </c>
      <c r="H611" s="3" t="s">
        <v>6566</v>
      </c>
      <c r="I611" s="3">
        <v>3</v>
      </c>
      <c r="L611" s="3">
        <v>5</v>
      </c>
      <c r="M611" s="3" t="s">
        <v>6148</v>
      </c>
      <c r="N611" s="3" t="s">
        <v>6149</v>
      </c>
      <c r="O611" s="3" t="s">
        <v>6</v>
      </c>
      <c r="P611" s="3" t="s">
        <v>3201</v>
      </c>
      <c r="T611" s="3" t="s">
        <v>6854</v>
      </c>
      <c r="U611" s="3" t="s">
        <v>64</v>
      </c>
      <c r="V611" s="3" t="s">
        <v>3262</v>
      </c>
      <c r="W611" s="3" t="s">
        <v>552</v>
      </c>
      <c r="X611" s="3" t="s">
        <v>3286</v>
      </c>
      <c r="Y611" s="3" t="s">
        <v>1543</v>
      </c>
      <c r="Z611" s="3" t="s">
        <v>7173</v>
      </c>
      <c r="AC611" s="3">
        <v>61</v>
      </c>
      <c r="AD611" s="3" t="s">
        <v>391</v>
      </c>
      <c r="AE611" s="3" t="s">
        <v>4142</v>
      </c>
      <c r="AJ611" s="3" t="s">
        <v>17</v>
      </c>
      <c r="AK611" s="3" t="s">
        <v>4147</v>
      </c>
      <c r="AL611" s="3" t="s">
        <v>214</v>
      </c>
      <c r="AM611" s="3" t="s">
        <v>4189</v>
      </c>
      <c r="AT611" s="3" t="s">
        <v>48</v>
      </c>
      <c r="AU611" s="3" t="s">
        <v>4217</v>
      </c>
      <c r="AV611" s="3" t="s">
        <v>1544</v>
      </c>
      <c r="AW611" s="3" t="s">
        <v>5581</v>
      </c>
      <c r="BG611" s="3" t="s">
        <v>48</v>
      </c>
      <c r="BH611" s="3" t="s">
        <v>4217</v>
      </c>
      <c r="BI611" s="3" t="s">
        <v>1545</v>
      </c>
      <c r="BJ611" s="3" t="s">
        <v>4817</v>
      </c>
      <c r="BK611" s="3" t="s">
        <v>48</v>
      </c>
      <c r="BL611" s="3" t="s">
        <v>4217</v>
      </c>
      <c r="BM611" s="3" t="s">
        <v>1546</v>
      </c>
      <c r="BN611" s="3" t="s">
        <v>5137</v>
      </c>
      <c r="BO611" s="3" t="s">
        <v>48</v>
      </c>
      <c r="BP611" s="3" t="s">
        <v>4217</v>
      </c>
      <c r="BQ611" s="3" t="s">
        <v>3091</v>
      </c>
      <c r="BR611" s="3" t="s">
        <v>5793</v>
      </c>
      <c r="BS611" s="3" t="s">
        <v>1547</v>
      </c>
      <c r="BT611" s="3" t="s">
        <v>4191</v>
      </c>
    </row>
    <row r="612" spans="1:72" ht="13.5" customHeight="1">
      <c r="A612" s="7" t="str">
        <f>HYPERLINK("http://kyu.snu.ac.kr/sdhj/index.jsp?type=hj/GK14726_00IH_0001_0034b.jpg","1870_하수남면_0034b")</f>
        <v>1870_하수남면_0034b</v>
      </c>
      <c r="B612" s="4">
        <v>1870</v>
      </c>
      <c r="C612" s="4" t="s">
        <v>6640</v>
      </c>
      <c r="D612" s="4" t="s">
        <v>6641</v>
      </c>
      <c r="E612" s="4">
        <v>611</v>
      </c>
      <c r="F612" s="3">
        <v>7</v>
      </c>
      <c r="G612" s="3" t="s">
        <v>6568</v>
      </c>
      <c r="H612" s="3" t="s">
        <v>6566</v>
      </c>
      <c r="I612" s="3">
        <v>3</v>
      </c>
      <c r="L612" s="3">
        <v>5</v>
      </c>
      <c r="M612" s="3" t="s">
        <v>6148</v>
      </c>
      <c r="N612" s="3" t="s">
        <v>6149</v>
      </c>
      <c r="S612" s="3" t="s">
        <v>51</v>
      </c>
      <c r="T612" s="3" t="s">
        <v>3235</v>
      </c>
      <c r="W612" s="3" t="s">
        <v>293</v>
      </c>
      <c r="X612" s="3" t="s">
        <v>3297</v>
      </c>
      <c r="Y612" s="3" t="s">
        <v>53</v>
      </c>
      <c r="Z612" s="3" t="s">
        <v>3323</v>
      </c>
      <c r="AC612" s="3">
        <v>59</v>
      </c>
      <c r="AD612" s="3" t="s">
        <v>410</v>
      </c>
      <c r="AE612" s="3" t="s">
        <v>4133</v>
      </c>
      <c r="AJ612" s="3" t="s">
        <v>55</v>
      </c>
      <c r="AK612" s="3" t="s">
        <v>4148</v>
      </c>
      <c r="AL612" s="3" t="s">
        <v>164</v>
      </c>
      <c r="AM612" s="3" t="s">
        <v>4171</v>
      </c>
      <c r="AT612" s="3" t="s">
        <v>48</v>
      </c>
      <c r="AU612" s="3" t="s">
        <v>4217</v>
      </c>
      <c r="AV612" s="3" t="s">
        <v>1548</v>
      </c>
      <c r="AW612" s="3" t="s">
        <v>4451</v>
      </c>
      <c r="BG612" s="3" t="s">
        <v>48</v>
      </c>
      <c r="BH612" s="3" t="s">
        <v>4217</v>
      </c>
      <c r="BI612" s="3" t="s">
        <v>1549</v>
      </c>
      <c r="BJ612" s="3" t="s">
        <v>3990</v>
      </c>
      <c r="BK612" s="3" t="s">
        <v>48</v>
      </c>
      <c r="BL612" s="3" t="s">
        <v>4217</v>
      </c>
      <c r="BM612" s="3" t="s">
        <v>1550</v>
      </c>
      <c r="BN612" s="3" t="s">
        <v>5136</v>
      </c>
      <c r="BO612" s="3" t="s">
        <v>48</v>
      </c>
      <c r="BP612" s="3" t="s">
        <v>4217</v>
      </c>
      <c r="BQ612" s="3" t="s">
        <v>1551</v>
      </c>
      <c r="BR612" s="3" t="s">
        <v>5723</v>
      </c>
      <c r="BS612" s="3" t="s">
        <v>184</v>
      </c>
      <c r="BT612" s="3" t="s">
        <v>4157</v>
      </c>
    </row>
    <row r="613" spans="1:72" ht="13.5" customHeight="1">
      <c r="A613" s="7" t="str">
        <f>HYPERLINK("http://kyu.snu.ac.kr/sdhj/index.jsp?type=hj/GK14726_00IH_0001_0034b.jpg","1870_하수남면_0034b")</f>
        <v>1870_하수남면_0034b</v>
      </c>
      <c r="B613" s="4">
        <v>1870</v>
      </c>
      <c r="C613" s="4" t="s">
        <v>6675</v>
      </c>
      <c r="D613" s="4" t="s">
        <v>6676</v>
      </c>
      <c r="E613" s="4">
        <v>612</v>
      </c>
      <c r="F613" s="3">
        <v>7</v>
      </c>
      <c r="G613" s="3" t="s">
        <v>6568</v>
      </c>
      <c r="H613" s="3" t="s">
        <v>6566</v>
      </c>
      <c r="I613" s="3">
        <v>3</v>
      </c>
      <c r="L613" s="3">
        <v>5</v>
      </c>
      <c r="M613" s="3" t="s">
        <v>6148</v>
      </c>
      <c r="N613" s="3" t="s">
        <v>6149</v>
      </c>
      <c r="S613" s="3" t="s">
        <v>77</v>
      </c>
      <c r="T613" s="3" t="s">
        <v>233</v>
      </c>
      <c r="Y613" s="3" t="s">
        <v>1552</v>
      </c>
      <c r="Z613" s="3" t="s">
        <v>3752</v>
      </c>
      <c r="AC613" s="3">
        <v>33</v>
      </c>
      <c r="AD613" s="3" t="s">
        <v>413</v>
      </c>
      <c r="AE613" s="3" t="s">
        <v>4119</v>
      </c>
    </row>
    <row r="614" spans="1:72" ht="13.5" customHeight="1">
      <c r="A614" s="7" t="str">
        <f>HYPERLINK("http://kyu.snu.ac.kr/sdhj/index.jsp?type=hj/GK14726_00IH_0001_0034b.jpg","1870_하수남면_0034b")</f>
        <v>1870_하수남면_0034b</v>
      </c>
      <c r="B614" s="4">
        <v>1870</v>
      </c>
      <c r="C614" s="4" t="s">
        <v>6860</v>
      </c>
      <c r="D614" s="4" t="s">
        <v>6861</v>
      </c>
      <c r="E614" s="4">
        <v>613</v>
      </c>
      <c r="F614" s="3">
        <v>7</v>
      </c>
      <c r="G614" s="3" t="s">
        <v>6568</v>
      </c>
      <c r="H614" s="3" t="s">
        <v>6566</v>
      </c>
      <c r="I614" s="3">
        <v>3</v>
      </c>
      <c r="L614" s="3">
        <v>5</v>
      </c>
      <c r="M614" s="3" t="s">
        <v>6148</v>
      </c>
      <c r="N614" s="3" t="s">
        <v>6149</v>
      </c>
      <c r="T614" s="3" t="s">
        <v>6862</v>
      </c>
      <c r="U614" s="3" t="s">
        <v>101</v>
      </c>
      <c r="V614" s="3" t="s">
        <v>3259</v>
      </c>
      <c r="Y614" s="3" t="s">
        <v>1553</v>
      </c>
      <c r="Z614" s="3" t="s">
        <v>3751</v>
      </c>
      <c r="AC614" s="3">
        <v>68</v>
      </c>
    </row>
    <row r="615" spans="1:72" ht="13.5" customHeight="1">
      <c r="A615" s="7" t="str">
        <f>HYPERLINK("http://kyu.snu.ac.kr/sdhj/index.jsp?type=hj/GK14726_00IH_0001_0034b.jpg","1870_하수남면_0034b")</f>
        <v>1870_하수남면_0034b</v>
      </c>
      <c r="B615" s="4">
        <v>1870</v>
      </c>
      <c r="C615" s="4" t="s">
        <v>6860</v>
      </c>
      <c r="D615" s="4" t="s">
        <v>6861</v>
      </c>
      <c r="E615" s="4">
        <v>614</v>
      </c>
      <c r="F615" s="3">
        <v>7</v>
      </c>
      <c r="G615" s="3" t="s">
        <v>6568</v>
      </c>
      <c r="H615" s="3" t="s">
        <v>6566</v>
      </c>
      <c r="I615" s="3">
        <v>4</v>
      </c>
      <c r="J615" s="3" t="s">
        <v>1076</v>
      </c>
      <c r="K615" s="3" t="s">
        <v>7058</v>
      </c>
      <c r="L615" s="3">
        <v>1</v>
      </c>
      <c r="M615" s="3" t="s">
        <v>6150</v>
      </c>
      <c r="N615" s="3" t="s">
        <v>6151</v>
      </c>
      <c r="O615" s="3" t="s">
        <v>6</v>
      </c>
      <c r="P615" s="3" t="s">
        <v>3201</v>
      </c>
      <c r="T615" s="3" t="s">
        <v>7125</v>
      </c>
      <c r="U615" s="3" t="s">
        <v>736</v>
      </c>
      <c r="V615" s="3" t="s">
        <v>3263</v>
      </c>
      <c r="W615" s="3" t="s">
        <v>82</v>
      </c>
      <c r="X615" s="3" t="s">
        <v>5855</v>
      </c>
      <c r="Y615" s="3" t="s">
        <v>1554</v>
      </c>
      <c r="Z615" s="3" t="s">
        <v>3745</v>
      </c>
      <c r="AC615" s="3">
        <v>38</v>
      </c>
      <c r="AD615" s="3" t="s">
        <v>174</v>
      </c>
      <c r="AE615" s="3" t="s">
        <v>4092</v>
      </c>
      <c r="AJ615" s="3" t="s">
        <v>17</v>
      </c>
      <c r="AK615" s="3" t="s">
        <v>4147</v>
      </c>
      <c r="AL615" s="3" t="s">
        <v>143</v>
      </c>
      <c r="AM615" s="3" t="s">
        <v>4156</v>
      </c>
      <c r="AT615" s="3" t="s">
        <v>736</v>
      </c>
      <c r="AU615" s="3" t="s">
        <v>3263</v>
      </c>
      <c r="BG615" s="3" t="s">
        <v>736</v>
      </c>
      <c r="BH615" s="3" t="s">
        <v>3263</v>
      </c>
      <c r="BK615" s="3" t="s">
        <v>736</v>
      </c>
      <c r="BL615" s="3" t="s">
        <v>3263</v>
      </c>
      <c r="BM615" s="3" t="s">
        <v>675</v>
      </c>
      <c r="BN615" s="3" t="s">
        <v>3743</v>
      </c>
      <c r="BO615" s="3" t="s">
        <v>736</v>
      </c>
      <c r="BP615" s="3" t="s">
        <v>3263</v>
      </c>
    </row>
    <row r="616" spans="1:72" ht="13.5" customHeight="1">
      <c r="A616" s="7" t="str">
        <f>HYPERLINK("http://kyu.snu.ac.kr/sdhj/index.jsp?type=hj/GK14726_00IH_0001_0034b.jpg","1870_하수남면_0034b")</f>
        <v>1870_하수남면_0034b</v>
      </c>
      <c r="B616" s="4">
        <v>1870</v>
      </c>
      <c r="C616" s="4" t="s">
        <v>7126</v>
      </c>
      <c r="D616" s="4" t="s">
        <v>7127</v>
      </c>
      <c r="E616" s="4">
        <v>615</v>
      </c>
      <c r="F616" s="3">
        <v>7</v>
      </c>
      <c r="G616" s="3" t="s">
        <v>6568</v>
      </c>
      <c r="H616" s="3" t="s">
        <v>6566</v>
      </c>
      <c r="I616" s="3">
        <v>4</v>
      </c>
      <c r="L616" s="3">
        <v>2</v>
      </c>
      <c r="M616" s="3" t="s">
        <v>6097</v>
      </c>
      <c r="N616" s="3" t="s">
        <v>6098</v>
      </c>
      <c r="T616" s="3" t="s">
        <v>6982</v>
      </c>
      <c r="U616" s="3" t="s">
        <v>1555</v>
      </c>
      <c r="V616" s="3" t="s">
        <v>3269</v>
      </c>
      <c r="W616" s="3" t="s">
        <v>175</v>
      </c>
      <c r="X616" s="3" t="s">
        <v>3292</v>
      </c>
      <c r="Y616" s="3" t="s">
        <v>1324</v>
      </c>
      <c r="Z616" s="3" t="s">
        <v>3750</v>
      </c>
      <c r="AC616" s="3">
        <v>39</v>
      </c>
      <c r="AD616" s="3" t="s">
        <v>563</v>
      </c>
      <c r="AE616" s="3" t="s">
        <v>4088</v>
      </c>
      <c r="AJ616" s="3" t="s">
        <v>17</v>
      </c>
      <c r="AK616" s="3" t="s">
        <v>4147</v>
      </c>
      <c r="AL616" s="3" t="s">
        <v>404</v>
      </c>
      <c r="AM616" s="3" t="s">
        <v>4165</v>
      </c>
      <c r="AT616" s="3" t="s">
        <v>48</v>
      </c>
      <c r="AU616" s="3" t="s">
        <v>4217</v>
      </c>
      <c r="AV616" s="3" t="s">
        <v>1556</v>
      </c>
      <c r="AW616" s="3" t="s">
        <v>4450</v>
      </c>
      <c r="BG616" s="3" t="s">
        <v>48</v>
      </c>
      <c r="BH616" s="3" t="s">
        <v>4217</v>
      </c>
      <c r="BI616" s="3" t="s">
        <v>1486</v>
      </c>
      <c r="BJ616" s="3" t="s">
        <v>4815</v>
      </c>
      <c r="BK616" s="3" t="s">
        <v>48</v>
      </c>
      <c r="BL616" s="3" t="s">
        <v>4217</v>
      </c>
      <c r="BM616" s="3" t="s">
        <v>1326</v>
      </c>
      <c r="BN616" s="3" t="s">
        <v>4715</v>
      </c>
      <c r="BO616" s="3" t="s">
        <v>48</v>
      </c>
      <c r="BP616" s="3" t="s">
        <v>4217</v>
      </c>
      <c r="BQ616" s="3" t="s">
        <v>1557</v>
      </c>
      <c r="BR616" s="3" t="s">
        <v>5413</v>
      </c>
      <c r="BS616" s="3" t="s">
        <v>184</v>
      </c>
      <c r="BT616" s="3" t="s">
        <v>4157</v>
      </c>
    </row>
    <row r="617" spans="1:72" ht="13.5" customHeight="1">
      <c r="A617" s="7" t="str">
        <f>HYPERLINK("http://kyu.snu.ac.kr/sdhj/index.jsp?type=hj/GK14726_00IH_0001_0034b.jpg","1870_하수남면_0034b")</f>
        <v>1870_하수남면_0034b</v>
      </c>
      <c r="B617" s="4">
        <v>1870</v>
      </c>
      <c r="C617" s="4" t="s">
        <v>7072</v>
      </c>
      <c r="D617" s="4" t="s">
        <v>7073</v>
      </c>
      <c r="E617" s="4">
        <v>616</v>
      </c>
      <c r="F617" s="3">
        <v>7</v>
      </c>
      <c r="G617" s="3" t="s">
        <v>6568</v>
      </c>
      <c r="H617" s="3" t="s">
        <v>6566</v>
      </c>
      <c r="I617" s="3">
        <v>4</v>
      </c>
      <c r="L617" s="3">
        <v>2</v>
      </c>
      <c r="M617" s="3" t="s">
        <v>6097</v>
      </c>
      <c r="N617" s="3" t="s">
        <v>6098</v>
      </c>
      <c r="S617" s="3" t="s">
        <v>843</v>
      </c>
      <c r="T617" s="3" t="s">
        <v>3236</v>
      </c>
      <c r="W617" s="3" t="s">
        <v>165</v>
      </c>
      <c r="X617" s="3" t="s">
        <v>3283</v>
      </c>
      <c r="Y617" s="3" t="s">
        <v>53</v>
      </c>
      <c r="Z617" s="3" t="s">
        <v>3323</v>
      </c>
      <c r="AC617" s="3">
        <v>71</v>
      </c>
      <c r="AD617" s="3" t="s">
        <v>435</v>
      </c>
      <c r="AE617" s="3" t="s">
        <v>4120</v>
      </c>
    </row>
    <row r="618" spans="1:72" ht="13.5" customHeight="1">
      <c r="A618" s="7" t="str">
        <f>HYPERLINK("http://kyu.snu.ac.kr/sdhj/index.jsp?type=hj/GK14726_00IH_0001_0034b.jpg","1870_하수남면_0034b")</f>
        <v>1870_하수남면_0034b</v>
      </c>
      <c r="B618" s="4">
        <v>1870</v>
      </c>
      <c r="C618" s="4" t="s">
        <v>6986</v>
      </c>
      <c r="D618" s="4" t="s">
        <v>6987</v>
      </c>
      <c r="E618" s="4">
        <v>617</v>
      </c>
      <c r="F618" s="3">
        <v>7</v>
      </c>
      <c r="G618" s="3" t="s">
        <v>6568</v>
      </c>
      <c r="H618" s="3" t="s">
        <v>6566</v>
      </c>
      <c r="I618" s="3">
        <v>4</v>
      </c>
      <c r="L618" s="3">
        <v>2</v>
      </c>
      <c r="M618" s="3" t="s">
        <v>6097</v>
      </c>
      <c r="N618" s="3" t="s">
        <v>6098</v>
      </c>
      <c r="S618" s="3" t="s">
        <v>51</v>
      </c>
      <c r="T618" s="3" t="s">
        <v>3235</v>
      </c>
      <c r="W618" s="3" t="s">
        <v>200</v>
      </c>
      <c r="X618" s="3" t="s">
        <v>3285</v>
      </c>
      <c r="Y618" s="3" t="s">
        <v>53</v>
      </c>
      <c r="Z618" s="3" t="s">
        <v>3323</v>
      </c>
      <c r="AC618" s="3">
        <v>40</v>
      </c>
      <c r="AD618" s="3" t="s">
        <v>615</v>
      </c>
      <c r="AE618" s="3" t="s">
        <v>4135</v>
      </c>
      <c r="AJ618" s="3" t="s">
        <v>55</v>
      </c>
      <c r="AK618" s="3" t="s">
        <v>4148</v>
      </c>
      <c r="AL618" s="3" t="s">
        <v>1039</v>
      </c>
      <c r="AM618" s="3" t="s">
        <v>7174</v>
      </c>
      <c r="AT618" s="3" t="s">
        <v>48</v>
      </c>
      <c r="AU618" s="3" t="s">
        <v>4217</v>
      </c>
      <c r="AV618" s="3" t="s">
        <v>1558</v>
      </c>
      <c r="AW618" s="3" t="s">
        <v>4449</v>
      </c>
      <c r="BG618" s="3" t="s">
        <v>48</v>
      </c>
      <c r="BH618" s="3" t="s">
        <v>4217</v>
      </c>
      <c r="BI618" s="3" t="s">
        <v>1559</v>
      </c>
      <c r="BJ618" s="3" t="s">
        <v>4816</v>
      </c>
      <c r="BK618" s="3" t="s">
        <v>48</v>
      </c>
      <c r="BL618" s="3" t="s">
        <v>4217</v>
      </c>
      <c r="BM618" s="3" t="s">
        <v>239</v>
      </c>
      <c r="BN618" s="3" t="s">
        <v>7175</v>
      </c>
      <c r="BO618" s="3" t="s">
        <v>48</v>
      </c>
      <c r="BP618" s="3" t="s">
        <v>4217</v>
      </c>
      <c r="BQ618" s="3" t="s">
        <v>1560</v>
      </c>
      <c r="BR618" s="3" t="s">
        <v>5814</v>
      </c>
      <c r="BS618" s="3" t="s">
        <v>1561</v>
      </c>
      <c r="BT618" s="3" t="s">
        <v>5606</v>
      </c>
    </row>
    <row r="619" spans="1:72" ht="13.5" customHeight="1">
      <c r="A619" s="7" t="str">
        <f>HYPERLINK("http://kyu.snu.ac.kr/sdhj/index.jsp?type=hj/GK14726_00IH_0001_0034b.jpg","1870_하수남면_0034b")</f>
        <v>1870_하수남면_0034b</v>
      </c>
      <c r="B619" s="4">
        <v>1870</v>
      </c>
      <c r="C619" s="4" t="s">
        <v>7131</v>
      </c>
      <c r="D619" s="4" t="s">
        <v>7132</v>
      </c>
      <c r="E619" s="4">
        <v>618</v>
      </c>
      <c r="F619" s="3">
        <v>7</v>
      </c>
      <c r="G619" s="3" t="s">
        <v>6568</v>
      </c>
      <c r="H619" s="3" t="s">
        <v>6566</v>
      </c>
      <c r="I619" s="3">
        <v>4</v>
      </c>
      <c r="L619" s="3">
        <v>2</v>
      </c>
      <c r="M619" s="3" t="s">
        <v>6097</v>
      </c>
      <c r="N619" s="3" t="s">
        <v>6098</v>
      </c>
      <c r="T619" s="3" t="s">
        <v>6988</v>
      </c>
      <c r="U619" s="3" t="s">
        <v>70</v>
      </c>
      <c r="V619" s="3" t="s">
        <v>3238</v>
      </c>
      <c r="Y619" s="3" t="s">
        <v>409</v>
      </c>
      <c r="Z619" s="3" t="s">
        <v>3548</v>
      </c>
      <c r="AC619" s="3">
        <v>39</v>
      </c>
    </row>
    <row r="620" spans="1:72" ht="13.5" customHeight="1">
      <c r="A620" s="7" t="str">
        <f>HYPERLINK("http://kyu.snu.ac.kr/sdhj/index.jsp?type=hj/GK14726_00IH_0001_0034b.jpg","1870_하수남면_0034b")</f>
        <v>1870_하수남면_0034b</v>
      </c>
      <c r="B620" s="4">
        <v>1870</v>
      </c>
      <c r="C620" s="4" t="s">
        <v>6986</v>
      </c>
      <c r="D620" s="4" t="s">
        <v>6987</v>
      </c>
      <c r="E620" s="4">
        <v>619</v>
      </c>
      <c r="F620" s="3">
        <v>7</v>
      </c>
      <c r="G620" s="3" t="s">
        <v>6568</v>
      </c>
      <c r="H620" s="3" t="s">
        <v>6566</v>
      </c>
      <c r="I620" s="3">
        <v>4</v>
      </c>
      <c r="L620" s="3">
        <v>3</v>
      </c>
      <c r="M620" s="3" t="s">
        <v>6152</v>
      </c>
      <c r="N620" s="3" t="s">
        <v>6153</v>
      </c>
      <c r="O620" s="3" t="s">
        <v>6</v>
      </c>
      <c r="P620" s="3" t="s">
        <v>3201</v>
      </c>
      <c r="T620" s="3" t="s">
        <v>7176</v>
      </c>
      <c r="U620" s="3" t="s">
        <v>736</v>
      </c>
      <c r="V620" s="3" t="s">
        <v>3263</v>
      </c>
      <c r="W620" s="3" t="s">
        <v>68</v>
      </c>
      <c r="X620" s="3" t="s">
        <v>5854</v>
      </c>
      <c r="Y620" s="3" t="s">
        <v>1562</v>
      </c>
      <c r="Z620" s="3" t="s">
        <v>3749</v>
      </c>
      <c r="AC620" s="3">
        <v>41</v>
      </c>
      <c r="AD620" s="3" t="s">
        <v>173</v>
      </c>
      <c r="AE620" s="3" t="s">
        <v>4091</v>
      </c>
      <c r="AJ620" s="3" t="s">
        <v>17</v>
      </c>
      <c r="AK620" s="3" t="s">
        <v>4147</v>
      </c>
      <c r="AL620" s="3" t="s">
        <v>62</v>
      </c>
      <c r="AM620" s="3" t="s">
        <v>5571</v>
      </c>
      <c r="AT620" s="3" t="s">
        <v>736</v>
      </c>
      <c r="AU620" s="3" t="s">
        <v>3263</v>
      </c>
      <c r="AV620" s="3" t="s">
        <v>1563</v>
      </c>
      <c r="AW620" s="3" t="s">
        <v>5842</v>
      </c>
      <c r="BG620" s="3" t="s">
        <v>736</v>
      </c>
      <c r="BH620" s="3" t="s">
        <v>3263</v>
      </c>
      <c r="BI620" s="3" t="s">
        <v>382</v>
      </c>
      <c r="BJ620" s="3" t="s">
        <v>3140</v>
      </c>
      <c r="BK620" s="3" t="s">
        <v>736</v>
      </c>
      <c r="BL620" s="3" t="s">
        <v>3263</v>
      </c>
      <c r="BM620" s="3" t="s">
        <v>1428</v>
      </c>
      <c r="BN620" s="3" t="s">
        <v>5135</v>
      </c>
      <c r="BO620" s="3" t="s">
        <v>736</v>
      </c>
      <c r="BP620" s="3" t="s">
        <v>3263</v>
      </c>
      <c r="BQ620" s="3" t="s">
        <v>1564</v>
      </c>
      <c r="BR620" s="3" t="s">
        <v>5798</v>
      </c>
      <c r="BS620" s="3" t="s">
        <v>143</v>
      </c>
      <c r="BT620" s="3" t="s">
        <v>4156</v>
      </c>
    </row>
    <row r="621" spans="1:72" ht="13.5" customHeight="1">
      <c r="A621" s="7" t="str">
        <f>HYPERLINK("http://kyu.snu.ac.kr/sdhj/index.jsp?type=hj/GK14726_00IH_0001_0034b.jpg","1870_하수남면_0034b")</f>
        <v>1870_하수남면_0034b</v>
      </c>
      <c r="B621" s="4">
        <v>1870</v>
      </c>
      <c r="C621" s="4" t="s">
        <v>6909</v>
      </c>
      <c r="D621" s="4" t="s">
        <v>6910</v>
      </c>
      <c r="E621" s="4">
        <v>620</v>
      </c>
      <c r="F621" s="3">
        <v>7</v>
      </c>
      <c r="G621" s="3" t="s">
        <v>6568</v>
      </c>
      <c r="H621" s="3" t="s">
        <v>6566</v>
      </c>
      <c r="I621" s="3">
        <v>4</v>
      </c>
      <c r="L621" s="3">
        <v>3</v>
      </c>
      <c r="M621" s="3" t="s">
        <v>6152</v>
      </c>
      <c r="N621" s="3" t="s">
        <v>6153</v>
      </c>
      <c r="S621" s="3" t="s">
        <v>51</v>
      </c>
      <c r="T621" s="3" t="s">
        <v>3235</v>
      </c>
      <c r="W621" s="3" t="s">
        <v>82</v>
      </c>
      <c r="X621" s="3" t="s">
        <v>5855</v>
      </c>
      <c r="Y621" s="3" t="s">
        <v>10</v>
      </c>
      <c r="Z621" s="3" t="s">
        <v>3315</v>
      </c>
      <c r="AC621" s="3">
        <v>41</v>
      </c>
      <c r="AD621" s="3" t="s">
        <v>173</v>
      </c>
      <c r="AE621" s="3" t="s">
        <v>4091</v>
      </c>
      <c r="AJ621" s="3" t="s">
        <v>17</v>
      </c>
      <c r="AK621" s="3" t="s">
        <v>4147</v>
      </c>
      <c r="AL621" s="3" t="s">
        <v>143</v>
      </c>
      <c r="AM621" s="3" t="s">
        <v>4156</v>
      </c>
      <c r="AT621" s="3" t="s">
        <v>736</v>
      </c>
      <c r="AU621" s="3" t="s">
        <v>3263</v>
      </c>
      <c r="BG621" s="3" t="s">
        <v>736</v>
      </c>
      <c r="BH621" s="3" t="s">
        <v>3263</v>
      </c>
      <c r="BK621" s="3" t="s">
        <v>736</v>
      </c>
      <c r="BL621" s="3" t="s">
        <v>3263</v>
      </c>
      <c r="BM621" s="3" t="s">
        <v>675</v>
      </c>
      <c r="BN621" s="3" t="s">
        <v>3743</v>
      </c>
      <c r="BO621" s="3" t="s">
        <v>736</v>
      </c>
      <c r="BP621" s="3" t="s">
        <v>3263</v>
      </c>
    </row>
    <row r="622" spans="1:72" ht="13.5" customHeight="1">
      <c r="A622" s="7" t="str">
        <f>HYPERLINK("http://kyu.snu.ac.kr/sdhj/index.jsp?type=hj/GK14726_00IH_0001_0034b.jpg","1870_하수남면_0034b")</f>
        <v>1870_하수남면_0034b</v>
      </c>
      <c r="B622" s="4">
        <v>1870</v>
      </c>
      <c r="C622" s="4" t="s">
        <v>7177</v>
      </c>
      <c r="D622" s="4" t="s">
        <v>7178</v>
      </c>
      <c r="E622" s="4">
        <v>621</v>
      </c>
      <c r="F622" s="3">
        <v>7</v>
      </c>
      <c r="G622" s="3" t="s">
        <v>6568</v>
      </c>
      <c r="H622" s="3" t="s">
        <v>6566</v>
      </c>
      <c r="I622" s="3">
        <v>4</v>
      </c>
      <c r="L622" s="3">
        <v>4</v>
      </c>
      <c r="M622" s="3" t="s">
        <v>6154</v>
      </c>
      <c r="N622" s="3" t="s">
        <v>6155</v>
      </c>
      <c r="T622" s="3" t="s">
        <v>6897</v>
      </c>
      <c r="U622" s="3" t="s">
        <v>64</v>
      </c>
      <c r="V622" s="3" t="s">
        <v>3262</v>
      </c>
      <c r="W622" s="3" t="s">
        <v>175</v>
      </c>
      <c r="X622" s="3" t="s">
        <v>3292</v>
      </c>
      <c r="Y622" s="3" t="s">
        <v>1565</v>
      </c>
      <c r="Z622" s="3" t="s">
        <v>3748</v>
      </c>
      <c r="AC622" s="3">
        <v>37</v>
      </c>
      <c r="AD622" s="3" t="s">
        <v>261</v>
      </c>
      <c r="AE622" s="3" t="s">
        <v>4108</v>
      </c>
      <c r="AJ622" s="3" t="s">
        <v>17</v>
      </c>
      <c r="AK622" s="3" t="s">
        <v>4147</v>
      </c>
      <c r="AL622" s="3" t="s">
        <v>404</v>
      </c>
      <c r="AM622" s="3" t="s">
        <v>4165</v>
      </c>
      <c r="AT622" s="3" t="s">
        <v>48</v>
      </c>
      <c r="AU622" s="3" t="s">
        <v>4217</v>
      </c>
      <c r="AV622" s="3" t="s">
        <v>1566</v>
      </c>
      <c r="AW622" s="3" t="s">
        <v>4448</v>
      </c>
      <c r="BG622" s="3" t="s">
        <v>48</v>
      </c>
      <c r="BH622" s="3" t="s">
        <v>4217</v>
      </c>
      <c r="BI622" s="3" t="s">
        <v>1486</v>
      </c>
      <c r="BJ622" s="3" t="s">
        <v>4815</v>
      </c>
      <c r="BK622" s="3" t="s">
        <v>48</v>
      </c>
      <c r="BL622" s="3" t="s">
        <v>4217</v>
      </c>
      <c r="BM622" s="3" t="s">
        <v>1326</v>
      </c>
      <c r="BN622" s="3" t="s">
        <v>4715</v>
      </c>
      <c r="BO622" s="3" t="s">
        <v>48</v>
      </c>
      <c r="BP622" s="3" t="s">
        <v>4217</v>
      </c>
      <c r="BQ622" s="3" t="s">
        <v>1567</v>
      </c>
      <c r="BR622" s="3" t="s">
        <v>5720</v>
      </c>
      <c r="BS622" s="3" t="s">
        <v>184</v>
      </c>
      <c r="BT622" s="3" t="s">
        <v>4157</v>
      </c>
    </row>
    <row r="623" spans="1:72" ht="13.5" customHeight="1">
      <c r="A623" s="7" t="str">
        <f>HYPERLINK("http://kyu.snu.ac.kr/sdhj/index.jsp?type=hj/GK14726_00IH_0001_0034b.jpg","1870_하수남면_0034b")</f>
        <v>1870_하수남면_0034b</v>
      </c>
      <c r="B623" s="4">
        <v>1870</v>
      </c>
      <c r="C623" s="4" t="s">
        <v>6914</v>
      </c>
      <c r="D623" s="4" t="s">
        <v>6915</v>
      </c>
      <c r="E623" s="4">
        <v>622</v>
      </c>
      <c r="F623" s="3">
        <v>7</v>
      </c>
      <c r="G623" s="3" t="s">
        <v>6568</v>
      </c>
      <c r="H623" s="3" t="s">
        <v>6566</v>
      </c>
      <c r="I623" s="3">
        <v>4</v>
      </c>
      <c r="L623" s="3">
        <v>4</v>
      </c>
      <c r="M623" s="3" t="s">
        <v>6154</v>
      </c>
      <c r="N623" s="3" t="s">
        <v>6155</v>
      </c>
      <c r="S623" s="3" t="s">
        <v>51</v>
      </c>
      <c r="T623" s="3" t="s">
        <v>3235</v>
      </c>
      <c r="W623" s="3" t="s">
        <v>287</v>
      </c>
      <c r="X623" s="3" t="s">
        <v>3289</v>
      </c>
      <c r="Y623" s="3" t="s">
        <v>53</v>
      </c>
      <c r="Z623" s="3" t="s">
        <v>3323</v>
      </c>
      <c r="AC623" s="3">
        <v>36</v>
      </c>
      <c r="AD623" s="3" t="s">
        <v>176</v>
      </c>
      <c r="AE623" s="3" t="s">
        <v>4129</v>
      </c>
      <c r="AJ623" s="3" t="s">
        <v>55</v>
      </c>
      <c r="AK623" s="3" t="s">
        <v>4148</v>
      </c>
      <c r="AL623" s="3" t="s">
        <v>219</v>
      </c>
      <c r="AM623" s="3" t="s">
        <v>4164</v>
      </c>
      <c r="AT623" s="3" t="s">
        <v>48</v>
      </c>
      <c r="AU623" s="3" t="s">
        <v>4217</v>
      </c>
      <c r="AV623" s="3" t="s">
        <v>1568</v>
      </c>
      <c r="AW623" s="3" t="s">
        <v>4447</v>
      </c>
      <c r="BG623" s="3" t="s">
        <v>48</v>
      </c>
      <c r="BH623" s="3" t="s">
        <v>4217</v>
      </c>
      <c r="BI623" s="3" t="s">
        <v>1569</v>
      </c>
      <c r="BJ623" s="3" t="s">
        <v>7179</v>
      </c>
      <c r="BK623" s="3" t="s">
        <v>48</v>
      </c>
      <c r="BL623" s="3" t="s">
        <v>4217</v>
      </c>
      <c r="BM623" s="3" t="s">
        <v>1570</v>
      </c>
      <c r="BN623" s="3" t="s">
        <v>4056</v>
      </c>
      <c r="BO623" s="3" t="s">
        <v>48</v>
      </c>
      <c r="BP623" s="3" t="s">
        <v>4217</v>
      </c>
      <c r="BQ623" s="3" t="s">
        <v>1571</v>
      </c>
      <c r="BR623" s="3" t="s">
        <v>5412</v>
      </c>
      <c r="BS623" s="3" t="s">
        <v>41</v>
      </c>
      <c r="BT623" s="3" t="s">
        <v>4162</v>
      </c>
    </row>
    <row r="624" spans="1:72" ht="13.5" customHeight="1">
      <c r="A624" s="7" t="str">
        <f>HYPERLINK("http://kyu.snu.ac.kr/sdhj/index.jsp?type=hj/GK14726_00IH_0001_0034b.jpg","1870_하수남면_0034b")</f>
        <v>1870_하수남면_0034b</v>
      </c>
      <c r="B624" s="4">
        <v>1870</v>
      </c>
      <c r="C624" s="4" t="s">
        <v>6710</v>
      </c>
      <c r="D624" s="4" t="s">
        <v>6711</v>
      </c>
      <c r="E624" s="4">
        <v>623</v>
      </c>
      <c r="F624" s="3">
        <v>7</v>
      </c>
      <c r="G624" s="3" t="s">
        <v>6568</v>
      </c>
      <c r="H624" s="3" t="s">
        <v>6566</v>
      </c>
      <c r="I624" s="3">
        <v>4</v>
      </c>
      <c r="L624" s="3">
        <v>4</v>
      </c>
      <c r="M624" s="3" t="s">
        <v>6154</v>
      </c>
      <c r="N624" s="3" t="s">
        <v>6155</v>
      </c>
      <c r="T624" s="3" t="s">
        <v>6903</v>
      </c>
      <c r="U624" s="3" t="s">
        <v>70</v>
      </c>
      <c r="V624" s="3" t="s">
        <v>3238</v>
      </c>
      <c r="Y624" s="3" t="s">
        <v>1572</v>
      </c>
      <c r="Z624" s="3" t="s">
        <v>3747</v>
      </c>
      <c r="AC624" s="3">
        <v>32</v>
      </c>
      <c r="AD624" s="3" t="s">
        <v>413</v>
      </c>
      <c r="AE624" s="3" t="s">
        <v>4119</v>
      </c>
    </row>
    <row r="625" spans="1:72" ht="13.5" customHeight="1">
      <c r="A625" s="7" t="str">
        <f>HYPERLINK("http://kyu.snu.ac.kr/sdhj/index.jsp?type=hj/GK14726_00IH_0001_0035a.jpg","1870_하수남면_0035a")</f>
        <v>1870_하수남면_0035a</v>
      </c>
      <c r="B625" s="4">
        <v>1870</v>
      </c>
      <c r="C625" s="4" t="s">
        <v>6904</v>
      </c>
      <c r="D625" s="4" t="s">
        <v>6905</v>
      </c>
      <c r="E625" s="4">
        <v>624</v>
      </c>
      <c r="F625" s="3">
        <v>7</v>
      </c>
      <c r="G625" s="3" t="s">
        <v>6568</v>
      </c>
      <c r="H625" s="3" t="s">
        <v>6566</v>
      </c>
      <c r="I625" s="3">
        <v>4</v>
      </c>
      <c r="L625" s="3">
        <v>5</v>
      </c>
      <c r="M625" s="3" t="s">
        <v>6156</v>
      </c>
      <c r="N625" s="3" t="s">
        <v>6157</v>
      </c>
      <c r="T625" s="3" t="s">
        <v>7180</v>
      </c>
      <c r="U625" s="3" t="s">
        <v>736</v>
      </c>
      <c r="V625" s="3" t="s">
        <v>3263</v>
      </c>
      <c r="W625" s="3" t="s">
        <v>165</v>
      </c>
      <c r="X625" s="3" t="s">
        <v>3283</v>
      </c>
      <c r="Y625" s="3" t="s">
        <v>1573</v>
      </c>
      <c r="Z625" s="3" t="s">
        <v>3746</v>
      </c>
      <c r="AC625" s="3">
        <v>33</v>
      </c>
      <c r="AD625" s="3" t="s">
        <v>413</v>
      </c>
      <c r="AE625" s="3" t="s">
        <v>4119</v>
      </c>
      <c r="AJ625" s="3" t="s">
        <v>17</v>
      </c>
      <c r="AK625" s="3" t="s">
        <v>4147</v>
      </c>
      <c r="AL625" s="3" t="s">
        <v>143</v>
      </c>
      <c r="AM625" s="3" t="s">
        <v>4156</v>
      </c>
      <c r="AT625" s="3" t="s">
        <v>736</v>
      </c>
      <c r="AU625" s="3" t="s">
        <v>3263</v>
      </c>
      <c r="AV625" s="3" t="s">
        <v>1491</v>
      </c>
      <c r="AW625" s="3" t="s">
        <v>4446</v>
      </c>
      <c r="BG625" s="3" t="s">
        <v>736</v>
      </c>
      <c r="BH625" s="3" t="s">
        <v>3263</v>
      </c>
      <c r="BI625" s="3" t="s">
        <v>1574</v>
      </c>
      <c r="BJ625" s="3" t="s">
        <v>4814</v>
      </c>
      <c r="BK625" s="3" t="s">
        <v>736</v>
      </c>
      <c r="BL625" s="3" t="s">
        <v>3263</v>
      </c>
      <c r="BM625" s="3" t="s">
        <v>1479</v>
      </c>
      <c r="BN625" s="3" t="s">
        <v>4648</v>
      </c>
      <c r="BO625" s="3" t="s">
        <v>736</v>
      </c>
      <c r="BP625" s="3" t="s">
        <v>3263</v>
      </c>
      <c r="BQ625" s="3" t="s">
        <v>1575</v>
      </c>
      <c r="BR625" s="3" t="s">
        <v>5411</v>
      </c>
      <c r="BS625" s="3" t="s">
        <v>171</v>
      </c>
      <c r="BT625" s="3" t="s">
        <v>4187</v>
      </c>
    </row>
    <row r="626" spans="1:72" ht="13.5" customHeight="1">
      <c r="A626" s="7" t="str">
        <f>HYPERLINK("http://kyu.snu.ac.kr/sdhj/index.jsp?type=hj/GK14726_00IH_0001_0035a.jpg","1870_하수남면_0035a")</f>
        <v>1870_하수남면_0035a</v>
      </c>
      <c r="B626" s="4">
        <v>1870</v>
      </c>
      <c r="C626" s="4" t="s">
        <v>6606</v>
      </c>
      <c r="D626" s="4" t="s">
        <v>6607</v>
      </c>
      <c r="E626" s="4">
        <v>625</v>
      </c>
      <c r="F626" s="3">
        <v>7</v>
      </c>
      <c r="G626" s="3" t="s">
        <v>6568</v>
      </c>
      <c r="H626" s="3" t="s">
        <v>6566</v>
      </c>
      <c r="I626" s="3">
        <v>4</v>
      </c>
      <c r="L626" s="3">
        <v>5</v>
      </c>
      <c r="M626" s="3" t="s">
        <v>6156</v>
      </c>
      <c r="N626" s="3" t="s">
        <v>6157</v>
      </c>
      <c r="S626" s="3" t="s">
        <v>51</v>
      </c>
      <c r="T626" s="3" t="s">
        <v>3235</v>
      </c>
      <c r="W626" s="3" t="s">
        <v>82</v>
      </c>
      <c r="X626" s="3" t="s">
        <v>5855</v>
      </c>
      <c r="Y626" s="3" t="s">
        <v>10</v>
      </c>
      <c r="Z626" s="3" t="s">
        <v>3315</v>
      </c>
      <c r="AC626" s="3">
        <v>33</v>
      </c>
      <c r="AD626" s="3" t="s">
        <v>413</v>
      </c>
      <c r="AE626" s="3" t="s">
        <v>4119</v>
      </c>
      <c r="AJ626" s="3" t="s">
        <v>17</v>
      </c>
      <c r="AK626" s="3" t="s">
        <v>4147</v>
      </c>
      <c r="AL626" s="3" t="s">
        <v>143</v>
      </c>
      <c r="AM626" s="3" t="s">
        <v>4156</v>
      </c>
    </row>
    <row r="627" spans="1:72" ht="13.5" customHeight="1">
      <c r="A627" s="7" t="str">
        <f>HYPERLINK("http://kyu.snu.ac.kr/sdhj/index.jsp?type=hj/GK14726_00IH_0001_0035a.jpg","1870_하수남면_0035a")</f>
        <v>1870_하수남면_0035a</v>
      </c>
      <c r="B627" s="4">
        <v>1870</v>
      </c>
      <c r="C627" s="4" t="s">
        <v>6760</v>
      </c>
      <c r="D627" s="4" t="s">
        <v>6761</v>
      </c>
      <c r="E627" s="4">
        <v>626</v>
      </c>
      <c r="F627" s="3">
        <v>7</v>
      </c>
      <c r="G627" s="3" t="s">
        <v>6568</v>
      </c>
      <c r="H627" s="3" t="s">
        <v>6566</v>
      </c>
      <c r="I627" s="3">
        <v>4</v>
      </c>
      <c r="L627" s="3">
        <v>6</v>
      </c>
      <c r="M627" s="3" t="s">
        <v>6150</v>
      </c>
      <c r="N627" s="3" t="s">
        <v>6151</v>
      </c>
      <c r="O627" s="3" t="s">
        <v>6</v>
      </c>
      <c r="P627" s="3" t="s">
        <v>3201</v>
      </c>
      <c r="T627" s="3" t="s">
        <v>7125</v>
      </c>
      <c r="U627" s="3" t="s">
        <v>736</v>
      </c>
      <c r="V627" s="3" t="s">
        <v>3263</v>
      </c>
      <c r="W627" s="3" t="s">
        <v>82</v>
      </c>
      <c r="X627" s="3" t="s">
        <v>5855</v>
      </c>
      <c r="Y627" s="3" t="s">
        <v>1554</v>
      </c>
      <c r="Z627" s="3" t="s">
        <v>3745</v>
      </c>
      <c r="AC627" s="3">
        <v>35</v>
      </c>
      <c r="AD627" s="3" t="s">
        <v>341</v>
      </c>
      <c r="AE627" s="3" t="s">
        <v>4084</v>
      </c>
      <c r="AJ627" s="3" t="s">
        <v>17</v>
      </c>
      <c r="AK627" s="3" t="s">
        <v>4147</v>
      </c>
      <c r="AL627" s="3" t="s">
        <v>143</v>
      </c>
      <c r="AM627" s="3" t="s">
        <v>4156</v>
      </c>
      <c r="AV627" s="3" t="s">
        <v>7181</v>
      </c>
      <c r="AW627" s="3" t="s">
        <v>7182</v>
      </c>
      <c r="BI627" s="3" t="s">
        <v>675</v>
      </c>
      <c r="BJ627" s="3" t="s">
        <v>3743</v>
      </c>
      <c r="BM627" s="3" t="s">
        <v>675</v>
      </c>
      <c r="BN627" s="3" t="s">
        <v>3743</v>
      </c>
      <c r="BQ627" s="3" t="s">
        <v>675</v>
      </c>
      <c r="BR627" s="3" t="s">
        <v>3743</v>
      </c>
    </row>
    <row r="628" spans="1:72" ht="13.5" customHeight="1">
      <c r="A628" s="7" t="str">
        <f>HYPERLINK("http://kyu.snu.ac.kr/sdhj/index.jsp?type=hj/GK14726_00IH_0001_0035a.jpg","1870_하수남면_0035a")</f>
        <v>1870_하수남면_0035a</v>
      </c>
      <c r="B628" s="4">
        <v>1870</v>
      </c>
      <c r="C628" s="4" t="s">
        <v>7126</v>
      </c>
      <c r="D628" s="4" t="s">
        <v>7127</v>
      </c>
      <c r="E628" s="4">
        <v>627</v>
      </c>
      <c r="F628" s="3">
        <v>7</v>
      </c>
      <c r="G628" s="3" t="s">
        <v>6568</v>
      </c>
      <c r="H628" s="3" t="s">
        <v>6566</v>
      </c>
      <c r="I628" s="3">
        <v>4</v>
      </c>
      <c r="L628" s="3">
        <v>6</v>
      </c>
      <c r="M628" s="3" t="s">
        <v>6150</v>
      </c>
      <c r="N628" s="3" t="s">
        <v>6151</v>
      </c>
      <c r="S628" s="3" t="s">
        <v>51</v>
      </c>
      <c r="T628" s="3" t="s">
        <v>3235</v>
      </c>
      <c r="Y628" s="3" t="s">
        <v>675</v>
      </c>
      <c r="Z628" s="3" t="s">
        <v>3743</v>
      </c>
      <c r="AV628" s="3" t="s">
        <v>7181</v>
      </c>
      <c r="AW628" s="3" t="s">
        <v>7182</v>
      </c>
      <c r="BI628" s="3" t="s">
        <v>675</v>
      </c>
      <c r="BJ628" s="3" t="s">
        <v>3743</v>
      </c>
      <c r="BM628" s="3" t="s">
        <v>675</v>
      </c>
      <c r="BN628" s="3" t="s">
        <v>3743</v>
      </c>
      <c r="BQ628" s="3" t="s">
        <v>675</v>
      </c>
      <c r="BR628" s="3" t="s">
        <v>3743</v>
      </c>
    </row>
    <row r="629" spans="1:72" ht="13.5" customHeight="1">
      <c r="A629" s="7" t="str">
        <f>HYPERLINK("http://kyu.snu.ac.kr/sdhj/index.jsp?type=hj/GK14726_00IH_0001_0035a.jpg","1870_하수남면_0035a")</f>
        <v>1870_하수남면_0035a</v>
      </c>
      <c r="B629" s="4">
        <v>1870</v>
      </c>
      <c r="C629" s="4" t="s">
        <v>7126</v>
      </c>
      <c r="D629" s="4" t="s">
        <v>7127</v>
      </c>
      <c r="E629" s="4">
        <v>628</v>
      </c>
      <c r="F629" s="3">
        <v>7</v>
      </c>
      <c r="G629" s="3" t="s">
        <v>6568</v>
      </c>
      <c r="H629" s="3" t="s">
        <v>6566</v>
      </c>
      <c r="I629" s="3">
        <v>4</v>
      </c>
      <c r="L629" s="3">
        <v>7</v>
      </c>
      <c r="M629" s="3" t="s">
        <v>6158</v>
      </c>
      <c r="N629" s="3" t="s">
        <v>6159</v>
      </c>
      <c r="T629" s="3" t="s">
        <v>7183</v>
      </c>
      <c r="U629" s="3" t="s">
        <v>736</v>
      </c>
      <c r="V629" s="3" t="s">
        <v>3263</v>
      </c>
      <c r="W629" s="3" t="s">
        <v>175</v>
      </c>
      <c r="X629" s="3" t="s">
        <v>3292</v>
      </c>
      <c r="Y629" s="3" t="s">
        <v>1576</v>
      </c>
      <c r="Z629" s="3" t="s">
        <v>3744</v>
      </c>
      <c r="AC629" s="3">
        <v>30</v>
      </c>
      <c r="AD629" s="3" t="s">
        <v>221</v>
      </c>
      <c r="AE629" s="3" t="s">
        <v>4095</v>
      </c>
      <c r="AJ629" s="3" t="s">
        <v>17</v>
      </c>
      <c r="AK629" s="3" t="s">
        <v>4147</v>
      </c>
      <c r="AL629" s="3" t="s">
        <v>404</v>
      </c>
      <c r="AM629" s="3" t="s">
        <v>4165</v>
      </c>
      <c r="AV629" s="3" t="s">
        <v>675</v>
      </c>
      <c r="AW629" s="3" t="s">
        <v>3743</v>
      </c>
      <c r="BI629" s="3" t="s">
        <v>675</v>
      </c>
      <c r="BJ629" s="3" t="s">
        <v>3743</v>
      </c>
      <c r="BM629" s="3" t="s">
        <v>675</v>
      </c>
      <c r="BN629" s="3" t="s">
        <v>3743</v>
      </c>
      <c r="BQ629" s="3" t="s">
        <v>675</v>
      </c>
      <c r="BR629" s="3" t="s">
        <v>3743</v>
      </c>
    </row>
    <row r="630" spans="1:72" ht="13.5" customHeight="1">
      <c r="A630" s="7" t="str">
        <f>HYPERLINK("http://kyu.snu.ac.kr/sdhj/index.jsp?type=hj/GK14726_00IH_0001_0035a.jpg","1870_하수남면_0035a")</f>
        <v>1870_하수남면_0035a</v>
      </c>
      <c r="B630" s="4">
        <v>1870</v>
      </c>
      <c r="C630" s="4" t="s">
        <v>7184</v>
      </c>
      <c r="D630" s="4" t="s">
        <v>7185</v>
      </c>
      <c r="E630" s="4">
        <v>629</v>
      </c>
      <c r="F630" s="3">
        <v>7</v>
      </c>
      <c r="G630" s="3" t="s">
        <v>6568</v>
      </c>
      <c r="H630" s="3" t="s">
        <v>6566</v>
      </c>
      <c r="I630" s="3">
        <v>4</v>
      </c>
      <c r="L630" s="3">
        <v>7</v>
      </c>
      <c r="M630" s="3" t="s">
        <v>6158</v>
      </c>
      <c r="N630" s="3" t="s">
        <v>6159</v>
      </c>
      <c r="S630" s="3" t="s">
        <v>51</v>
      </c>
      <c r="T630" s="3" t="s">
        <v>3235</v>
      </c>
      <c r="Y630" s="3" t="s">
        <v>675</v>
      </c>
      <c r="Z630" s="3" t="s">
        <v>3743</v>
      </c>
      <c r="AV630" s="3" t="s">
        <v>7186</v>
      </c>
      <c r="AW630" s="3" t="s">
        <v>7187</v>
      </c>
      <c r="BI630" s="3" t="s">
        <v>675</v>
      </c>
      <c r="BJ630" s="3" t="s">
        <v>3743</v>
      </c>
      <c r="BM630" s="3" t="s">
        <v>675</v>
      </c>
      <c r="BN630" s="3" t="s">
        <v>3743</v>
      </c>
      <c r="BQ630" s="3" t="s">
        <v>675</v>
      </c>
      <c r="BR630" s="3" t="s">
        <v>3743</v>
      </c>
    </row>
    <row r="631" spans="1:72" ht="13.5" customHeight="1">
      <c r="A631" s="7" t="str">
        <f>HYPERLINK("http://kyu.snu.ac.kr/sdhj/index.jsp?type=hj/GK14726_00IH_0001_0036a.jpg","1870_하수남면_0036a")</f>
        <v>1870_하수남면_0036a</v>
      </c>
      <c r="B631" s="4">
        <v>1870</v>
      </c>
      <c r="C631" s="4" t="s">
        <v>7184</v>
      </c>
      <c r="D631" s="4" t="s">
        <v>7185</v>
      </c>
      <c r="E631" s="4">
        <v>630</v>
      </c>
      <c r="F631" s="3">
        <v>8</v>
      </c>
      <c r="G631" s="3" t="s">
        <v>1577</v>
      </c>
      <c r="H631" s="3" t="s">
        <v>3139</v>
      </c>
      <c r="I631" s="3">
        <v>1</v>
      </c>
      <c r="J631" s="3" t="s">
        <v>1578</v>
      </c>
      <c r="K631" s="3" t="s">
        <v>3176</v>
      </c>
      <c r="L631" s="3">
        <v>1</v>
      </c>
      <c r="M631" s="3" t="s">
        <v>6160</v>
      </c>
      <c r="N631" s="3" t="s">
        <v>6161</v>
      </c>
      <c r="T631" s="3" t="s">
        <v>7188</v>
      </c>
      <c r="U631" s="3" t="s">
        <v>64</v>
      </c>
      <c r="V631" s="3" t="s">
        <v>3262</v>
      </c>
      <c r="W631" s="3" t="s">
        <v>838</v>
      </c>
      <c r="X631" s="3" t="s">
        <v>3301</v>
      </c>
      <c r="Y631" s="3" t="s">
        <v>1579</v>
      </c>
      <c r="Z631" s="3" t="s">
        <v>3742</v>
      </c>
      <c r="AC631" s="3">
        <v>65</v>
      </c>
      <c r="AD631" s="3" t="s">
        <v>238</v>
      </c>
      <c r="AE631" s="3" t="s">
        <v>4106</v>
      </c>
      <c r="AJ631" s="3" t="s">
        <v>17</v>
      </c>
      <c r="AK631" s="3" t="s">
        <v>4147</v>
      </c>
      <c r="AL631" s="3" t="s">
        <v>404</v>
      </c>
      <c r="AM631" s="3" t="s">
        <v>4165</v>
      </c>
      <c r="AT631" s="3" t="s">
        <v>48</v>
      </c>
      <c r="AU631" s="3" t="s">
        <v>4217</v>
      </c>
      <c r="AV631" s="3" t="s">
        <v>1580</v>
      </c>
      <c r="AW631" s="3" t="s">
        <v>4445</v>
      </c>
      <c r="BG631" s="3" t="s">
        <v>48</v>
      </c>
      <c r="BH631" s="3" t="s">
        <v>4217</v>
      </c>
      <c r="BI631" s="3" t="s">
        <v>1581</v>
      </c>
      <c r="BJ631" s="3" t="s">
        <v>4813</v>
      </c>
      <c r="BK631" s="3" t="s">
        <v>48</v>
      </c>
      <c r="BL631" s="3" t="s">
        <v>4217</v>
      </c>
      <c r="BM631" s="3" t="s">
        <v>1582</v>
      </c>
      <c r="BN631" s="3" t="s">
        <v>4785</v>
      </c>
      <c r="BO631" s="3" t="s">
        <v>48</v>
      </c>
      <c r="BP631" s="3" t="s">
        <v>4217</v>
      </c>
      <c r="BQ631" s="3" t="s">
        <v>1583</v>
      </c>
      <c r="BR631" s="3" t="s">
        <v>5410</v>
      </c>
      <c r="BS631" s="3" t="s">
        <v>219</v>
      </c>
      <c r="BT631" s="3" t="s">
        <v>4164</v>
      </c>
    </row>
    <row r="632" spans="1:72" ht="13.5" customHeight="1">
      <c r="A632" s="7" t="str">
        <f>HYPERLINK("http://kyu.snu.ac.kr/sdhj/index.jsp?type=hj/GK14726_00IH_0001_0036a.jpg","1870_하수남면_0036a")</f>
        <v>1870_하수남면_0036a</v>
      </c>
      <c r="B632" s="4">
        <v>1870</v>
      </c>
      <c r="C632" s="4" t="s">
        <v>7189</v>
      </c>
      <c r="D632" s="4" t="s">
        <v>7190</v>
      </c>
      <c r="E632" s="4">
        <v>631</v>
      </c>
      <c r="F632" s="3">
        <v>8</v>
      </c>
      <c r="G632" s="3" t="s">
        <v>1577</v>
      </c>
      <c r="H632" s="3" t="s">
        <v>3139</v>
      </c>
      <c r="I632" s="3">
        <v>1</v>
      </c>
      <c r="L632" s="3">
        <v>1</v>
      </c>
      <c r="M632" s="3" t="s">
        <v>6160</v>
      </c>
      <c r="N632" s="3" t="s">
        <v>6161</v>
      </c>
      <c r="S632" s="3" t="s">
        <v>77</v>
      </c>
      <c r="T632" s="3" t="s">
        <v>233</v>
      </c>
      <c r="Y632" s="3" t="s">
        <v>1584</v>
      </c>
      <c r="Z632" s="3" t="s">
        <v>3741</v>
      </c>
      <c r="AC632" s="3">
        <v>31</v>
      </c>
      <c r="AD632" s="3" t="s">
        <v>157</v>
      </c>
      <c r="AE632" s="3" t="s">
        <v>4121</v>
      </c>
    </row>
    <row r="633" spans="1:72" ht="13.5" customHeight="1">
      <c r="A633" s="7" t="str">
        <f>HYPERLINK("http://kyu.snu.ac.kr/sdhj/index.jsp?type=hj/GK14726_00IH_0001_0036a.jpg","1870_하수남면_0036a")</f>
        <v>1870_하수남면_0036a</v>
      </c>
      <c r="B633" s="4">
        <v>1870</v>
      </c>
      <c r="C633" s="4" t="s">
        <v>7191</v>
      </c>
      <c r="D633" s="4" t="s">
        <v>7192</v>
      </c>
      <c r="E633" s="4">
        <v>632</v>
      </c>
      <c r="F633" s="3">
        <v>8</v>
      </c>
      <c r="G633" s="3" t="s">
        <v>1577</v>
      </c>
      <c r="H633" s="3" t="s">
        <v>3139</v>
      </c>
      <c r="I633" s="3">
        <v>1</v>
      </c>
      <c r="L633" s="3">
        <v>1</v>
      </c>
      <c r="M633" s="3" t="s">
        <v>6160</v>
      </c>
      <c r="N633" s="3" t="s">
        <v>6161</v>
      </c>
      <c r="S633" s="3" t="s">
        <v>146</v>
      </c>
      <c r="T633" s="3" t="s">
        <v>3239</v>
      </c>
      <c r="W633" s="3" t="s">
        <v>68</v>
      </c>
      <c r="X633" s="3" t="s">
        <v>5854</v>
      </c>
      <c r="Y633" s="3" t="s">
        <v>53</v>
      </c>
      <c r="Z633" s="3" t="s">
        <v>3323</v>
      </c>
      <c r="AC633" s="3">
        <v>25</v>
      </c>
      <c r="AD633" s="3" t="s">
        <v>306</v>
      </c>
      <c r="AE633" s="3" t="s">
        <v>4089</v>
      </c>
    </row>
    <row r="634" spans="1:72" ht="13.5" customHeight="1">
      <c r="A634" s="7" t="str">
        <f>HYPERLINK("http://kyu.snu.ac.kr/sdhj/index.jsp?type=hj/GK14726_00IH_0001_0036a.jpg","1870_하수남면_0036a")</f>
        <v>1870_하수남면_0036a</v>
      </c>
      <c r="B634" s="4">
        <v>1870</v>
      </c>
      <c r="C634" s="4" t="s">
        <v>7191</v>
      </c>
      <c r="D634" s="4" t="s">
        <v>7192</v>
      </c>
      <c r="E634" s="4">
        <v>633</v>
      </c>
      <c r="F634" s="3">
        <v>8</v>
      </c>
      <c r="G634" s="3" t="s">
        <v>1577</v>
      </c>
      <c r="H634" s="3" t="s">
        <v>3139</v>
      </c>
      <c r="I634" s="3">
        <v>1</v>
      </c>
      <c r="L634" s="3">
        <v>1</v>
      </c>
      <c r="M634" s="3" t="s">
        <v>6160</v>
      </c>
      <c r="N634" s="3" t="s">
        <v>6161</v>
      </c>
      <c r="S634" s="3" t="s">
        <v>63</v>
      </c>
      <c r="T634" s="3" t="s">
        <v>3252</v>
      </c>
      <c r="Y634" s="3" t="s">
        <v>1585</v>
      </c>
      <c r="Z634" s="3" t="s">
        <v>3740</v>
      </c>
      <c r="AC634" s="3">
        <v>25</v>
      </c>
    </row>
    <row r="635" spans="1:72" ht="13.5" customHeight="1">
      <c r="A635" s="7" t="str">
        <f>HYPERLINK("http://kyu.snu.ac.kr/sdhj/index.jsp?type=hj/GK14726_00IH_0001_0036a.jpg","1870_하수남면_0036a")</f>
        <v>1870_하수남면_0036a</v>
      </c>
      <c r="B635" s="4">
        <v>1870</v>
      </c>
      <c r="C635" s="4" t="s">
        <v>7191</v>
      </c>
      <c r="D635" s="4" t="s">
        <v>7192</v>
      </c>
      <c r="E635" s="4">
        <v>634</v>
      </c>
      <c r="F635" s="3">
        <v>8</v>
      </c>
      <c r="G635" s="3" t="s">
        <v>1577</v>
      </c>
      <c r="H635" s="3" t="s">
        <v>3139</v>
      </c>
      <c r="I635" s="3">
        <v>1</v>
      </c>
      <c r="L635" s="3">
        <v>1</v>
      </c>
      <c r="M635" s="3" t="s">
        <v>6160</v>
      </c>
      <c r="N635" s="3" t="s">
        <v>6161</v>
      </c>
      <c r="S635" s="3" t="s">
        <v>67</v>
      </c>
      <c r="T635" s="3" t="s">
        <v>3245</v>
      </c>
      <c r="W635" s="3" t="s">
        <v>344</v>
      </c>
      <c r="X635" s="3" t="s">
        <v>3279</v>
      </c>
      <c r="Y635" s="3" t="s">
        <v>53</v>
      </c>
      <c r="Z635" s="3" t="s">
        <v>3323</v>
      </c>
      <c r="AC635" s="3">
        <v>24</v>
      </c>
    </row>
    <row r="636" spans="1:72" ht="13.5" customHeight="1">
      <c r="A636" s="7" t="str">
        <f>HYPERLINK("http://kyu.snu.ac.kr/sdhj/index.jsp?type=hj/GK14726_00IH_0001_0036a.jpg","1870_하수남면_0036a")</f>
        <v>1870_하수남면_0036a</v>
      </c>
      <c r="B636" s="4">
        <v>1870</v>
      </c>
      <c r="C636" s="4" t="s">
        <v>7191</v>
      </c>
      <c r="D636" s="4" t="s">
        <v>7192</v>
      </c>
      <c r="E636" s="4">
        <v>635</v>
      </c>
      <c r="F636" s="3">
        <v>8</v>
      </c>
      <c r="G636" s="3" t="s">
        <v>1577</v>
      </c>
      <c r="H636" s="3" t="s">
        <v>3139</v>
      </c>
      <c r="I636" s="3">
        <v>1</v>
      </c>
      <c r="L636" s="3">
        <v>1</v>
      </c>
      <c r="M636" s="3" t="s">
        <v>6160</v>
      </c>
      <c r="N636" s="3" t="s">
        <v>6161</v>
      </c>
      <c r="S636" s="3" t="s">
        <v>63</v>
      </c>
      <c r="T636" s="3" t="s">
        <v>3252</v>
      </c>
      <c r="Y636" s="3" t="s">
        <v>1586</v>
      </c>
      <c r="Z636" s="3" t="s">
        <v>3739</v>
      </c>
      <c r="AC636" s="3">
        <v>19</v>
      </c>
    </row>
    <row r="637" spans="1:72" ht="13.5" customHeight="1">
      <c r="A637" s="7" t="str">
        <f>HYPERLINK("http://kyu.snu.ac.kr/sdhj/index.jsp?type=hj/GK14726_00IH_0001_0036a.jpg","1870_하수남면_0036a")</f>
        <v>1870_하수남면_0036a</v>
      </c>
      <c r="B637" s="4">
        <v>1870</v>
      </c>
      <c r="C637" s="4" t="s">
        <v>7191</v>
      </c>
      <c r="D637" s="4" t="s">
        <v>7192</v>
      </c>
      <c r="E637" s="4">
        <v>636</v>
      </c>
      <c r="F637" s="3">
        <v>8</v>
      </c>
      <c r="G637" s="3" t="s">
        <v>1577</v>
      </c>
      <c r="H637" s="3" t="s">
        <v>3139</v>
      </c>
      <c r="I637" s="3">
        <v>1</v>
      </c>
      <c r="L637" s="3">
        <v>1</v>
      </c>
      <c r="M637" s="3" t="s">
        <v>6160</v>
      </c>
      <c r="N637" s="3" t="s">
        <v>6161</v>
      </c>
      <c r="S637" s="3" t="s">
        <v>146</v>
      </c>
      <c r="T637" s="3" t="s">
        <v>3239</v>
      </c>
      <c r="W637" s="3" t="s">
        <v>287</v>
      </c>
      <c r="X637" s="3" t="s">
        <v>3289</v>
      </c>
      <c r="Y637" s="3" t="s">
        <v>53</v>
      </c>
      <c r="Z637" s="3" t="s">
        <v>3323</v>
      </c>
      <c r="AC637" s="3">
        <v>26</v>
      </c>
    </row>
    <row r="638" spans="1:72" ht="13.5" customHeight="1">
      <c r="A638" s="7" t="str">
        <f>HYPERLINK("http://kyu.snu.ac.kr/sdhj/index.jsp?type=hj/GK14726_00IH_0001_0036a.jpg","1870_하수남면_0036a")</f>
        <v>1870_하수남면_0036a</v>
      </c>
      <c r="B638" s="4">
        <v>1870</v>
      </c>
      <c r="C638" s="4" t="s">
        <v>7191</v>
      </c>
      <c r="D638" s="4" t="s">
        <v>7192</v>
      </c>
      <c r="E638" s="4">
        <v>637</v>
      </c>
      <c r="F638" s="3">
        <v>8</v>
      </c>
      <c r="G638" s="3" t="s">
        <v>1577</v>
      </c>
      <c r="H638" s="3" t="s">
        <v>3139</v>
      </c>
      <c r="I638" s="3">
        <v>1</v>
      </c>
      <c r="L638" s="3">
        <v>1</v>
      </c>
      <c r="M638" s="3" t="s">
        <v>6160</v>
      </c>
      <c r="N638" s="3" t="s">
        <v>6161</v>
      </c>
      <c r="T638" s="3" t="s">
        <v>7193</v>
      </c>
      <c r="U638" s="3" t="s">
        <v>101</v>
      </c>
      <c r="V638" s="3" t="s">
        <v>3259</v>
      </c>
      <c r="Y638" s="3" t="s">
        <v>1587</v>
      </c>
      <c r="Z638" s="3" t="s">
        <v>3738</v>
      </c>
    </row>
    <row r="639" spans="1:72" ht="13.5" customHeight="1">
      <c r="A639" s="7" t="str">
        <f>HYPERLINK("http://kyu.snu.ac.kr/sdhj/index.jsp?type=hj/GK14726_00IH_0001_0036a.jpg","1870_하수남면_0036a")</f>
        <v>1870_하수남면_0036a</v>
      </c>
      <c r="B639" s="4">
        <v>1870</v>
      </c>
      <c r="C639" s="4" t="s">
        <v>7191</v>
      </c>
      <c r="D639" s="4" t="s">
        <v>7192</v>
      </c>
      <c r="E639" s="4">
        <v>638</v>
      </c>
      <c r="F639" s="3">
        <v>8</v>
      </c>
      <c r="G639" s="3" t="s">
        <v>1577</v>
      </c>
      <c r="H639" s="3" t="s">
        <v>3139</v>
      </c>
      <c r="I639" s="3">
        <v>1</v>
      </c>
      <c r="L639" s="3">
        <v>2</v>
      </c>
      <c r="M639" s="3" t="s">
        <v>6162</v>
      </c>
      <c r="N639" s="3" t="s">
        <v>6163</v>
      </c>
      <c r="T639" s="3" t="s">
        <v>7194</v>
      </c>
      <c r="U639" s="3" t="s">
        <v>64</v>
      </c>
      <c r="V639" s="3" t="s">
        <v>3262</v>
      </c>
      <c r="W639" s="3" t="s">
        <v>552</v>
      </c>
      <c r="X639" s="3" t="s">
        <v>3286</v>
      </c>
      <c r="Y639" s="3" t="s">
        <v>1588</v>
      </c>
      <c r="Z639" s="3" t="s">
        <v>3737</v>
      </c>
      <c r="AC639" s="3">
        <v>33</v>
      </c>
      <c r="AD639" s="3" t="s">
        <v>413</v>
      </c>
      <c r="AE639" s="3" t="s">
        <v>4119</v>
      </c>
      <c r="AJ639" s="3" t="s">
        <v>17</v>
      </c>
      <c r="AK639" s="3" t="s">
        <v>4147</v>
      </c>
      <c r="AL639" s="3" t="s">
        <v>568</v>
      </c>
      <c r="AM639" s="3" t="s">
        <v>4178</v>
      </c>
      <c r="AT639" s="3" t="s">
        <v>48</v>
      </c>
      <c r="AU639" s="3" t="s">
        <v>4217</v>
      </c>
      <c r="AV639" s="3" t="s">
        <v>1589</v>
      </c>
      <c r="AW639" s="3" t="s">
        <v>4435</v>
      </c>
      <c r="BG639" s="3" t="s">
        <v>48</v>
      </c>
      <c r="BH639" s="3" t="s">
        <v>4217</v>
      </c>
      <c r="BI639" s="3" t="s">
        <v>1002</v>
      </c>
      <c r="BJ639" s="3" t="s">
        <v>4806</v>
      </c>
      <c r="BK639" s="3" t="s">
        <v>48</v>
      </c>
      <c r="BL639" s="3" t="s">
        <v>4217</v>
      </c>
      <c r="BM639" s="3" t="s">
        <v>1590</v>
      </c>
      <c r="BN639" s="3" t="s">
        <v>3601</v>
      </c>
      <c r="BO639" s="3" t="s">
        <v>48</v>
      </c>
      <c r="BP639" s="3" t="s">
        <v>4217</v>
      </c>
      <c r="BQ639" s="3" t="s">
        <v>1591</v>
      </c>
      <c r="BR639" s="3" t="s">
        <v>5402</v>
      </c>
      <c r="BS639" s="3" t="s">
        <v>1468</v>
      </c>
      <c r="BT639" s="3" t="s">
        <v>4200</v>
      </c>
    </row>
    <row r="640" spans="1:72" ht="13.5" customHeight="1">
      <c r="A640" s="7" t="str">
        <f>HYPERLINK("http://kyu.snu.ac.kr/sdhj/index.jsp?type=hj/GK14726_00IH_0001_0036a.jpg","1870_하수남면_0036a")</f>
        <v>1870_하수남면_0036a</v>
      </c>
      <c r="B640" s="4">
        <v>1870</v>
      </c>
      <c r="C640" s="4" t="s">
        <v>7195</v>
      </c>
      <c r="D640" s="4" t="s">
        <v>7196</v>
      </c>
      <c r="E640" s="4">
        <v>639</v>
      </c>
      <c r="F640" s="3">
        <v>8</v>
      </c>
      <c r="G640" s="3" t="s">
        <v>1577</v>
      </c>
      <c r="H640" s="3" t="s">
        <v>3139</v>
      </c>
      <c r="I640" s="3">
        <v>1</v>
      </c>
      <c r="L640" s="3">
        <v>2</v>
      </c>
      <c r="M640" s="3" t="s">
        <v>6162</v>
      </c>
      <c r="N640" s="3" t="s">
        <v>6163</v>
      </c>
      <c r="S640" s="3" t="s">
        <v>51</v>
      </c>
      <c r="T640" s="3" t="s">
        <v>3235</v>
      </c>
      <c r="W640" s="3" t="s">
        <v>293</v>
      </c>
      <c r="X640" s="3" t="s">
        <v>3297</v>
      </c>
      <c r="Y640" s="3" t="s">
        <v>53</v>
      </c>
      <c r="Z640" s="3" t="s">
        <v>3323</v>
      </c>
      <c r="AC640" s="3">
        <v>30</v>
      </c>
      <c r="AD640" s="3" t="s">
        <v>157</v>
      </c>
      <c r="AE640" s="3" t="s">
        <v>4121</v>
      </c>
      <c r="AJ640" s="3" t="s">
        <v>17</v>
      </c>
      <c r="AK640" s="3" t="s">
        <v>4147</v>
      </c>
      <c r="AL640" s="3" t="s">
        <v>164</v>
      </c>
      <c r="AM640" s="3" t="s">
        <v>4171</v>
      </c>
      <c r="AT640" s="3" t="s">
        <v>64</v>
      </c>
      <c r="AU640" s="3" t="s">
        <v>3262</v>
      </c>
      <c r="AV640" s="3" t="s">
        <v>1592</v>
      </c>
      <c r="AW640" s="3" t="s">
        <v>4444</v>
      </c>
      <c r="BG640" s="3" t="s">
        <v>48</v>
      </c>
      <c r="BH640" s="3" t="s">
        <v>4217</v>
      </c>
      <c r="BI640" s="3" t="s">
        <v>1593</v>
      </c>
      <c r="BJ640" s="3" t="s">
        <v>4812</v>
      </c>
      <c r="BK640" s="3" t="s">
        <v>48</v>
      </c>
      <c r="BL640" s="3" t="s">
        <v>4217</v>
      </c>
      <c r="BM640" s="3" t="s">
        <v>1594</v>
      </c>
      <c r="BN640" s="3" t="s">
        <v>5134</v>
      </c>
      <c r="BO640" s="3" t="s">
        <v>48</v>
      </c>
      <c r="BP640" s="3" t="s">
        <v>4217</v>
      </c>
      <c r="BQ640" s="3" t="s">
        <v>1595</v>
      </c>
      <c r="BR640" s="3" t="s">
        <v>5772</v>
      </c>
      <c r="BS640" s="3" t="s">
        <v>184</v>
      </c>
      <c r="BT640" s="3" t="s">
        <v>4157</v>
      </c>
    </row>
    <row r="641" spans="1:72" ht="13.5" customHeight="1">
      <c r="A641" s="7" t="str">
        <f>HYPERLINK("http://kyu.snu.ac.kr/sdhj/index.jsp?type=hj/GK14726_00IH_0001_0036a.jpg","1870_하수남면_0036a")</f>
        <v>1870_하수남면_0036a</v>
      </c>
      <c r="B641" s="4">
        <v>1870</v>
      </c>
      <c r="C641" s="4" t="s">
        <v>6783</v>
      </c>
      <c r="D641" s="4" t="s">
        <v>6784</v>
      </c>
      <c r="E641" s="4">
        <v>640</v>
      </c>
      <c r="F641" s="3">
        <v>8</v>
      </c>
      <c r="G641" s="3" t="s">
        <v>1577</v>
      </c>
      <c r="H641" s="3" t="s">
        <v>3139</v>
      </c>
      <c r="I641" s="3">
        <v>1</v>
      </c>
      <c r="L641" s="3">
        <v>2</v>
      </c>
      <c r="M641" s="3" t="s">
        <v>6162</v>
      </c>
      <c r="N641" s="3" t="s">
        <v>6163</v>
      </c>
      <c r="T641" s="3" t="s">
        <v>7197</v>
      </c>
      <c r="U641" s="3" t="s">
        <v>70</v>
      </c>
      <c r="V641" s="3" t="s">
        <v>3238</v>
      </c>
      <c r="Y641" s="3" t="s">
        <v>1341</v>
      </c>
      <c r="Z641" s="3" t="s">
        <v>3736</v>
      </c>
      <c r="AD641" s="3" t="s">
        <v>261</v>
      </c>
      <c r="AE641" s="3" t="s">
        <v>4108</v>
      </c>
    </row>
    <row r="642" spans="1:72" ht="13.5" customHeight="1">
      <c r="A642" s="7" t="str">
        <f>HYPERLINK("http://kyu.snu.ac.kr/sdhj/index.jsp?type=hj/GK14726_00IH_0001_0036a.jpg","1870_하수남면_0036a")</f>
        <v>1870_하수남면_0036a</v>
      </c>
      <c r="B642" s="4">
        <v>1870</v>
      </c>
      <c r="C642" s="4" t="s">
        <v>7131</v>
      </c>
      <c r="D642" s="4" t="s">
        <v>7132</v>
      </c>
      <c r="E642" s="4">
        <v>641</v>
      </c>
      <c r="F642" s="3">
        <v>8</v>
      </c>
      <c r="G642" s="3" t="s">
        <v>1577</v>
      </c>
      <c r="H642" s="3" t="s">
        <v>3139</v>
      </c>
      <c r="I642" s="3">
        <v>1</v>
      </c>
      <c r="L642" s="3">
        <v>3</v>
      </c>
      <c r="M642" s="3" t="s">
        <v>6164</v>
      </c>
      <c r="N642" s="3" t="s">
        <v>6165</v>
      </c>
      <c r="T642" s="3" t="s">
        <v>6748</v>
      </c>
      <c r="U642" s="3" t="s">
        <v>64</v>
      </c>
      <c r="V642" s="3" t="s">
        <v>3262</v>
      </c>
      <c r="W642" s="3" t="s">
        <v>287</v>
      </c>
      <c r="X642" s="3" t="s">
        <v>3289</v>
      </c>
      <c r="Y642" s="3" t="s">
        <v>1596</v>
      </c>
      <c r="Z642" s="3" t="s">
        <v>3516</v>
      </c>
      <c r="AC642" s="3">
        <v>39</v>
      </c>
      <c r="AD642" s="3" t="s">
        <v>69</v>
      </c>
      <c r="AE642" s="3" t="s">
        <v>4097</v>
      </c>
      <c r="AJ642" s="3" t="s">
        <v>17</v>
      </c>
      <c r="AK642" s="3" t="s">
        <v>4147</v>
      </c>
      <c r="AL642" s="3" t="s">
        <v>219</v>
      </c>
      <c r="AM642" s="3" t="s">
        <v>4164</v>
      </c>
      <c r="AT642" s="3" t="s">
        <v>48</v>
      </c>
      <c r="AU642" s="3" t="s">
        <v>4217</v>
      </c>
      <c r="AV642" s="3" t="s">
        <v>7198</v>
      </c>
      <c r="AW642" s="3" t="s">
        <v>7199</v>
      </c>
      <c r="BG642" s="3" t="s">
        <v>48</v>
      </c>
      <c r="BH642" s="3" t="s">
        <v>4217</v>
      </c>
      <c r="BI642" s="3" t="s">
        <v>1597</v>
      </c>
      <c r="BJ642" s="3" t="s">
        <v>4811</v>
      </c>
      <c r="BK642" s="3" t="s">
        <v>48</v>
      </c>
      <c r="BL642" s="3" t="s">
        <v>4217</v>
      </c>
      <c r="BM642" s="3" t="s">
        <v>1598</v>
      </c>
      <c r="BN642" s="3" t="s">
        <v>3316</v>
      </c>
      <c r="BO642" s="3" t="s">
        <v>48</v>
      </c>
      <c r="BP642" s="3" t="s">
        <v>4217</v>
      </c>
      <c r="BQ642" s="3" t="s">
        <v>1599</v>
      </c>
      <c r="BR642" s="3" t="s">
        <v>5409</v>
      </c>
      <c r="BS642" s="3" t="s">
        <v>271</v>
      </c>
      <c r="BT642" s="3" t="s">
        <v>5603</v>
      </c>
    </row>
    <row r="643" spans="1:72" ht="13.5" customHeight="1">
      <c r="A643" s="7" t="str">
        <f>HYPERLINK("http://kyu.snu.ac.kr/sdhj/index.jsp?type=hj/GK14726_00IH_0001_0036a.jpg","1870_하수남면_0036a")</f>
        <v>1870_하수남면_0036a</v>
      </c>
      <c r="B643" s="4">
        <v>1870</v>
      </c>
      <c r="C643" s="4" t="s">
        <v>6618</v>
      </c>
      <c r="D643" s="4" t="s">
        <v>6619</v>
      </c>
      <c r="E643" s="4">
        <v>642</v>
      </c>
      <c r="F643" s="3">
        <v>8</v>
      </c>
      <c r="G643" s="3" t="s">
        <v>1577</v>
      </c>
      <c r="H643" s="3" t="s">
        <v>3139</v>
      </c>
      <c r="I643" s="3">
        <v>1</v>
      </c>
      <c r="L643" s="3">
        <v>3</v>
      </c>
      <c r="M643" s="3" t="s">
        <v>6164</v>
      </c>
      <c r="N643" s="3" t="s">
        <v>6165</v>
      </c>
      <c r="S643" s="3" t="s">
        <v>51</v>
      </c>
      <c r="T643" s="3" t="s">
        <v>3235</v>
      </c>
      <c r="W643" s="3" t="s">
        <v>175</v>
      </c>
      <c r="X643" s="3" t="s">
        <v>3292</v>
      </c>
      <c r="Y643" s="3" t="s">
        <v>53</v>
      </c>
      <c r="Z643" s="3" t="s">
        <v>3323</v>
      </c>
      <c r="AC643" s="3">
        <v>40</v>
      </c>
      <c r="AD643" s="3" t="s">
        <v>615</v>
      </c>
      <c r="AE643" s="3" t="s">
        <v>4135</v>
      </c>
      <c r="AJ643" s="3" t="s">
        <v>17</v>
      </c>
      <c r="AK643" s="3" t="s">
        <v>4147</v>
      </c>
      <c r="AL643" s="3" t="s">
        <v>404</v>
      </c>
      <c r="AM643" s="3" t="s">
        <v>4165</v>
      </c>
      <c r="AT643" s="3" t="s">
        <v>48</v>
      </c>
      <c r="AU643" s="3" t="s">
        <v>4217</v>
      </c>
      <c r="AV643" s="3" t="s">
        <v>1485</v>
      </c>
      <c r="AW643" s="3" t="s">
        <v>4443</v>
      </c>
      <c r="BG643" s="3" t="s">
        <v>48</v>
      </c>
      <c r="BH643" s="3" t="s">
        <v>4217</v>
      </c>
      <c r="BI643" s="3" t="s">
        <v>1600</v>
      </c>
      <c r="BJ643" s="3" t="s">
        <v>4810</v>
      </c>
      <c r="BK643" s="3" t="s">
        <v>48</v>
      </c>
      <c r="BL643" s="3" t="s">
        <v>4217</v>
      </c>
      <c r="BM643" s="3" t="s">
        <v>1326</v>
      </c>
      <c r="BN643" s="3" t="s">
        <v>4715</v>
      </c>
      <c r="BO643" s="3" t="s">
        <v>196</v>
      </c>
      <c r="BP643" s="3" t="s">
        <v>4966</v>
      </c>
      <c r="BQ643" s="3" t="s">
        <v>1601</v>
      </c>
      <c r="BR643" s="3" t="s">
        <v>5408</v>
      </c>
      <c r="BS643" s="3" t="s">
        <v>219</v>
      </c>
      <c r="BT643" s="3" t="s">
        <v>4164</v>
      </c>
    </row>
    <row r="644" spans="1:72" ht="13.5" customHeight="1">
      <c r="A644" s="7" t="str">
        <f>HYPERLINK("http://kyu.snu.ac.kr/sdhj/index.jsp?type=hj/GK14726_00IH_0001_0036a.jpg","1870_하수남면_0036a")</f>
        <v>1870_하수남면_0036a</v>
      </c>
      <c r="B644" s="4">
        <v>1870</v>
      </c>
      <c r="C644" s="4" t="s">
        <v>7072</v>
      </c>
      <c r="D644" s="4" t="s">
        <v>7073</v>
      </c>
      <c r="E644" s="4">
        <v>643</v>
      </c>
      <c r="F644" s="3">
        <v>8</v>
      </c>
      <c r="G644" s="3" t="s">
        <v>1577</v>
      </c>
      <c r="H644" s="3" t="s">
        <v>3139</v>
      </c>
      <c r="I644" s="3">
        <v>1</v>
      </c>
      <c r="L644" s="3">
        <v>3</v>
      </c>
      <c r="M644" s="3" t="s">
        <v>6164</v>
      </c>
      <c r="N644" s="3" t="s">
        <v>6165</v>
      </c>
      <c r="S644" s="3" t="s">
        <v>1602</v>
      </c>
      <c r="T644" s="3" t="s">
        <v>3255</v>
      </c>
      <c r="Y644" s="3" t="s">
        <v>1603</v>
      </c>
      <c r="Z644" s="3" t="s">
        <v>3735</v>
      </c>
      <c r="AC644" s="3">
        <v>57</v>
      </c>
      <c r="AD644" s="3" t="s">
        <v>529</v>
      </c>
      <c r="AE644" s="3" t="s">
        <v>4112</v>
      </c>
    </row>
    <row r="645" spans="1:72" ht="13.5" customHeight="1">
      <c r="A645" s="7" t="str">
        <f>HYPERLINK("http://kyu.snu.ac.kr/sdhj/index.jsp?type=hj/GK14726_00IH_0001_0036a.jpg","1870_하수남면_0036a")</f>
        <v>1870_하수남면_0036a</v>
      </c>
      <c r="B645" s="4">
        <v>1870</v>
      </c>
      <c r="C645" s="4" t="s">
        <v>6753</v>
      </c>
      <c r="D645" s="4" t="s">
        <v>6754</v>
      </c>
      <c r="E645" s="4">
        <v>644</v>
      </c>
      <c r="F645" s="3">
        <v>8</v>
      </c>
      <c r="G645" s="3" t="s">
        <v>1577</v>
      </c>
      <c r="H645" s="3" t="s">
        <v>3139</v>
      </c>
      <c r="I645" s="3">
        <v>1</v>
      </c>
      <c r="L645" s="3">
        <v>3</v>
      </c>
      <c r="M645" s="3" t="s">
        <v>6164</v>
      </c>
      <c r="N645" s="3" t="s">
        <v>6165</v>
      </c>
      <c r="S645" s="3" t="s">
        <v>63</v>
      </c>
      <c r="T645" s="3" t="s">
        <v>3252</v>
      </c>
      <c r="Y645" s="3" t="s">
        <v>1604</v>
      </c>
      <c r="Z645" s="3" t="s">
        <v>3734</v>
      </c>
      <c r="AC645" s="3">
        <v>43</v>
      </c>
      <c r="AD645" s="3" t="s">
        <v>91</v>
      </c>
      <c r="AE645" s="3" t="s">
        <v>4105</v>
      </c>
    </row>
    <row r="646" spans="1:72" ht="13.5" customHeight="1">
      <c r="A646" s="7" t="str">
        <f>HYPERLINK("http://kyu.snu.ac.kr/sdhj/index.jsp?type=hj/GK14726_00IH_0001_0036a.jpg","1870_하수남면_0036a")</f>
        <v>1870_하수남면_0036a</v>
      </c>
      <c r="B646" s="4">
        <v>1870</v>
      </c>
      <c r="C646" s="4" t="s">
        <v>6753</v>
      </c>
      <c r="D646" s="4" t="s">
        <v>6754</v>
      </c>
      <c r="E646" s="4">
        <v>645</v>
      </c>
      <c r="F646" s="3">
        <v>8</v>
      </c>
      <c r="G646" s="3" t="s">
        <v>1577</v>
      </c>
      <c r="H646" s="3" t="s">
        <v>3139</v>
      </c>
      <c r="I646" s="3">
        <v>1</v>
      </c>
      <c r="L646" s="3">
        <v>3</v>
      </c>
      <c r="M646" s="3" t="s">
        <v>6164</v>
      </c>
      <c r="N646" s="3" t="s">
        <v>6165</v>
      </c>
      <c r="T646" s="3" t="s">
        <v>6755</v>
      </c>
      <c r="U646" s="3" t="s">
        <v>70</v>
      </c>
      <c r="V646" s="3" t="s">
        <v>3238</v>
      </c>
      <c r="Y646" s="3" t="s">
        <v>433</v>
      </c>
      <c r="Z646" s="3" t="s">
        <v>3733</v>
      </c>
      <c r="AD646" s="3" t="s">
        <v>375</v>
      </c>
      <c r="AE646" s="3" t="s">
        <v>4104</v>
      </c>
    </row>
    <row r="647" spans="1:72" ht="13.5" customHeight="1">
      <c r="A647" s="7" t="str">
        <f>HYPERLINK("http://kyu.snu.ac.kr/sdhj/index.jsp?type=hj/GK14726_00IH_0001_0036a.jpg","1870_하수남면_0036a")</f>
        <v>1870_하수남면_0036a</v>
      </c>
      <c r="B647" s="4">
        <v>1870</v>
      </c>
      <c r="C647" s="4" t="s">
        <v>6753</v>
      </c>
      <c r="D647" s="4" t="s">
        <v>6754</v>
      </c>
      <c r="E647" s="4">
        <v>646</v>
      </c>
      <c r="F647" s="3">
        <v>8</v>
      </c>
      <c r="G647" s="3" t="s">
        <v>1577</v>
      </c>
      <c r="H647" s="3" t="s">
        <v>3139</v>
      </c>
      <c r="I647" s="3">
        <v>1</v>
      </c>
      <c r="L647" s="3">
        <v>4</v>
      </c>
      <c r="M647" s="3" t="s">
        <v>6166</v>
      </c>
      <c r="N647" s="3" t="s">
        <v>6167</v>
      </c>
      <c r="T647" s="3" t="s">
        <v>6970</v>
      </c>
      <c r="U647" s="3" t="s">
        <v>64</v>
      </c>
      <c r="V647" s="3" t="s">
        <v>3262</v>
      </c>
      <c r="W647" s="3" t="s">
        <v>90</v>
      </c>
      <c r="X647" s="3" t="s">
        <v>3290</v>
      </c>
      <c r="Y647" s="3" t="s">
        <v>1605</v>
      </c>
      <c r="Z647" s="3" t="s">
        <v>3732</v>
      </c>
      <c r="AC647" s="3">
        <v>60</v>
      </c>
      <c r="AD647" s="3" t="s">
        <v>365</v>
      </c>
      <c r="AE647" s="3" t="s">
        <v>4124</v>
      </c>
      <c r="AJ647" s="3" t="s">
        <v>17</v>
      </c>
      <c r="AK647" s="3" t="s">
        <v>4147</v>
      </c>
      <c r="AL647" s="3" t="s">
        <v>1166</v>
      </c>
      <c r="AM647" s="3" t="s">
        <v>4163</v>
      </c>
      <c r="AT647" s="3" t="s">
        <v>48</v>
      </c>
      <c r="AU647" s="3" t="s">
        <v>4217</v>
      </c>
      <c r="AV647" s="3" t="s">
        <v>1606</v>
      </c>
      <c r="AW647" s="3" t="s">
        <v>4171</v>
      </c>
      <c r="BG647" s="3" t="s">
        <v>48</v>
      </c>
      <c r="BH647" s="3" t="s">
        <v>4217</v>
      </c>
      <c r="BI647" s="3" t="s">
        <v>1607</v>
      </c>
      <c r="BJ647" s="3" t="s">
        <v>4809</v>
      </c>
      <c r="BK647" s="3" t="s">
        <v>48</v>
      </c>
      <c r="BL647" s="3" t="s">
        <v>4217</v>
      </c>
      <c r="BM647" s="3" t="s">
        <v>1608</v>
      </c>
      <c r="BN647" s="3" t="s">
        <v>5133</v>
      </c>
      <c r="BO647" s="3" t="s">
        <v>48</v>
      </c>
      <c r="BP647" s="3" t="s">
        <v>4217</v>
      </c>
      <c r="BQ647" s="3" t="s">
        <v>1609</v>
      </c>
      <c r="BR647" s="3" t="s">
        <v>5662</v>
      </c>
      <c r="BS647" s="3" t="s">
        <v>219</v>
      </c>
      <c r="BT647" s="3" t="s">
        <v>4164</v>
      </c>
    </row>
    <row r="648" spans="1:72" ht="13.5" customHeight="1">
      <c r="A648" s="7" t="str">
        <f>HYPERLINK("http://kyu.snu.ac.kr/sdhj/index.jsp?type=hj/GK14726_00IH_0001_0036a.jpg","1870_하수남면_0036a")</f>
        <v>1870_하수남면_0036a</v>
      </c>
      <c r="B648" s="4">
        <v>1870</v>
      </c>
      <c r="C648" s="4" t="s">
        <v>6718</v>
      </c>
      <c r="D648" s="4" t="s">
        <v>6719</v>
      </c>
      <c r="E648" s="4">
        <v>647</v>
      </c>
      <c r="F648" s="3">
        <v>8</v>
      </c>
      <c r="G648" s="3" t="s">
        <v>1577</v>
      </c>
      <c r="H648" s="3" t="s">
        <v>3139</v>
      </c>
      <c r="I648" s="3">
        <v>1</v>
      </c>
      <c r="L648" s="3">
        <v>4</v>
      </c>
      <c r="M648" s="3" t="s">
        <v>6166</v>
      </c>
      <c r="N648" s="3" t="s">
        <v>6167</v>
      </c>
      <c r="S648" s="3" t="s">
        <v>51</v>
      </c>
      <c r="T648" s="3" t="s">
        <v>3235</v>
      </c>
      <c r="W648" s="3" t="s">
        <v>287</v>
      </c>
      <c r="X648" s="3" t="s">
        <v>3289</v>
      </c>
      <c r="Y648" s="3" t="s">
        <v>53</v>
      </c>
      <c r="Z648" s="3" t="s">
        <v>3323</v>
      </c>
      <c r="AC648" s="3">
        <v>56</v>
      </c>
      <c r="AD648" s="3" t="s">
        <v>807</v>
      </c>
      <c r="AE648" s="3" t="s">
        <v>4141</v>
      </c>
      <c r="AJ648" s="3" t="s">
        <v>17</v>
      </c>
      <c r="AK648" s="3" t="s">
        <v>4147</v>
      </c>
      <c r="AL648" s="3" t="s">
        <v>219</v>
      </c>
      <c r="AM648" s="3" t="s">
        <v>4164</v>
      </c>
      <c r="AT648" s="3" t="s">
        <v>48</v>
      </c>
      <c r="AU648" s="3" t="s">
        <v>4217</v>
      </c>
      <c r="AV648" s="3" t="s">
        <v>1610</v>
      </c>
      <c r="AW648" s="3" t="s">
        <v>3607</v>
      </c>
      <c r="BG648" s="3" t="s">
        <v>48</v>
      </c>
      <c r="BH648" s="3" t="s">
        <v>4217</v>
      </c>
      <c r="BI648" s="3" t="s">
        <v>7200</v>
      </c>
      <c r="BJ648" s="3" t="s">
        <v>7201</v>
      </c>
      <c r="BK648" s="3" t="s">
        <v>48</v>
      </c>
      <c r="BL648" s="3" t="s">
        <v>4217</v>
      </c>
      <c r="BM648" s="3" t="s">
        <v>1611</v>
      </c>
      <c r="BN648" s="3" t="s">
        <v>5132</v>
      </c>
      <c r="BO648" s="3" t="s">
        <v>48</v>
      </c>
      <c r="BP648" s="3" t="s">
        <v>4217</v>
      </c>
      <c r="BQ648" s="3" t="s">
        <v>1612</v>
      </c>
      <c r="BR648" s="3" t="s">
        <v>5407</v>
      </c>
      <c r="BS648" s="3" t="s">
        <v>298</v>
      </c>
      <c r="BT648" s="3" t="s">
        <v>4161</v>
      </c>
    </row>
    <row r="649" spans="1:72" ht="13.5" customHeight="1">
      <c r="A649" s="7" t="str">
        <f>HYPERLINK("http://kyu.snu.ac.kr/sdhj/index.jsp?type=hj/GK14726_00IH_0001_0036a.jpg","1870_하수남면_0036a")</f>
        <v>1870_하수남면_0036a</v>
      </c>
      <c r="B649" s="4">
        <v>1870</v>
      </c>
      <c r="C649" s="4" t="s">
        <v>6864</v>
      </c>
      <c r="D649" s="4" t="s">
        <v>6865</v>
      </c>
      <c r="E649" s="4">
        <v>648</v>
      </c>
      <c r="F649" s="3">
        <v>8</v>
      </c>
      <c r="G649" s="3" t="s">
        <v>1577</v>
      </c>
      <c r="H649" s="3" t="s">
        <v>3139</v>
      </c>
      <c r="I649" s="3">
        <v>1</v>
      </c>
      <c r="L649" s="3">
        <v>4</v>
      </c>
      <c r="M649" s="3" t="s">
        <v>6166</v>
      </c>
      <c r="N649" s="3" t="s">
        <v>6167</v>
      </c>
      <c r="S649" s="3" t="s">
        <v>7202</v>
      </c>
      <c r="T649" s="3" t="s">
        <v>3253</v>
      </c>
      <c r="W649" s="3" t="s">
        <v>82</v>
      </c>
      <c r="X649" s="3" t="s">
        <v>5855</v>
      </c>
      <c r="Y649" s="3" t="s">
        <v>53</v>
      </c>
      <c r="Z649" s="3" t="s">
        <v>3323</v>
      </c>
      <c r="AC649" s="3">
        <v>54</v>
      </c>
      <c r="AD649" s="3" t="s">
        <v>375</v>
      </c>
      <c r="AE649" s="3" t="s">
        <v>4104</v>
      </c>
      <c r="AJ649" s="3" t="s">
        <v>17</v>
      </c>
      <c r="AK649" s="3" t="s">
        <v>4147</v>
      </c>
      <c r="AL649" s="3" t="s">
        <v>404</v>
      </c>
      <c r="AM649" s="3" t="s">
        <v>4165</v>
      </c>
    </row>
    <row r="650" spans="1:72" ht="13.5" customHeight="1">
      <c r="A650" s="7" t="str">
        <f>HYPERLINK("http://kyu.snu.ac.kr/sdhj/index.jsp?type=hj/GK14726_00IH_0001_0036a.jpg","1870_하수남면_0036a")</f>
        <v>1870_하수남면_0036a</v>
      </c>
      <c r="B650" s="4">
        <v>1870</v>
      </c>
      <c r="C650" s="4" t="s">
        <v>6764</v>
      </c>
      <c r="D650" s="4" t="s">
        <v>6765</v>
      </c>
      <c r="E650" s="4">
        <v>649</v>
      </c>
      <c r="F650" s="3">
        <v>8</v>
      </c>
      <c r="G650" s="3" t="s">
        <v>1577</v>
      </c>
      <c r="H650" s="3" t="s">
        <v>3139</v>
      </c>
      <c r="I650" s="3">
        <v>1</v>
      </c>
      <c r="L650" s="3">
        <v>4</v>
      </c>
      <c r="M650" s="3" t="s">
        <v>6166</v>
      </c>
      <c r="N650" s="3" t="s">
        <v>6167</v>
      </c>
      <c r="S650" s="3" t="s">
        <v>63</v>
      </c>
      <c r="T650" s="3" t="s">
        <v>3252</v>
      </c>
      <c r="Y650" s="3" t="s">
        <v>1614</v>
      </c>
      <c r="Z650" s="3" t="s">
        <v>3731</v>
      </c>
      <c r="AC650" s="3">
        <v>35</v>
      </c>
      <c r="AD650" s="3" t="s">
        <v>341</v>
      </c>
      <c r="AE650" s="3" t="s">
        <v>4084</v>
      </c>
    </row>
    <row r="651" spans="1:72" ht="13.5" customHeight="1">
      <c r="A651" s="7" t="str">
        <f>HYPERLINK("http://kyu.snu.ac.kr/sdhj/index.jsp?type=hj/GK14726_00IH_0001_0036a.jpg","1870_하수남면_0036a")</f>
        <v>1870_하수남면_0036a</v>
      </c>
      <c r="B651" s="4">
        <v>1870</v>
      </c>
      <c r="C651" s="4" t="s">
        <v>6977</v>
      </c>
      <c r="D651" s="4" t="s">
        <v>6978</v>
      </c>
      <c r="E651" s="4">
        <v>650</v>
      </c>
      <c r="F651" s="3">
        <v>8</v>
      </c>
      <c r="G651" s="3" t="s">
        <v>1577</v>
      </c>
      <c r="H651" s="3" t="s">
        <v>3139</v>
      </c>
      <c r="I651" s="3">
        <v>1</v>
      </c>
      <c r="L651" s="3">
        <v>4</v>
      </c>
      <c r="M651" s="3" t="s">
        <v>6166</v>
      </c>
      <c r="N651" s="3" t="s">
        <v>6167</v>
      </c>
      <c r="S651" s="3" t="s">
        <v>67</v>
      </c>
      <c r="T651" s="3" t="s">
        <v>3245</v>
      </c>
      <c r="W651" s="3" t="s">
        <v>68</v>
      </c>
      <c r="X651" s="3" t="s">
        <v>5854</v>
      </c>
      <c r="Y651" s="3" t="s">
        <v>53</v>
      </c>
      <c r="Z651" s="3" t="s">
        <v>3323</v>
      </c>
      <c r="AC651" s="3">
        <v>29</v>
      </c>
      <c r="AD651" s="3" t="s">
        <v>159</v>
      </c>
      <c r="AE651" s="3" t="s">
        <v>4090</v>
      </c>
      <c r="AJ651" s="3" t="s">
        <v>17</v>
      </c>
      <c r="AK651" s="3" t="s">
        <v>4147</v>
      </c>
      <c r="AL651" s="3" t="s">
        <v>62</v>
      </c>
      <c r="AM651" s="3" t="s">
        <v>5571</v>
      </c>
    </row>
    <row r="652" spans="1:72" ht="13.5" customHeight="1">
      <c r="A652" s="7" t="str">
        <f>HYPERLINK("http://kyu.snu.ac.kr/sdhj/index.jsp?type=hj/GK14726_00IH_0001_0036a.jpg","1870_하수남면_0036a")</f>
        <v>1870_하수남면_0036a</v>
      </c>
      <c r="B652" s="4">
        <v>1870</v>
      </c>
      <c r="C652" s="4" t="s">
        <v>6977</v>
      </c>
      <c r="D652" s="4" t="s">
        <v>6978</v>
      </c>
      <c r="E652" s="4">
        <v>651</v>
      </c>
      <c r="F652" s="3">
        <v>8</v>
      </c>
      <c r="G652" s="3" t="s">
        <v>1577</v>
      </c>
      <c r="H652" s="3" t="s">
        <v>3139</v>
      </c>
      <c r="I652" s="3">
        <v>1</v>
      </c>
      <c r="L652" s="3">
        <v>4</v>
      </c>
      <c r="M652" s="3" t="s">
        <v>6166</v>
      </c>
      <c r="N652" s="3" t="s">
        <v>6167</v>
      </c>
      <c r="T652" s="3" t="s">
        <v>6979</v>
      </c>
      <c r="U652" s="3" t="s">
        <v>70</v>
      </c>
      <c r="V652" s="3" t="s">
        <v>3238</v>
      </c>
      <c r="Y652" s="3" t="s">
        <v>1615</v>
      </c>
      <c r="Z652" s="3" t="s">
        <v>3730</v>
      </c>
      <c r="AD652" s="3" t="s">
        <v>341</v>
      </c>
      <c r="AE652" s="3" t="s">
        <v>4084</v>
      </c>
    </row>
    <row r="653" spans="1:72" ht="13.5" customHeight="1">
      <c r="A653" s="7" t="str">
        <f>HYPERLINK("http://kyu.snu.ac.kr/sdhj/index.jsp?type=hj/GK14726_00IH_0001_0036a.jpg","1870_하수남면_0036a")</f>
        <v>1870_하수남면_0036a</v>
      </c>
      <c r="B653" s="4">
        <v>1870</v>
      </c>
      <c r="C653" s="4" t="s">
        <v>6977</v>
      </c>
      <c r="D653" s="4" t="s">
        <v>6978</v>
      </c>
      <c r="E653" s="4">
        <v>652</v>
      </c>
      <c r="F653" s="3">
        <v>8</v>
      </c>
      <c r="G653" s="3" t="s">
        <v>1577</v>
      </c>
      <c r="H653" s="3" t="s">
        <v>3139</v>
      </c>
      <c r="I653" s="3">
        <v>1</v>
      </c>
      <c r="L653" s="3">
        <v>5</v>
      </c>
      <c r="M653" s="3" t="s">
        <v>6545</v>
      </c>
      <c r="N653" s="3" t="s">
        <v>6546</v>
      </c>
      <c r="T653" s="3" t="s">
        <v>6658</v>
      </c>
      <c r="U653" s="3" t="s">
        <v>64</v>
      </c>
      <c r="V653" s="3" t="s">
        <v>3262</v>
      </c>
      <c r="W653" s="3" t="s">
        <v>838</v>
      </c>
      <c r="X653" s="3" t="s">
        <v>3301</v>
      </c>
      <c r="Y653" s="3" t="s">
        <v>1616</v>
      </c>
      <c r="Z653" s="3" t="s">
        <v>3729</v>
      </c>
      <c r="AA653" s="3" t="s">
        <v>1617</v>
      </c>
      <c r="AB653" s="3" t="s">
        <v>4068</v>
      </c>
      <c r="AC653" s="3">
        <v>46</v>
      </c>
      <c r="AD653" s="3" t="s">
        <v>363</v>
      </c>
      <c r="AE653" s="3" t="s">
        <v>4127</v>
      </c>
      <c r="AJ653" s="3" t="s">
        <v>17</v>
      </c>
      <c r="AK653" s="3" t="s">
        <v>4147</v>
      </c>
      <c r="AL653" s="3" t="s">
        <v>489</v>
      </c>
      <c r="AM653" s="3" t="s">
        <v>4186</v>
      </c>
      <c r="AT653" s="3" t="s">
        <v>48</v>
      </c>
      <c r="AU653" s="3" t="s">
        <v>4217</v>
      </c>
      <c r="AV653" s="3" t="s">
        <v>1618</v>
      </c>
      <c r="AW653" s="3" t="s">
        <v>4442</v>
      </c>
      <c r="BG653" s="3" t="s">
        <v>48</v>
      </c>
      <c r="BH653" s="3" t="s">
        <v>4217</v>
      </c>
      <c r="BI653" s="3" t="s">
        <v>1619</v>
      </c>
      <c r="BJ653" s="3" t="s">
        <v>4411</v>
      </c>
      <c r="BK653" s="3" t="s">
        <v>48</v>
      </c>
      <c r="BL653" s="3" t="s">
        <v>4217</v>
      </c>
      <c r="BM653" s="3" t="s">
        <v>1582</v>
      </c>
      <c r="BN653" s="3" t="s">
        <v>4785</v>
      </c>
      <c r="BO653" s="3" t="s">
        <v>48</v>
      </c>
      <c r="BP653" s="3" t="s">
        <v>4217</v>
      </c>
      <c r="BQ653" s="3" t="s">
        <v>1620</v>
      </c>
      <c r="BR653" s="3" t="s">
        <v>5406</v>
      </c>
      <c r="BS653" s="3" t="s">
        <v>193</v>
      </c>
      <c r="BT653" s="3" t="s">
        <v>4204</v>
      </c>
    </row>
    <row r="654" spans="1:72" ht="13.5" customHeight="1">
      <c r="A654" s="7" t="str">
        <f>HYPERLINK("http://kyu.snu.ac.kr/sdhj/index.jsp?type=hj/GK14726_00IH_0001_0036a.jpg","1870_하수남면_0036a")</f>
        <v>1870_하수남면_0036a</v>
      </c>
      <c r="B654" s="4">
        <v>1870</v>
      </c>
      <c r="C654" s="4" t="s">
        <v>6590</v>
      </c>
      <c r="D654" s="4" t="s">
        <v>6591</v>
      </c>
      <c r="E654" s="4">
        <v>653</v>
      </c>
      <c r="F654" s="3">
        <v>8</v>
      </c>
      <c r="G654" s="3" t="s">
        <v>1577</v>
      </c>
      <c r="H654" s="3" t="s">
        <v>3139</v>
      </c>
      <c r="I654" s="3">
        <v>1</v>
      </c>
      <c r="L654" s="3">
        <v>5</v>
      </c>
      <c r="M654" s="3" t="s">
        <v>6545</v>
      </c>
      <c r="N654" s="3" t="s">
        <v>6546</v>
      </c>
      <c r="S654" s="3" t="s">
        <v>127</v>
      </c>
      <c r="T654" s="3" t="s">
        <v>3237</v>
      </c>
      <c r="W654" s="3" t="s">
        <v>192</v>
      </c>
      <c r="X654" s="3" t="s">
        <v>3280</v>
      </c>
      <c r="Y654" s="3" t="s">
        <v>53</v>
      </c>
      <c r="Z654" s="3" t="s">
        <v>3323</v>
      </c>
      <c r="AC654" s="3">
        <v>74</v>
      </c>
      <c r="AD654" s="3" t="s">
        <v>54</v>
      </c>
      <c r="AE654" s="3" t="s">
        <v>4123</v>
      </c>
    </row>
    <row r="655" spans="1:72" ht="13.5" customHeight="1">
      <c r="A655" s="7" t="str">
        <f>HYPERLINK("http://kyu.snu.ac.kr/sdhj/index.jsp?type=hj/GK14726_00IH_0001_0036b.jpg","1870_하수남면_0036b")</f>
        <v>1870_하수남면_0036b</v>
      </c>
      <c r="B655" s="4">
        <v>1870</v>
      </c>
      <c r="C655" s="4" t="s">
        <v>6586</v>
      </c>
      <c r="D655" s="4" t="s">
        <v>6587</v>
      </c>
      <c r="E655" s="4">
        <v>654</v>
      </c>
      <c r="F655" s="3">
        <v>8</v>
      </c>
      <c r="G655" s="3" t="s">
        <v>1577</v>
      </c>
      <c r="H655" s="3" t="s">
        <v>3139</v>
      </c>
      <c r="I655" s="3">
        <v>1</v>
      </c>
      <c r="L655" s="3">
        <v>5</v>
      </c>
      <c r="M655" s="3" t="s">
        <v>6545</v>
      </c>
      <c r="N655" s="3" t="s">
        <v>6546</v>
      </c>
      <c r="S655" s="3" t="s">
        <v>51</v>
      </c>
      <c r="T655" s="3" t="s">
        <v>3235</v>
      </c>
      <c r="W655" s="3" t="s">
        <v>616</v>
      </c>
      <c r="X655" s="3" t="s">
        <v>3296</v>
      </c>
      <c r="Y655" s="3" t="s">
        <v>53</v>
      </c>
      <c r="Z655" s="3" t="s">
        <v>3323</v>
      </c>
      <c r="AC655" s="3">
        <v>46</v>
      </c>
      <c r="AD655" s="3" t="s">
        <v>91</v>
      </c>
      <c r="AE655" s="3" t="s">
        <v>4105</v>
      </c>
      <c r="AJ655" s="3" t="s">
        <v>17</v>
      </c>
      <c r="AK655" s="3" t="s">
        <v>4147</v>
      </c>
      <c r="AL655" s="3" t="s">
        <v>423</v>
      </c>
      <c r="AM655" s="3" t="s">
        <v>4181</v>
      </c>
      <c r="AT655" s="3" t="s">
        <v>48</v>
      </c>
      <c r="AU655" s="3" t="s">
        <v>4217</v>
      </c>
      <c r="AV655" s="3" t="s">
        <v>1621</v>
      </c>
      <c r="AW655" s="3" t="s">
        <v>4441</v>
      </c>
      <c r="BG655" s="3" t="s">
        <v>48</v>
      </c>
      <c r="BH655" s="3" t="s">
        <v>4217</v>
      </c>
      <c r="BI655" s="3" t="s">
        <v>1622</v>
      </c>
      <c r="BJ655" s="3" t="s">
        <v>5582</v>
      </c>
      <c r="BK655" s="3" t="s">
        <v>48</v>
      </c>
      <c r="BL655" s="3" t="s">
        <v>4217</v>
      </c>
      <c r="BM655" s="3" t="s">
        <v>1623</v>
      </c>
      <c r="BN655" s="3" t="s">
        <v>5057</v>
      </c>
      <c r="BO655" s="3" t="s">
        <v>48</v>
      </c>
      <c r="BP655" s="3" t="s">
        <v>4217</v>
      </c>
      <c r="BQ655" s="3" t="s">
        <v>1624</v>
      </c>
      <c r="BR655" s="3" t="s">
        <v>5405</v>
      </c>
      <c r="BS655" s="3" t="s">
        <v>62</v>
      </c>
      <c r="BT655" s="3" t="s">
        <v>5571</v>
      </c>
    </row>
    <row r="656" spans="1:72" ht="13.5" customHeight="1">
      <c r="A656" s="7" t="str">
        <f>HYPERLINK("http://kyu.snu.ac.kr/sdhj/index.jsp?type=hj/GK14726_00IH_0001_0036b.jpg","1870_하수남면_0036b")</f>
        <v>1870_하수남면_0036b</v>
      </c>
      <c r="B656" s="4">
        <v>1870</v>
      </c>
      <c r="C656" s="4" t="s">
        <v>6659</v>
      </c>
      <c r="D656" s="4" t="s">
        <v>6660</v>
      </c>
      <c r="E656" s="4">
        <v>655</v>
      </c>
      <c r="F656" s="3">
        <v>8</v>
      </c>
      <c r="G656" s="3" t="s">
        <v>1577</v>
      </c>
      <c r="H656" s="3" t="s">
        <v>3139</v>
      </c>
      <c r="I656" s="3">
        <v>1</v>
      </c>
      <c r="L656" s="3">
        <v>5</v>
      </c>
      <c r="M656" s="3" t="s">
        <v>6545</v>
      </c>
      <c r="N656" s="3" t="s">
        <v>6546</v>
      </c>
      <c r="S656" s="3" t="s">
        <v>77</v>
      </c>
      <c r="T656" s="3" t="s">
        <v>233</v>
      </c>
      <c r="Y656" s="3" t="s">
        <v>1625</v>
      </c>
      <c r="Z656" s="3" t="s">
        <v>3728</v>
      </c>
      <c r="AA656" s="3" t="s">
        <v>1626</v>
      </c>
      <c r="AB656" s="3" t="s">
        <v>3946</v>
      </c>
      <c r="AC656" s="3">
        <v>19</v>
      </c>
    </row>
    <row r="657" spans="1:72" ht="13.5" customHeight="1">
      <c r="A657" s="7" t="str">
        <f>HYPERLINK("http://kyu.snu.ac.kr/sdhj/index.jsp?type=hj/GK14726_00IH_0001_0036b.jpg","1870_하수남면_0036b")</f>
        <v>1870_하수남면_0036b</v>
      </c>
      <c r="B657" s="4">
        <v>1870</v>
      </c>
      <c r="C657" s="4" t="s">
        <v>6586</v>
      </c>
      <c r="D657" s="4" t="s">
        <v>6587</v>
      </c>
      <c r="E657" s="4">
        <v>656</v>
      </c>
      <c r="F657" s="3">
        <v>8</v>
      </c>
      <c r="G657" s="3" t="s">
        <v>1577</v>
      </c>
      <c r="H657" s="3" t="s">
        <v>3139</v>
      </c>
      <c r="I657" s="3">
        <v>1</v>
      </c>
      <c r="L657" s="3">
        <v>5</v>
      </c>
      <c r="M657" s="3" t="s">
        <v>6545</v>
      </c>
      <c r="N657" s="3" t="s">
        <v>6546</v>
      </c>
      <c r="S657" s="3" t="s">
        <v>146</v>
      </c>
      <c r="T657" s="3" t="s">
        <v>3239</v>
      </c>
      <c r="W657" s="3" t="s">
        <v>82</v>
      </c>
      <c r="X657" s="3" t="s">
        <v>5855</v>
      </c>
      <c r="Y657" s="3" t="s">
        <v>53</v>
      </c>
      <c r="Z657" s="3" t="s">
        <v>3323</v>
      </c>
      <c r="AC657" s="3">
        <v>20</v>
      </c>
      <c r="AD657" s="3" t="s">
        <v>81</v>
      </c>
      <c r="AE657" s="3" t="s">
        <v>4086</v>
      </c>
    </row>
    <row r="658" spans="1:72" ht="13.5" customHeight="1">
      <c r="A658" s="7" t="str">
        <f>HYPERLINK("http://kyu.snu.ac.kr/sdhj/index.jsp?type=hj/GK14726_00IH_0001_0036b.jpg","1870_하수남면_0036b")</f>
        <v>1870_하수남면_0036b</v>
      </c>
      <c r="B658" s="4">
        <v>1870</v>
      </c>
      <c r="C658" s="4" t="s">
        <v>6586</v>
      </c>
      <c r="D658" s="4" t="s">
        <v>6587</v>
      </c>
      <c r="E658" s="4">
        <v>657</v>
      </c>
      <c r="F658" s="3">
        <v>8</v>
      </c>
      <c r="G658" s="3" t="s">
        <v>1577</v>
      </c>
      <c r="H658" s="3" t="s">
        <v>3139</v>
      </c>
      <c r="I658" s="3">
        <v>1</v>
      </c>
      <c r="L658" s="3">
        <v>5</v>
      </c>
      <c r="M658" s="3" t="s">
        <v>6545</v>
      </c>
      <c r="N658" s="3" t="s">
        <v>6546</v>
      </c>
      <c r="S658" s="3" t="s">
        <v>63</v>
      </c>
      <c r="T658" s="3" t="s">
        <v>3252</v>
      </c>
      <c r="Y658" s="3" t="s">
        <v>1627</v>
      </c>
      <c r="Z658" s="3" t="s">
        <v>3727</v>
      </c>
      <c r="AC658" s="3">
        <v>38</v>
      </c>
      <c r="AD658" s="3" t="s">
        <v>129</v>
      </c>
      <c r="AE658" s="3" t="s">
        <v>4140</v>
      </c>
    </row>
    <row r="659" spans="1:72" ht="13.5" customHeight="1">
      <c r="A659" s="7" t="str">
        <f>HYPERLINK("http://kyu.snu.ac.kr/sdhj/index.jsp?type=hj/GK14726_00IH_0001_0036b.jpg","1870_하수남면_0036b")</f>
        <v>1870_하수남면_0036b</v>
      </c>
      <c r="B659" s="4">
        <v>1870</v>
      </c>
      <c r="C659" s="4" t="s">
        <v>6586</v>
      </c>
      <c r="D659" s="4" t="s">
        <v>6587</v>
      </c>
      <c r="E659" s="4">
        <v>658</v>
      </c>
      <c r="F659" s="3">
        <v>8</v>
      </c>
      <c r="G659" s="3" t="s">
        <v>1577</v>
      </c>
      <c r="H659" s="3" t="s">
        <v>3139</v>
      </c>
      <c r="I659" s="3">
        <v>1</v>
      </c>
      <c r="L659" s="3">
        <v>5</v>
      </c>
      <c r="M659" s="3" t="s">
        <v>6545</v>
      </c>
      <c r="N659" s="3" t="s">
        <v>6546</v>
      </c>
      <c r="S659" s="3" t="s">
        <v>67</v>
      </c>
      <c r="T659" s="3" t="s">
        <v>3245</v>
      </c>
      <c r="W659" s="3" t="s">
        <v>68</v>
      </c>
      <c r="X659" s="3" t="s">
        <v>5854</v>
      </c>
      <c r="Y659" s="3" t="s">
        <v>53</v>
      </c>
      <c r="Z659" s="3" t="s">
        <v>3323</v>
      </c>
      <c r="AC659" s="3">
        <v>25</v>
      </c>
      <c r="AD659" s="3" t="s">
        <v>306</v>
      </c>
      <c r="AE659" s="3" t="s">
        <v>4089</v>
      </c>
      <c r="AJ659" s="3" t="s">
        <v>17</v>
      </c>
      <c r="AK659" s="3" t="s">
        <v>4147</v>
      </c>
      <c r="AL659" s="3" t="s">
        <v>62</v>
      </c>
      <c r="AM659" s="3" t="s">
        <v>5571</v>
      </c>
    </row>
    <row r="660" spans="1:72" ht="13.5" customHeight="1">
      <c r="A660" s="7" t="str">
        <f>HYPERLINK("http://kyu.snu.ac.kr/sdhj/index.jsp?type=hj/GK14726_00IH_0001_0036b.jpg","1870_하수남면_0036b")</f>
        <v>1870_하수남면_0036b</v>
      </c>
      <c r="B660" s="4">
        <v>1870</v>
      </c>
      <c r="C660" s="4" t="s">
        <v>6586</v>
      </c>
      <c r="D660" s="4" t="s">
        <v>6587</v>
      </c>
      <c r="E660" s="4">
        <v>659</v>
      </c>
      <c r="F660" s="3">
        <v>8</v>
      </c>
      <c r="G660" s="3" t="s">
        <v>1577</v>
      </c>
      <c r="H660" s="3" t="s">
        <v>3139</v>
      </c>
      <c r="I660" s="3">
        <v>1</v>
      </c>
      <c r="L660" s="3">
        <v>5</v>
      </c>
      <c r="M660" s="3" t="s">
        <v>6545</v>
      </c>
      <c r="N660" s="3" t="s">
        <v>6546</v>
      </c>
      <c r="T660" s="3" t="s">
        <v>6663</v>
      </c>
      <c r="U660" s="3" t="s">
        <v>70</v>
      </c>
      <c r="V660" s="3" t="s">
        <v>3238</v>
      </c>
      <c r="Y660" s="3" t="s">
        <v>1628</v>
      </c>
      <c r="Z660" s="3" t="s">
        <v>3726</v>
      </c>
      <c r="AD660" s="3" t="s">
        <v>410</v>
      </c>
      <c r="AE660" s="3" t="s">
        <v>4133</v>
      </c>
    </row>
    <row r="661" spans="1:72" ht="13.5" customHeight="1">
      <c r="A661" s="7" t="str">
        <f>HYPERLINK("http://kyu.snu.ac.kr/sdhj/index.jsp?type=hj/GK14726_00IH_0001_0036b.jpg","1870_하수남면_0036b")</f>
        <v>1870_하수남면_0036b</v>
      </c>
      <c r="B661" s="4">
        <v>1870</v>
      </c>
      <c r="C661" s="4" t="s">
        <v>6586</v>
      </c>
      <c r="D661" s="4" t="s">
        <v>6587</v>
      </c>
      <c r="E661" s="4">
        <v>660</v>
      </c>
      <c r="F661" s="3">
        <v>8</v>
      </c>
      <c r="G661" s="3" t="s">
        <v>1577</v>
      </c>
      <c r="H661" s="3" t="s">
        <v>3139</v>
      </c>
      <c r="I661" s="3">
        <v>2</v>
      </c>
      <c r="J661" s="3" t="s">
        <v>1629</v>
      </c>
      <c r="K661" s="3" t="s">
        <v>3175</v>
      </c>
      <c r="L661" s="3">
        <v>1</v>
      </c>
      <c r="M661" s="3" t="s">
        <v>6168</v>
      </c>
      <c r="N661" s="3" t="s">
        <v>6169</v>
      </c>
      <c r="Q661" s="3" t="s">
        <v>1630</v>
      </c>
      <c r="R661" s="3" t="s">
        <v>3218</v>
      </c>
      <c r="T661" s="3" t="s">
        <v>6730</v>
      </c>
      <c r="W661" s="3" t="s">
        <v>7203</v>
      </c>
      <c r="X661" s="3" t="s">
        <v>7204</v>
      </c>
      <c r="Y661" s="3" t="s">
        <v>1631</v>
      </c>
      <c r="Z661" s="3" t="s">
        <v>3725</v>
      </c>
      <c r="AC661" s="3">
        <v>23</v>
      </c>
      <c r="AD661" s="3" t="s">
        <v>40</v>
      </c>
      <c r="AE661" s="3" t="s">
        <v>4126</v>
      </c>
      <c r="AJ661" s="3" t="s">
        <v>17</v>
      </c>
      <c r="AK661" s="3" t="s">
        <v>4147</v>
      </c>
      <c r="AL661" s="3" t="s">
        <v>219</v>
      </c>
      <c r="AM661" s="3" t="s">
        <v>4164</v>
      </c>
      <c r="AT661" s="3" t="s">
        <v>48</v>
      </c>
      <c r="AU661" s="3" t="s">
        <v>4217</v>
      </c>
      <c r="AV661" s="3" t="s">
        <v>1632</v>
      </c>
      <c r="AW661" s="3" t="s">
        <v>4440</v>
      </c>
      <c r="BG661" s="3" t="s">
        <v>48</v>
      </c>
      <c r="BH661" s="3" t="s">
        <v>4217</v>
      </c>
      <c r="BI661" s="3" t="s">
        <v>381</v>
      </c>
      <c r="BJ661" s="3" t="s">
        <v>4001</v>
      </c>
      <c r="BK661" s="3" t="s">
        <v>48</v>
      </c>
      <c r="BL661" s="3" t="s">
        <v>4217</v>
      </c>
      <c r="BM661" s="3" t="s">
        <v>530</v>
      </c>
      <c r="BN661" s="3" t="s">
        <v>4434</v>
      </c>
      <c r="BO661" s="3" t="s">
        <v>48</v>
      </c>
      <c r="BP661" s="3" t="s">
        <v>4217</v>
      </c>
      <c r="BQ661" s="3" t="s">
        <v>1633</v>
      </c>
      <c r="BR661" s="3" t="s">
        <v>5771</v>
      </c>
      <c r="BS661" s="3" t="s">
        <v>1634</v>
      </c>
      <c r="BT661" s="3" t="s">
        <v>5552</v>
      </c>
    </row>
    <row r="662" spans="1:72" ht="13.5" customHeight="1">
      <c r="A662" s="7" t="str">
        <f>HYPERLINK("http://kyu.snu.ac.kr/sdhj/index.jsp?type=hj/GK14726_00IH_0001_0036b.jpg","1870_하수남면_0036b")</f>
        <v>1870_하수남면_0036b</v>
      </c>
      <c r="B662" s="4">
        <v>1870</v>
      </c>
      <c r="C662" s="4" t="s">
        <v>6606</v>
      </c>
      <c r="D662" s="4" t="s">
        <v>6607</v>
      </c>
      <c r="E662" s="4">
        <v>661</v>
      </c>
      <c r="F662" s="3">
        <v>8</v>
      </c>
      <c r="G662" s="3" t="s">
        <v>1577</v>
      </c>
      <c r="H662" s="3" t="s">
        <v>3139</v>
      </c>
      <c r="I662" s="3">
        <v>2</v>
      </c>
      <c r="L662" s="3">
        <v>1</v>
      </c>
      <c r="M662" s="3" t="s">
        <v>6168</v>
      </c>
      <c r="N662" s="3" t="s">
        <v>6169</v>
      </c>
      <c r="S662" s="3" t="s">
        <v>1635</v>
      </c>
      <c r="T662" s="3" t="s">
        <v>3254</v>
      </c>
      <c r="W662" s="3" t="s">
        <v>186</v>
      </c>
      <c r="X662" s="3" t="s">
        <v>3284</v>
      </c>
      <c r="Y662" s="3" t="s">
        <v>53</v>
      </c>
      <c r="Z662" s="3" t="s">
        <v>3323</v>
      </c>
      <c r="AC662" s="3">
        <v>61</v>
      </c>
      <c r="AD662" s="3" t="s">
        <v>391</v>
      </c>
      <c r="AE662" s="3" t="s">
        <v>4142</v>
      </c>
      <c r="AJ662" s="3" t="s">
        <v>17</v>
      </c>
      <c r="AK662" s="3" t="s">
        <v>4147</v>
      </c>
      <c r="AL662" s="3" t="s">
        <v>187</v>
      </c>
      <c r="AM662" s="3" t="s">
        <v>4198</v>
      </c>
    </row>
    <row r="663" spans="1:72" ht="13.5" customHeight="1">
      <c r="A663" s="7" t="str">
        <f>HYPERLINK("http://kyu.snu.ac.kr/sdhj/index.jsp?type=hj/GK14726_00IH_0001_0036b.jpg","1870_하수남면_0036b")</f>
        <v>1870_하수남면_0036b</v>
      </c>
      <c r="B663" s="4">
        <v>1870</v>
      </c>
      <c r="C663" s="4" t="s">
        <v>6598</v>
      </c>
      <c r="D663" s="4" t="s">
        <v>6599</v>
      </c>
      <c r="E663" s="4">
        <v>662</v>
      </c>
      <c r="F663" s="3">
        <v>8</v>
      </c>
      <c r="G663" s="3" t="s">
        <v>1577</v>
      </c>
      <c r="H663" s="3" t="s">
        <v>3139</v>
      </c>
      <c r="I663" s="3">
        <v>2</v>
      </c>
      <c r="L663" s="3">
        <v>1</v>
      </c>
      <c r="M663" s="3" t="s">
        <v>6168</v>
      </c>
      <c r="N663" s="3" t="s">
        <v>6169</v>
      </c>
      <c r="S663" s="3" t="s">
        <v>127</v>
      </c>
      <c r="T663" s="3" t="s">
        <v>3237</v>
      </c>
      <c r="W663" s="3" t="s">
        <v>82</v>
      </c>
      <c r="X663" s="3" t="s">
        <v>5855</v>
      </c>
      <c r="Y663" s="3" t="s">
        <v>53</v>
      </c>
      <c r="Z663" s="3" t="s">
        <v>3323</v>
      </c>
      <c r="AC663" s="3">
        <v>45</v>
      </c>
      <c r="AD663" s="3" t="s">
        <v>646</v>
      </c>
      <c r="AE663" s="3" t="s">
        <v>4125</v>
      </c>
    </row>
    <row r="664" spans="1:72" ht="13.5" customHeight="1">
      <c r="A664" s="7" t="str">
        <f>HYPERLINK("http://kyu.snu.ac.kr/sdhj/index.jsp?type=hj/GK14726_00IH_0001_0036b.jpg","1870_하수남면_0036b")</f>
        <v>1870_하수남면_0036b</v>
      </c>
      <c r="B664" s="4">
        <v>1870</v>
      </c>
      <c r="C664" s="4" t="s">
        <v>6598</v>
      </c>
      <c r="D664" s="4" t="s">
        <v>6599</v>
      </c>
      <c r="E664" s="4">
        <v>663</v>
      </c>
      <c r="F664" s="3">
        <v>8</v>
      </c>
      <c r="G664" s="3" t="s">
        <v>1577</v>
      </c>
      <c r="H664" s="3" t="s">
        <v>3139</v>
      </c>
      <c r="I664" s="3">
        <v>2</v>
      </c>
      <c r="L664" s="3">
        <v>1</v>
      </c>
      <c r="M664" s="3" t="s">
        <v>6168</v>
      </c>
      <c r="N664" s="3" t="s">
        <v>6169</v>
      </c>
      <c r="S664" s="3" t="s">
        <v>51</v>
      </c>
      <c r="T664" s="3" t="s">
        <v>3235</v>
      </c>
      <c r="W664" s="3" t="s">
        <v>1636</v>
      </c>
      <c r="X664" s="3" t="s">
        <v>3279</v>
      </c>
      <c r="Y664" s="3" t="s">
        <v>53</v>
      </c>
      <c r="Z664" s="3" t="s">
        <v>3323</v>
      </c>
      <c r="AC664" s="3">
        <v>23</v>
      </c>
      <c r="AD664" s="3" t="s">
        <v>40</v>
      </c>
      <c r="AE664" s="3" t="s">
        <v>4126</v>
      </c>
      <c r="AJ664" s="3" t="s">
        <v>17</v>
      </c>
      <c r="AK664" s="3" t="s">
        <v>4147</v>
      </c>
      <c r="AL664" s="3" t="s">
        <v>271</v>
      </c>
      <c r="AM664" s="3" t="s">
        <v>5603</v>
      </c>
      <c r="AT664" s="3" t="s">
        <v>48</v>
      </c>
      <c r="AU664" s="3" t="s">
        <v>4217</v>
      </c>
      <c r="AV664" s="3" t="s">
        <v>3092</v>
      </c>
      <c r="AW664" s="3" t="s">
        <v>4439</v>
      </c>
      <c r="BG664" s="3" t="s">
        <v>48</v>
      </c>
      <c r="BH664" s="3" t="s">
        <v>4217</v>
      </c>
      <c r="BI664" s="3" t="s">
        <v>1637</v>
      </c>
      <c r="BJ664" s="3" t="s">
        <v>4287</v>
      </c>
      <c r="BK664" s="3" t="s">
        <v>48</v>
      </c>
      <c r="BL664" s="3" t="s">
        <v>4217</v>
      </c>
      <c r="BM664" s="3" t="s">
        <v>1638</v>
      </c>
      <c r="BN664" s="3" t="s">
        <v>5131</v>
      </c>
      <c r="BO664" s="3" t="s">
        <v>48</v>
      </c>
      <c r="BP664" s="3" t="s">
        <v>4217</v>
      </c>
      <c r="BQ664" s="3" t="s">
        <v>1639</v>
      </c>
      <c r="BR664" s="3" t="s">
        <v>5404</v>
      </c>
      <c r="BS664" s="3" t="s">
        <v>815</v>
      </c>
      <c r="BT664" s="3" t="s">
        <v>4185</v>
      </c>
    </row>
    <row r="665" spans="1:72" ht="13.5" customHeight="1">
      <c r="A665" s="7" t="str">
        <f>HYPERLINK("http://kyu.snu.ac.kr/sdhj/index.jsp?type=hj/GK14726_00IH_0001_0036b.jpg","1870_하수남면_0036b")</f>
        <v>1870_하수남면_0036b</v>
      </c>
      <c r="B665" s="4">
        <v>1870</v>
      </c>
      <c r="C665" s="4" t="s">
        <v>7170</v>
      </c>
      <c r="D665" s="4" t="s">
        <v>7171</v>
      </c>
      <c r="E665" s="4">
        <v>664</v>
      </c>
      <c r="F665" s="3">
        <v>8</v>
      </c>
      <c r="G665" s="3" t="s">
        <v>1577</v>
      </c>
      <c r="H665" s="3" t="s">
        <v>3139</v>
      </c>
      <c r="I665" s="3">
        <v>2</v>
      </c>
      <c r="L665" s="3">
        <v>1</v>
      </c>
      <c r="M665" s="3" t="s">
        <v>6168</v>
      </c>
      <c r="N665" s="3" t="s">
        <v>6169</v>
      </c>
      <c r="S665" s="3" t="s">
        <v>548</v>
      </c>
      <c r="T665" s="3" t="s">
        <v>3243</v>
      </c>
      <c r="Y665" s="3" t="s">
        <v>1640</v>
      </c>
      <c r="Z665" s="3" t="s">
        <v>3416</v>
      </c>
      <c r="AC665" s="3">
        <v>20</v>
      </c>
      <c r="AD665" s="3" t="s">
        <v>199</v>
      </c>
      <c r="AE665" s="3" t="s">
        <v>4096</v>
      </c>
    </row>
    <row r="666" spans="1:72" ht="13.5" customHeight="1">
      <c r="A666" s="7" t="str">
        <f>HYPERLINK("http://kyu.snu.ac.kr/sdhj/index.jsp?type=hj/GK14726_00IH_0001_0036b.jpg","1870_하수남면_0036b")</f>
        <v>1870_하수남면_0036b</v>
      </c>
      <c r="B666" s="4">
        <v>1870</v>
      </c>
      <c r="C666" s="4" t="s">
        <v>6598</v>
      </c>
      <c r="D666" s="4" t="s">
        <v>6599</v>
      </c>
      <c r="E666" s="4">
        <v>665</v>
      </c>
      <c r="F666" s="3">
        <v>8</v>
      </c>
      <c r="G666" s="3" t="s">
        <v>1577</v>
      </c>
      <c r="H666" s="3" t="s">
        <v>3139</v>
      </c>
      <c r="I666" s="3">
        <v>2</v>
      </c>
      <c r="L666" s="3">
        <v>1</v>
      </c>
      <c r="M666" s="3" t="s">
        <v>6168</v>
      </c>
      <c r="N666" s="3" t="s">
        <v>6169</v>
      </c>
      <c r="T666" s="3" t="s">
        <v>6737</v>
      </c>
      <c r="U666" s="3" t="s">
        <v>101</v>
      </c>
      <c r="V666" s="3" t="s">
        <v>3259</v>
      </c>
      <c r="Y666" s="3" t="s">
        <v>1641</v>
      </c>
      <c r="Z666" s="3" t="s">
        <v>3724</v>
      </c>
      <c r="AD666" s="3" t="s">
        <v>166</v>
      </c>
      <c r="AE666" s="3" t="s">
        <v>4099</v>
      </c>
    </row>
    <row r="667" spans="1:72" ht="13.5" customHeight="1">
      <c r="A667" s="7" t="str">
        <f>HYPERLINK("http://kyu.snu.ac.kr/sdhj/index.jsp?type=hj/GK14726_00IH_0001_0036b.jpg","1870_하수남면_0036b")</f>
        <v>1870_하수남면_0036b</v>
      </c>
      <c r="B667" s="4">
        <v>1870</v>
      </c>
      <c r="C667" s="4" t="s">
        <v>6598</v>
      </c>
      <c r="D667" s="4" t="s">
        <v>6599</v>
      </c>
      <c r="E667" s="4">
        <v>666</v>
      </c>
      <c r="F667" s="3">
        <v>8</v>
      </c>
      <c r="G667" s="3" t="s">
        <v>1577</v>
      </c>
      <c r="H667" s="3" t="s">
        <v>3139</v>
      </c>
      <c r="I667" s="3">
        <v>2</v>
      </c>
      <c r="L667" s="3">
        <v>2</v>
      </c>
      <c r="M667" s="3" t="s">
        <v>6170</v>
      </c>
      <c r="N667" s="3" t="s">
        <v>6171</v>
      </c>
      <c r="T667" s="3" t="s">
        <v>6912</v>
      </c>
      <c r="U667" s="3" t="s">
        <v>64</v>
      </c>
      <c r="V667" s="3" t="s">
        <v>3262</v>
      </c>
      <c r="W667" s="3" t="s">
        <v>287</v>
      </c>
      <c r="X667" s="3" t="s">
        <v>3289</v>
      </c>
      <c r="Y667" s="3" t="s">
        <v>1642</v>
      </c>
      <c r="Z667" s="3" t="s">
        <v>3723</v>
      </c>
      <c r="AC667" s="3">
        <v>40</v>
      </c>
      <c r="AD667" s="3" t="s">
        <v>563</v>
      </c>
      <c r="AE667" s="3" t="s">
        <v>4088</v>
      </c>
      <c r="AJ667" s="3" t="s">
        <v>17</v>
      </c>
      <c r="AK667" s="3" t="s">
        <v>4147</v>
      </c>
      <c r="AL667" s="3" t="s">
        <v>219</v>
      </c>
      <c r="AM667" s="3" t="s">
        <v>4164</v>
      </c>
      <c r="AT667" s="3" t="s">
        <v>48</v>
      </c>
      <c r="AU667" s="3" t="s">
        <v>4217</v>
      </c>
      <c r="AV667" s="3" t="s">
        <v>7205</v>
      </c>
      <c r="AW667" s="3" t="s">
        <v>7206</v>
      </c>
      <c r="AX667" s="3" t="s">
        <v>48</v>
      </c>
      <c r="AY667" s="3" t="s">
        <v>4217</v>
      </c>
      <c r="AZ667" s="3" t="s">
        <v>1643</v>
      </c>
      <c r="BA667" s="3" t="s">
        <v>4437</v>
      </c>
      <c r="BG667" s="3" t="s">
        <v>48</v>
      </c>
      <c r="BH667" s="3" t="s">
        <v>4217</v>
      </c>
      <c r="BI667" s="3" t="s">
        <v>1644</v>
      </c>
      <c r="BJ667" s="3" t="s">
        <v>7207</v>
      </c>
      <c r="BK667" s="3" t="s">
        <v>48</v>
      </c>
      <c r="BL667" s="3" t="s">
        <v>4217</v>
      </c>
      <c r="BM667" s="3" t="s">
        <v>1645</v>
      </c>
      <c r="BN667" s="3" t="s">
        <v>3805</v>
      </c>
      <c r="BO667" s="3" t="s">
        <v>48</v>
      </c>
      <c r="BP667" s="3" t="s">
        <v>4217</v>
      </c>
      <c r="BQ667" s="3" t="s">
        <v>1646</v>
      </c>
      <c r="BR667" s="3" t="s">
        <v>5674</v>
      </c>
      <c r="BS667" s="3" t="s">
        <v>954</v>
      </c>
      <c r="BT667" s="3" t="s">
        <v>3444</v>
      </c>
    </row>
    <row r="668" spans="1:72" ht="13.5" customHeight="1">
      <c r="A668" s="7" t="str">
        <f>HYPERLINK("http://kyu.snu.ac.kr/sdhj/index.jsp?type=hj/GK14726_00IH_0001_0036b.jpg","1870_하수남면_0036b")</f>
        <v>1870_하수남면_0036b</v>
      </c>
      <c r="B668" s="4">
        <v>1870</v>
      </c>
      <c r="C668" s="4" t="s">
        <v>6650</v>
      </c>
      <c r="D668" s="4" t="s">
        <v>6651</v>
      </c>
      <c r="E668" s="4">
        <v>667</v>
      </c>
      <c r="F668" s="3">
        <v>8</v>
      </c>
      <c r="G668" s="3" t="s">
        <v>1577</v>
      </c>
      <c r="H668" s="3" t="s">
        <v>3139</v>
      </c>
      <c r="I668" s="3">
        <v>2</v>
      </c>
      <c r="L668" s="3">
        <v>2</v>
      </c>
      <c r="M668" s="3" t="s">
        <v>6170</v>
      </c>
      <c r="N668" s="3" t="s">
        <v>6171</v>
      </c>
      <c r="S668" s="3" t="s">
        <v>51</v>
      </c>
      <c r="T668" s="3" t="s">
        <v>3235</v>
      </c>
      <c r="W668" s="3" t="s">
        <v>128</v>
      </c>
      <c r="X668" s="3" t="s">
        <v>3281</v>
      </c>
      <c r="Y668" s="3" t="s">
        <v>53</v>
      </c>
      <c r="Z668" s="3" t="s">
        <v>3323</v>
      </c>
      <c r="AC668" s="3">
        <v>55</v>
      </c>
      <c r="AD668" s="3" t="s">
        <v>322</v>
      </c>
      <c r="AE668" s="3" t="s">
        <v>4087</v>
      </c>
      <c r="AJ668" s="3" t="s">
        <v>17</v>
      </c>
      <c r="AK668" s="3" t="s">
        <v>4147</v>
      </c>
      <c r="AL668" s="3" t="s">
        <v>97</v>
      </c>
      <c r="AM668" s="3" t="s">
        <v>4154</v>
      </c>
      <c r="AT668" s="3" t="s">
        <v>48</v>
      </c>
      <c r="AU668" s="3" t="s">
        <v>4217</v>
      </c>
      <c r="AV668" s="3" t="s">
        <v>1647</v>
      </c>
      <c r="AW668" s="3" t="s">
        <v>4438</v>
      </c>
      <c r="BG668" s="3" t="s">
        <v>48</v>
      </c>
      <c r="BH668" s="3" t="s">
        <v>4217</v>
      </c>
      <c r="BI668" s="3" t="s">
        <v>1648</v>
      </c>
      <c r="BJ668" s="3" t="s">
        <v>4808</v>
      </c>
      <c r="BK668" s="3" t="s">
        <v>48</v>
      </c>
      <c r="BL668" s="3" t="s">
        <v>4217</v>
      </c>
      <c r="BM668" s="3" t="s">
        <v>1649</v>
      </c>
      <c r="BN668" s="3" t="s">
        <v>5130</v>
      </c>
      <c r="BO668" s="3" t="s">
        <v>48</v>
      </c>
      <c r="BP668" s="3" t="s">
        <v>4217</v>
      </c>
      <c r="BQ668" s="3" t="s">
        <v>1650</v>
      </c>
      <c r="BR668" s="3" t="s">
        <v>5753</v>
      </c>
      <c r="BS668" s="3" t="s">
        <v>882</v>
      </c>
      <c r="BT668" s="3" t="s">
        <v>4195</v>
      </c>
    </row>
    <row r="669" spans="1:72" ht="13.5" customHeight="1">
      <c r="A669" s="7" t="str">
        <f>HYPERLINK("http://kyu.snu.ac.kr/sdhj/index.jsp?type=hj/GK14726_00IH_0001_0036b.jpg","1870_하수남면_0036b")</f>
        <v>1870_하수남면_0036b</v>
      </c>
      <c r="B669" s="4">
        <v>1870</v>
      </c>
      <c r="C669" s="4" t="s">
        <v>7208</v>
      </c>
      <c r="D669" s="4" t="s">
        <v>7209</v>
      </c>
      <c r="E669" s="4">
        <v>668</v>
      </c>
      <c r="F669" s="3">
        <v>8</v>
      </c>
      <c r="G669" s="3" t="s">
        <v>1577</v>
      </c>
      <c r="H669" s="3" t="s">
        <v>3139</v>
      </c>
      <c r="I669" s="3">
        <v>2</v>
      </c>
      <c r="L669" s="3">
        <v>2</v>
      </c>
      <c r="M669" s="3" t="s">
        <v>6170</v>
      </c>
      <c r="N669" s="3" t="s">
        <v>6171</v>
      </c>
      <c r="T669" s="3" t="s">
        <v>6918</v>
      </c>
      <c r="U669" s="3" t="s">
        <v>70</v>
      </c>
      <c r="V669" s="3" t="s">
        <v>3238</v>
      </c>
      <c r="Y669" s="3" t="s">
        <v>1651</v>
      </c>
      <c r="Z669" s="3" t="s">
        <v>3722</v>
      </c>
      <c r="AD669" s="3" t="s">
        <v>173</v>
      </c>
      <c r="AE669" s="3" t="s">
        <v>4091</v>
      </c>
    </row>
    <row r="670" spans="1:72" ht="13.5" customHeight="1">
      <c r="A670" s="7" t="str">
        <f>HYPERLINK("http://kyu.snu.ac.kr/sdhj/index.jsp?type=hj/GK14726_00IH_0001_0036b.jpg","1870_하수남면_0036b")</f>
        <v>1870_하수남면_0036b</v>
      </c>
      <c r="B670" s="4">
        <v>1870</v>
      </c>
      <c r="C670" s="4" t="s">
        <v>6914</v>
      </c>
      <c r="D670" s="4" t="s">
        <v>6915</v>
      </c>
      <c r="E670" s="4">
        <v>669</v>
      </c>
      <c r="F670" s="3">
        <v>8</v>
      </c>
      <c r="G670" s="3" t="s">
        <v>1577</v>
      </c>
      <c r="H670" s="3" t="s">
        <v>3139</v>
      </c>
      <c r="I670" s="3">
        <v>2</v>
      </c>
      <c r="L670" s="3">
        <v>3</v>
      </c>
      <c r="M670" s="3" t="s">
        <v>6172</v>
      </c>
      <c r="N670" s="3" t="s">
        <v>6173</v>
      </c>
      <c r="Q670" s="3" t="s">
        <v>1652</v>
      </c>
      <c r="R670" s="3" t="s">
        <v>3217</v>
      </c>
      <c r="T670" s="3" t="s">
        <v>6854</v>
      </c>
      <c r="W670" s="3" t="s">
        <v>7210</v>
      </c>
      <c r="X670" s="3" t="s">
        <v>7211</v>
      </c>
      <c r="Y670" s="3" t="s">
        <v>1653</v>
      </c>
      <c r="Z670" s="3" t="s">
        <v>7212</v>
      </c>
      <c r="AC670" s="3">
        <v>35</v>
      </c>
      <c r="AD670" s="3" t="s">
        <v>341</v>
      </c>
      <c r="AE670" s="3" t="s">
        <v>4084</v>
      </c>
      <c r="AJ670" s="3" t="s">
        <v>17</v>
      </c>
      <c r="AK670" s="3" t="s">
        <v>4147</v>
      </c>
      <c r="AL670" s="3" t="s">
        <v>219</v>
      </c>
      <c r="AM670" s="3" t="s">
        <v>4164</v>
      </c>
      <c r="AT670" s="3" t="s">
        <v>48</v>
      </c>
      <c r="AU670" s="3" t="s">
        <v>4217</v>
      </c>
      <c r="AV670" s="3" t="s">
        <v>1643</v>
      </c>
      <c r="AW670" s="3" t="s">
        <v>4437</v>
      </c>
      <c r="BG670" s="3" t="s">
        <v>48</v>
      </c>
      <c r="BH670" s="3" t="s">
        <v>4217</v>
      </c>
      <c r="BI670" s="3" t="s">
        <v>1644</v>
      </c>
      <c r="BJ670" s="3" t="s">
        <v>7213</v>
      </c>
      <c r="BK670" s="3" t="s">
        <v>48</v>
      </c>
      <c r="BL670" s="3" t="s">
        <v>4217</v>
      </c>
      <c r="BM670" s="3" t="s">
        <v>1645</v>
      </c>
      <c r="BN670" s="3" t="s">
        <v>3805</v>
      </c>
      <c r="BO670" s="3" t="s">
        <v>48</v>
      </c>
      <c r="BP670" s="3" t="s">
        <v>4217</v>
      </c>
      <c r="BQ670" s="3" t="s">
        <v>1654</v>
      </c>
      <c r="BR670" s="3" t="s">
        <v>5740</v>
      </c>
      <c r="BS670" s="3" t="s">
        <v>1106</v>
      </c>
      <c r="BT670" s="3" t="s">
        <v>4207</v>
      </c>
    </row>
    <row r="671" spans="1:72" ht="13.5" customHeight="1">
      <c r="A671" s="7" t="str">
        <f>HYPERLINK("http://kyu.snu.ac.kr/sdhj/index.jsp?type=hj/GK14726_00IH_0001_0036b.jpg","1870_하수남면_0036b")</f>
        <v>1870_하수남면_0036b</v>
      </c>
      <c r="B671" s="4">
        <v>1870</v>
      </c>
      <c r="C671" s="4" t="s">
        <v>7214</v>
      </c>
      <c r="D671" s="4" t="s">
        <v>7215</v>
      </c>
      <c r="E671" s="4">
        <v>670</v>
      </c>
      <c r="F671" s="3">
        <v>8</v>
      </c>
      <c r="G671" s="3" t="s">
        <v>1577</v>
      </c>
      <c r="H671" s="3" t="s">
        <v>3139</v>
      </c>
      <c r="I671" s="3">
        <v>2</v>
      </c>
      <c r="L671" s="3">
        <v>3</v>
      </c>
      <c r="M671" s="3" t="s">
        <v>6172</v>
      </c>
      <c r="N671" s="3" t="s">
        <v>6173</v>
      </c>
      <c r="S671" s="3" t="s">
        <v>127</v>
      </c>
      <c r="T671" s="3" t="s">
        <v>3237</v>
      </c>
      <c r="W671" s="3" t="s">
        <v>82</v>
      </c>
      <c r="X671" s="3" t="s">
        <v>5855</v>
      </c>
      <c r="Y671" s="3" t="s">
        <v>53</v>
      </c>
      <c r="Z671" s="3" t="s">
        <v>3323</v>
      </c>
      <c r="AC671" s="3">
        <v>69</v>
      </c>
      <c r="AD671" s="3" t="s">
        <v>1236</v>
      </c>
      <c r="AE671" s="3" t="s">
        <v>4113</v>
      </c>
    </row>
    <row r="672" spans="1:72" ht="13.5" customHeight="1">
      <c r="A672" s="7" t="str">
        <f>HYPERLINK("http://kyu.snu.ac.kr/sdhj/index.jsp?type=hj/GK14726_00IH_0001_0036b.jpg","1870_하수남면_0036b")</f>
        <v>1870_하수남면_0036b</v>
      </c>
      <c r="B672" s="4">
        <v>1870</v>
      </c>
      <c r="C672" s="4" t="s">
        <v>6860</v>
      </c>
      <c r="D672" s="4" t="s">
        <v>6861</v>
      </c>
      <c r="E672" s="4">
        <v>671</v>
      </c>
      <c r="F672" s="3">
        <v>8</v>
      </c>
      <c r="G672" s="3" t="s">
        <v>1577</v>
      </c>
      <c r="H672" s="3" t="s">
        <v>3139</v>
      </c>
      <c r="I672" s="3">
        <v>2</v>
      </c>
      <c r="L672" s="3">
        <v>3</v>
      </c>
      <c r="M672" s="3" t="s">
        <v>6172</v>
      </c>
      <c r="N672" s="3" t="s">
        <v>6173</v>
      </c>
      <c r="S672" s="3" t="s">
        <v>51</v>
      </c>
      <c r="T672" s="3" t="s">
        <v>3235</v>
      </c>
      <c r="W672" s="3" t="s">
        <v>227</v>
      </c>
      <c r="X672" s="3" t="s">
        <v>3278</v>
      </c>
      <c r="Y672" s="3" t="s">
        <v>53</v>
      </c>
      <c r="Z672" s="3" t="s">
        <v>3323</v>
      </c>
      <c r="AC672" s="3">
        <v>33</v>
      </c>
      <c r="AJ672" s="3" t="s">
        <v>17</v>
      </c>
      <c r="AK672" s="3" t="s">
        <v>4147</v>
      </c>
      <c r="AL672" s="3" t="s">
        <v>292</v>
      </c>
      <c r="AM672" s="3" t="s">
        <v>3949</v>
      </c>
      <c r="AT672" s="3" t="s">
        <v>48</v>
      </c>
      <c r="AU672" s="3" t="s">
        <v>4217</v>
      </c>
      <c r="AV672" s="3" t="s">
        <v>1655</v>
      </c>
      <c r="AW672" s="3" t="s">
        <v>4436</v>
      </c>
      <c r="BG672" s="3" t="s">
        <v>48</v>
      </c>
      <c r="BH672" s="3" t="s">
        <v>4217</v>
      </c>
      <c r="BI672" s="3" t="s">
        <v>1656</v>
      </c>
      <c r="BJ672" s="3" t="s">
        <v>4807</v>
      </c>
      <c r="BK672" s="3" t="s">
        <v>48</v>
      </c>
      <c r="BL672" s="3" t="s">
        <v>4217</v>
      </c>
      <c r="BM672" s="3" t="s">
        <v>1657</v>
      </c>
      <c r="BN672" s="3" t="s">
        <v>5129</v>
      </c>
      <c r="BO672" s="3" t="s">
        <v>48</v>
      </c>
      <c r="BP672" s="3" t="s">
        <v>4217</v>
      </c>
      <c r="BQ672" s="3" t="s">
        <v>1658</v>
      </c>
      <c r="BR672" s="3" t="s">
        <v>5828</v>
      </c>
      <c r="BS672" s="3" t="s">
        <v>525</v>
      </c>
      <c r="BT672" s="3" t="s">
        <v>4172</v>
      </c>
    </row>
    <row r="673" spans="1:72" ht="13.5" customHeight="1">
      <c r="A673" s="7" t="str">
        <f>HYPERLINK("http://kyu.snu.ac.kr/sdhj/index.jsp?type=hj/GK14726_00IH_0001_0036b.jpg","1870_하수남면_0036b")</f>
        <v>1870_하수남면_0036b</v>
      </c>
      <c r="B673" s="4">
        <v>1870</v>
      </c>
      <c r="C673" s="4" t="s">
        <v>7216</v>
      </c>
      <c r="D673" s="4" t="s">
        <v>7217</v>
      </c>
      <c r="E673" s="4">
        <v>672</v>
      </c>
      <c r="F673" s="3">
        <v>8</v>
      </c>
      <c r="G673" s="3" t="s">
        <v>1577</v>
      </c>
      <c r="H673" s="3" t="s">
        <v>3139</v>
      </c>
      <c r="I673" s="3">
        <v>2</v>
      </c>
      <c r="L673" s="3">
        <v>3</v>
      </c>
      <c r="M673" s="3" t="s">
        <v>6172</v>
      </c>
      <c r="N673" s="3" t="s">
        <v>6173</v>
      </c>
      <c r="S673" s="3" t="s">
        <v>1613</v>
      </c>
      <c r="T673" s="3" t="s">
        <v>3253</v>
      </c>
      <c r="W673" s="3" t="s">
        <v>204</v>
      </c>
      <c r="X673" s="3" t="s">
        <v>3291</v>
      </c>
      <c r="Y673" s="3" t="s">
        <v>53</v>
      </c>
      <c r="Z673" s="3" t="s">
        <v>3323</v>
      </c>
      <c r="AC673" s="3">
        <v>38</v>
      </c>
      <c r="AD673" s="3" t="s">
        <v>174</v>
      </c>
      <c r="AE673" s="3" t="s">
        <v>4092</v>
      </c>
    </row>
    <row r="674" spans="1:72" ht="13.5" customHeight="1">
      <c r="A674" s="7" t="str">
        <f>HYPERLINK("http://kyu.snu.ac.kr/sdhj/index.jsp?type=hj/GK14726_00IH_0001_0036b.jpg","1870_하수남면_0036b")</f>
        <v>1870_하수남면_0036b</v>
      </c>
      <c r="B674" s="4">
        <v>1870</v>
      </c>
      <c r="C674" s="4" t="s">
        <v>6764</v>
      </c>
      <c r="D674" s="4" t="s">
        <v>6765</v>
      </c>
      <c r="E674" s="4">
        <v>673</v>
      </c>
      <c r="F674" s="3">
        <v>8</v>
      </c>
      <c r="G674" s="3" t="s">
        <v>1577</v>
      </c>
      <c r="H674" s="3" t="s">
        <v>3139</v>
      </c>
      <c r="I674" s="3">
        <v>2</v>
      </c>
      <c r="L674" s="3">
        <v>3</v>
      </c>
      <c r="M674" s="3" t="s">
        <v>6172</v>
      </c>
      <c r="N674" s="3" t="s">
        <v>6173</v>
      </c>
      <c r="S674" s="3" t="s">
        <v>63</v>
      </c>
      <c r="T674" s="3" t="s">
        <v>3252</v>
      </c>
      <c r="Y674" s="3" t="s">
        <v>1659</v>
      </c>
      <c r="Z674" s="3" t="s">
        <v>3721</v>
      </c>
      <c r="AA674" s="3" t="s">
        <v>1660</v>
      </c>
      <c r="AB674" s="3" t="s">
        <v>4067</v>
      </c>
      <c r="AC674" s="3">
        <v>21</v>
      </c>
      <c r="AD674" s="3" t="s">
        <v>199</v>
      </c>
      <c r="AE674" s="3" t="s">
        <v>4096</v>
      </c>
    </row>
    <row r="675" spans="1:72" ht="13.5" customHeight="1">
      <c r="A675" s="7" t="str">
        <f>HYPERLINK("http://kyu.snu.ac.kr/sdhj/index.jsp?type=hj/GK14726_00IH_0001_0036b.jpg","1870_하수남면_0036b")</f>
        <v>1870_하수남면_0036b</v>
      </c>
      <c r="B675" s="4">
        <v>1870</v>
      </c>
      <c r="C675" s="4" t="s">
        <v>6860</v>
      </c>
      <c r="D675" s="4" t="s">
        <v>6861</v>
      </c>
      <c r="E675" s="4">
        <v>674</v>
      </c>
      <c r="F675" s="3">
        <v>8</v>
      </c>
      <c r="G675" s="3" t="s">
        <v>1577</v>
      </c>
      <c r="H675" s="3" t="s">
        <v>3139</v>
      </c>
      <c r="I675" s="3">
        <v>2</v>
      </c>
      <c r="L675" s="3">
        <v>3</v>
      </c>
      <c r="M675" s="3" t="s">
        <v>6172</v>
      </c>
      <c r="N675" s="3" t="s">
        <v>6173</v>
      </c>
      <c r="T675" s="3" t="s">
        <v>6862</v>
      </c>
      <c r="U675" s="3" t="s">
        <v>70</v>
      </c>
      <c r="V675" s="3" t="s">
        <v>3238</v>
      </c>
      <c r="Y675" s="3" t="s">
        <v>1661</v>
      </c>
      <c r="Z675" s="3" t="s">
        <v>3720</v>
      </c>
      <c r="AD675" s="3" t="s">
        <v>173</v>
      </c>
      <c r="AE675" s="3" t="s">
        <v>4091</v>
      </c>
    </row>
    <row r="676" spans="1:72" ht="13.5" customHeight="1">
      <c r="A676" s="7" t="str">
        <f>HYPERLINK("http://kyu.snu.ac.kr/sdhj/index.jsp?type=hj/GK14726_00IH_0001_0036b.jpg","1870_하수남면_0036b")</f>
        <v>1870_하수남면_0036b</v>
      </c>
      <c r="B676" s="4">
        <v>1870</v>
      </c>
      <c r="C676" s="4" t="s">
        <v>6860</v>
      </c>
      <c r="D676" s="4" t="s">
        <v>6861</v>
      </c>
      <c r="E676" s="4">
        <v>675</v>
      </c>
      <c r="F676" s="3">
        <v>8</v>
      </c>
      <c r="G676" s="3" t="s">
        <v>1577</v>
      </c>
      <c r="H676" s="3" t="s">
        <v>3139</v>
      </c>
      <c r="I676" s="3">
        <v>2</v>
      </c>
      <c r="L676" s="3">
        <v>4</v>
      </c>
      <c r="M676" s="3" t="s">
        <v>6174</v>
      </c>
      <c r="N676" s="3" t="s">
        <v>6175</v>
      </c>
      <c r="T676" s="3" t="s">
        <v>6980</v>
      </c>
      <c r="U676" s="3" t="s">
        <v>64</v>
      </c>
      <c r="V676" s="3" t="s">
        <v>3262</v>
      </c>
      <c r="W676" s="3" t="s">
        <v>287</v>
      </c>
      <c r="X676" s="3" t="s">
        <v>3289</v>
      </c>
      <c r="Y676" s="3" t="s">
        <v>1662</v>
      </c>
      <c r="Z676" s="3" t="s">
        <v>3719</v>
      </c>
      <c r="AC676" s="3">
        <v>49</v>
      </c>
      <c r="AD676" s="3" t="s">
        <v>529</v>
      </c>
      <c r="AE676" s="3" t="s">
        <v>4112</v>
      </c>
      <c r="AJ676" s="3" t="s">
        <v>17</v>
      </c>
      <c r="AK676" s="3" t="s">
        <v>4147</v>
      </c>
      <c r="AL676" s="3" t="s">
        <v>219</v>
      </c>
      <c r="AM676" s="3" t="s">
        <v>4164</v>
      </c>
      <c r="AT676" s="3" t="s">
        <v>48</v>
      </c>
      <c r="AU676" s="3" t="s">
        <v>4217</v>
      </c>
      <c r="AV676" s="3" t="s">
        <v>1644</v>
      </c>
      <c r="AW676" s="3" t="s">
        <v>7218</v>
      </c>
      <c r="BG676" s="3" t="s">
        <v>48</v>
      </c>
      <c r="BH676" s="3" t="s">
        <v>4217</v>
      </c>
      <c r="BI676" s="3" t="s">
        <v>1645</v>
      </c>
      <c r="BJ676" s="3" t="s">
        <v>7219</v>
      </c>
      <c r="BK676" s="3" t="s">
        <v>48</v>
      </c>
      <c r="BL676" s="3" t="s">
        <v>4217</v>
      </c>
      <c r="BM676" s="3" t="s">
        <v>1663</v>
      </c>
      <c r="BN676" s="3" t="s">
        <v>4863</v>
      </c>
      <c r="BO676" s="3" t="s">
        <v>48</v>
      </c>
      <c r="BP676" s="3" t="s">
        <v>4217</v>
      </c>
      <c r="BQ676" s="3" t="s">
        <v>1664</v>
      </c>
      <c r="BR676" s="3" t="s">
        <v>5403</v>
      </c>
      <c r="BS676" s="3" t="s">
        <v>1665</v>
      </c>
      <c r="BT676" s="3" t="s">
        <v>4248</v>
      </c>
    </row>
    <row r="677" spans="1:72" ht="13.5" customHeight="1">
      <c r="A677" s="7" t="str">
        <f>HYPERLINK("http://kyu.snu.ac.kr/sdhj/index.jsp?type=hj/GK14726_00IH_0001_0036b.jpg","1870_하수남면_0036b")</f>
        <v>1870_하수남면_0036b</v>
      </c>
      <c r="B677" s="4">
        <v>1870</v>
      </c>
      <c r="C677" s="4" t="s">
        <v>6713</v>
      </c>
      <c r="D677" s="4" t="s">
        <v>6714</v>
      </c>
      <c r="E677" s="4">
        <v>676</v>
      </c>
      <c r="F677" s="3">
        <v>8</v>
      </c>
      <c r="G677" s="3" t="s">
        <v>1577</v>
      </c>
      <c r="H677" s="3" t="s">
        <v>3139</v>
      </c>
      <c r="I677" s="3">
        <v>2</v>
      </c>
      <c r="L677" s="3">
        <v>4</v>
      </c>
      <c r="M677" s="3" t="s">
        <v>6174</v>
      </c>
      <c r="N677" s="3" t="s">
        <v>6175</v>
      </c>
      <c r="S677" s="3" t="s">
        <v>51</v>
      </c>
      <c r="T677" s="3" t="s">
        <v>3235</v>
      </c>
      <c r="W677" s="3" t="s">
        <v>68</v>
      </c>
      <c r="X677" s="3" t="s">
        <v>5854</v>
      </c>
      <c r="Y677" s="3" t="s">
        <v>53</v>
      </c>
      <c r="Z677" s="3" t="s">
        <v>3323</v>
      </c>
      <c r="AC677" s="3">
        <v>46</v>
      </c>
      <c r="AD677" s="3" t="s">
        <v>363</v>
      </c>
      <c r="AE677" s="3" t="s">
        <v>4127</v>
      </c>
      <c r="AJ677" s="3" t="s">
        <v>17</v>
      </c>
      <c r="AK677" s="3" t="s">
        <v>4147</v>
      </c>
      <c r="AL677" s="3" t="s">
        <v>568</v>
      </c>
      <c r="AM677" s="3" t="s">
        <v>4178</v>
      </c>
      <c r="AT677" s="3" t="s">
        <v>48</v>
      </c>
      <c r="AU677" s="3" t="s">
        <v>4217</v>
      </c>
      <c r="AV677" s="3" t="s">
        <v>1589</v>
      </c>
      <c r="AW677" s="3" t="s">
        <v>4435</v>
      </c>
      <c r="BG677" s="3" t="s">
        <v>48</v>
      </c>
      <c r="BH677" s="3" t="s">
        <v>4217</v>
      </c>
      <c r="BI677" s="3" t="s">
        <v>1002</v>
      </c>
      <c r="BJ677" s="3" t="s">
        <v>4806</v>
      </c>
      <c r="BK677" s="3" t="s">
        <v>48</v>
      </c>
      <c r="BL677" s="3" t="s">
        <v>4217</v>
      </c>
      <c r="BM677" s="3" t="s">
        <v>1590</v>
      </c>
      <c r="BN677" s="3" t="s">
        <v>3601</v>
      </c>
      <c r="BO677" s="3" t="s">
        <v>48</v>
      </c>
      <c r="BP677" s="3" t="s">
        <v>4217</v>
      </c>
      <c r="BQ677" s="3" t="s">
        <v>1591</v>
      </c>
      <c r="BR677" s="3" t="s">
        <v>5402</v>
      </c>
      <c r="BS677" s="3" t="s">
        <v>1468</v>
      </c>
      <c r="BT677" s="3" t="s">
        <v>4200</v>
      </c>
    </row>
    <row r="678" spans="1:72" ht="13.5" customHeight="1">
      <c r="A678" s="7" t="str">
        <f>HYPERLINK("http://kyu.snu.ac.kr/sdhj/index.jsp?type=hj/GK14726_00IH_0001_0037a.jpg","1870_하수남면_0037a")</f>
        <v>1870_하수남면_0037a</v>
      </c>
      <c r="B678" s="4">
        <v>1870</v>
      </c>
      <c r="C678" s="4" t="s">
        <v>7195</v>
      </c>
      <c r="D678" s="4" t="s">
        <v>7196</v>
      </c>
      <c r="E678" s="4">
        <v>677</v>
      </c>
      <c r="F678" s="3">
        <v>8</v>
      </c>
      <c r="G678" s="3" t="s">
        <v>1577</v>
      </c>
      <c r="H678" s="3" t="s">
        <v>3139</v>
      </c>
      <c r="I678" s="3">
        <v>2</v>
      </c>
      <c r="L678" s="3">
        <v>4</v>
      </c>
      <c r="M678" s="3" t="s">
        <v>6174</v>
      </c>
      <c r="N678" s="3" t="s">
        <v>6175</v>
      </c>
      <c r="T678" s="3" t="s">
        <v>6981</v>
      </c>
      <c r="U678" s="3" t="s">
        <v>70</v>
      </c>
      <c r="V678" s="3" t="s">
        <v>3238</v>
      </c>
      <c r="Y678" s="3" t="s">
        <v>1247</v>
      </c>
      <c r="Z678" s="3" t="s">
        <v>3718</v>
      </c>
      <c r="AD678" s="3" t="s">
        <v>322</v>
      </c>
      <c r="AE678" s="3" t="s">
        <v>4087</v>
      </c>
    </row>
    <row r="679" spans="1:72" ht="13.5" customHeight="1">
      <c r="A679" s="7" t="str">
        <f>HYPERLINK("http://kyu.snu.ac.kr/sdhj/index.jsp?type=hj/GK14726_00IH_0001_0037a.jpg","1870_하수남면_0037a")</f>
        <v>1870_하수남면_0037a</v>
      </c>
      <c r="B679" s="4">
        <v>1870</v>
      </c>
      <c r="C679" s="4" t="s">
        <v>6592</v>
      </c>
      <c r="D679" s="4" t="s">
        <v>6593</v>
      </c>
      <c r="E679" s="4">
        <v>678</v>
      </c>
      <c r="F679" s="3">
        <v>8</v>
      </c>
      <c r="G679" s="3" t="s">
        <v>1577</v>
      </c>
      <c r="H679" s="3" t="s">
        <v>3139</v>
      </c>
      <c r="I679" s="3">
        <v>2</v>
      </c>
      <c r="L679" s="3">
        <v>5</v>
      </c>
      <c r="M679" s="3" t="s">
        <v>6176</v>
      </c>
      <c r="N679" s="3" t="s">
        <v>6177</v>
      </c>
      <c r="T679" s="3" t="s">
        <v>6748</v>
      </c>
      <c r="U679" s="3" t="s">
        <v>64</v>
      </c>
      <c r="V679" s="3" t="s">
        <v>3262</v>
      </c>
      <c r="W679" s="3" t="s">
        <v>287</v>
      </c>
      <c r="X679" s="3" t="s">
        <v>3289</v>
      </c>
      <c r="Y679" s="3" t="s">
        <v>1666</v>
      </c>
      <c r="Z679" s="3" t="s">
        <v>3559</v>
      </c>
      <c r="AC679" s="3">
        <v>45</v>
      </c>
      <c r="AD679" s="3" t="s">
        <v>646</v>
      </c>
      <c r="AE679" s="3" t="s">
        <v>4125</v>
      </c>
      <c r="AJ679" s="3" t="s">
        <v>17</v>
      </c>
      <c r="AK679" s="3" t="s">
        <v>4147</v>
      </c>
      <c r="AL679" s="3" t="s">
        <v>219</v>
      </c>
      <c r="AM679" s="3" t="s">
        <v>4164</v>
      </c>
      <c r="AT679" s="3" t="s">
        <v>48</v>
      </c>
      <c r="AU679" s="3" t="s">
        <v>4217</v>
      </c>
      <c r="AV679" s="3" t="s">
        <v>530</v>
      </c>
      <c r="AW679" s="3" t="s">
        <v>4434</v>
      </c>
      <c r="BG679" s="3" t="s">
        <v>48</v>
      </c>
      <c r="BH679" s="3" t="s">
        <v>4217</v>
      </c>
      <c r="BI679" s="3" t="s">
        <v>1644</v>
      </c>
      <c r="BJ679" s="3" t="s">
        <v>7220</v>
      </c>
      <c r="BK679" s="3" t="s">
        <v>48</v>
      </c>
      <c r="BL679" s="3" t="s">
        <v>4217</v>
      </c>
      <c r="BM679" s="3" t="s">
        <v>1645</v>
      </c>
      <c r="BN679" s="3" t="s">
        <v>3805</v>
      </c>
      <c r="BO679" s="3" t="s">
        <v>48</v>
      </c>
      <c r="BP679" s="3" t="s">
        <v>4217</v>
      </c>
      <c r="BQ679" s="3" t="s">
        <v>1667</v>
      </c>
      <c r="BR679" s="3" t="s">
        <v>5401</v>
      </c>
      <c r="BS679" s="3" t="s">
        <v>1166</v>
      </c>
      <c r="BT679" s="3" t="s">
        <v>4163</v>
      </c>
    </row>
    <row r="680" spans="1:72" ht="13.5" customHeight="1">
      <c r="A680" s="7" t="str">
        <f>HYPERLINK("http://kyu.snu.ac.kr/sdhj/index.jsp?type=hj/GK14726_00IH_0001_0037a.jpg","1870_하수남면_0037a")</f>
        <v>1870_하수남면_0037a</v>
      </c>
      <c r="B680" s="4">
        <v>1870</v>
      </c>
      <c r="C680" s="4" t="s">
        <v>7221</v>
      </c>
      <c r="D680" s="4" t="s">
        <v>7222</v>
      </c>
      <c r="E680" s="4">
        <v>679</v>
      </c>
      <c r="F680" s="3">
        <v>8</v>
      </c>
      <c r="G680" s="3" t="s">
        <v>1577</v>
      </c>
      <c r="H680" s="3" t="s">
        <v>3139</v>
      </c>
      <c r="I680" s="3">
        <v>2</v>
      </c>
      <c r="L680" s="3">
        <v>5</v>
      </c>
      <c r="M680" s="3" t="s">
        <v>6176</v>
      </c>
      <c r="N680" s="3" t="s">
        <v>6177</v>
      </c>
      <c r="S680" s="3" t="s">
        <v>51</v>
      </c>
      <c r="T680" s="3" t="s">
        <v>3235</v>
      </c>
      <c r="W680" s="3" t="s">
        <v>945</v>
      </c>
      <c r="X680" s="3" t="s">
        <v>7223</v>
      </c>
      <c r="Y680" s="3" t="s">
        <v>53</v>
      </c>
      <c r="Z680" s="3" t="s">
        <v>3323</v>
      </c>
      <c r="AC680" s="3">
        <v>41</v>
      </c>
      <c r="AD680" s="3" t="s">
        <v>173</v>
      </c>
      <c r="AE680" s="3" t="s">
        <v>4091</v>
      </c>
      <c r="AJ680" s="3" t="s">
        <v>17</v>
      </c>
      <c r="AK680" s="3" t="s">
        <v>4147</v>
      </c>
      <c r="AL680" s="3" t="s">
        <v>1668</v>
      </c>
      <c r="AM680" s="3" t="s">
        <v>4197</v>
      </c>
      <c r="AT680" s="3" t="s">
        <v>48</v>
      </c>
      <c r="AU680" s="3" t="s">
        <v>4217</v>
      </c>
      <c r="AV680" s="3" t="s">
        <v>1669</v>
      </c>
      <c r="AW680" s="3" t="s">
        <v>3486</v>
      </c>
      <c r="BG680" s="3" t="s">
        <v>48</v>
      </c>
      <c r="BH680" s="3" t="s">
        <v>4217</v>
      </c>
      <c r="BI680" s="3" t="s">
        <v>1670</v>
      </c>
      <c r="BJ680" s="3" t="s">
        <v>4805</v>
      </c>
      <c r="BK680" s="3" t="s">
        <v>48</v>
      </c>
      <c r="BL680" s="3" t="s">
        <v>4217</v>
      </c>
      <c r="BM680" s="3" t="s">
        <v>1671</v>
      </c>
      <c r="BN680" s="3" t="s">
        <v>5128</v>
      </c>
      <c r="BO680" s="3" t="s">
        <v>48</v>
      </c>
      <c r="BP680" s="3" t="s">
        <v>4217</v>
      </c>
      <c r="BQ680" s="3" t="s">
        <v>1672</v>
      </c>
      <c r="BR680" s="3" t="s">
        <v>5400</v>
      </c>
      <c r="BS680" s="3" t="s">
        <v>489</v>
      </c>
      <c r="BT680" s="3" t="s">
        <v>4186</v>
      </c>
    </row>
    <row r="681" spans="1:72" ht="13.5" customHeight="1">
      <c r="A681" s="7" t="str">
        <f>HYPERLINK("http://kyu.snu.ac.kr/sdhj/index.jsp?type=hj/GK14726_00IH_0001_0037a.jpg","1870_하수남면_0037a")</f>
        <v>1870_하수남면_0037a</v>
      </c>
      <c r="B681" s="4">
        <v>1870</v>
      </c>
      <c r="C681" s="4" t="s">
        <v>6592</v>
      </c>
      <c r="D681" s="4" t="s">
        <v>6593</v>
      </c>
      <c r="E681" s="4">
        <v>680</v>
      </c>
      <c r="F681" s="3">
        <v>8</v>
      </c>
      <c r="G681" s="3" t="s">
        <v>1577</v>
      </c>
      <c r="H681" s="3" t="s">
        <v>3139</v>
      </c>
      <c r="I681" s="3">
        <v>2</v>
      </c>
      <c r="L681" s="3">
        <v>5</v>
      </c>
      <c r="M681" s="3" t="s">
        <v>6176</v>
      </c>
      <c r="N681" s="3" t="s">
        <v>6177</v>
      </c>
      <c r="T681" s="3" t="s">
        <v>6755</v>
      </c>
      <c r="U681" s="3" t="s">
        <v>70</v>
      </c>
      <c r="V681" s="3" t="s">
        <v>3238</v>
      </c>
      <c r="Y681" s="3" t="s">
        <v>1673</v>
      </c>
      <c r="Z681" s="3" t="s">
        <v>3717</v>
      </c>
      <c r="AD681" s="3" t="s">
        <v>103</v>
      </c>
      <c r="AE681" s="3" t="s">
        <v>4128</v>
      </c>
    </row>
    <row r="682" spans="1:72" ht="13.5" customHeight="1">
      <c r="A682" s="7" t="str">
        <f>HYPERLINK("http://kyu.snu.ac.kr/sdhj/index.jsp?type=hj/GK14726_00IH_0001_0037a.jpg","1870_하수남면_0037a")</f>
        <v>1870_하수남면_0037a</v>
      </c>
      <c r="B682" s="4">
        <v>1870</v>
      </c>
      <c r="C682" s="4" t="s">
        <v>6753</v>
      </c>
      <c r="D682" s="4" t="s">
        <v>6754</v>
      </c>
      <c r="E682" s="4">
        <v>681</v>
      </c>
      <c r="F682" s="3">
        <v>8</v>
      </c>
      <c r="G682" s="3" t="s">
        <v>1577</v>
      </c>
      <c r="H682" s="3" t="s">
        <v>3139</v>
      </c>
      <c r="I682" s="3">
        <v>3</v>
      </c>
      <c r="J682" s="3" t="s">
        <v>1674</v>
      </c>
      <c r="K682" s="3" t="s">
        <v>3174</v>
      </c>
      <c r="L682" s="3">
        <v>1</v>
      </c>
      <c r="M682" s="3" t="s">
        <v>6178</v>
      </c>
      <c r="N682" s="3" t="s">
        <v>6179</v>
      </c>
      <c r="T682" s="3" t="s">
        <v>6919</v>
      </c>
      <c r="U682" s="3" t="s">
        <v>64</v>
      </c>
      <c r="V682" s="3" t="s">
        <v>3262</v>
      </c>
      <c r="W682" s="3" t="s">
        <v>287</v>
      </c>
      <c r="X682" s="3" t="s">
        <v>3289</v>
      </c>
      <c r="Y682" s="3" t="s">
        <v>1675</v>
      </c>
      <c r="Z682" s="3" t="s">
        <v>3681</v>
      </c>
      <c r="AC682" s="3">
        <v>55</v>
      </c>
      <c r="AD682" s="3" t="s">
        <v>136</v>
      </c>
      <c r="AE682" s="3" t="s">
        <v>4098</v>
      </c>
      <c r="AJ682" s="3" t="s">
        <v>17</v>
      </c>
      <c r="AK682" s="3" t="s">
        <v>4147</v>
      </c>
      <c r="AL682" s="3" t="s">
        <v>219</v>
      </c>
      <c r="AM682" s="3" t="s">
        <v>4164</v>
      </c>
      <c r="AT682" s="3" t="s">
        <v>48</v>
      </c>
      <c r="AU682" s="3" t="s">
        <v>4217</v>
      </c>
      <c r="AV682" s="3" t="s">
        <v>1676</v>
      </c>
      <c r="AW682" s="3" t="s">
        <v>3587</v>
      </c>
      <c r="BG682" s="3" t="s">
        <v>48</v>
      </c>
      <c r="BH682" s="3" t="s">
        <v>4217</v>
      </c>
      <c r="BI682" s="3" t="s">
        <v>1677</v>
      </c>
      <c r="BJ682" s="3" t="s">
        <v>4721</v>
      </c>
      <c r="BK682" s="3" t="s">
        <v>48</v>
      </c>
      <c r="BL682" s="3" t="s">
        <v>4217</v>
      </c>
      <c r="BM682" s="3" t="s">
        <v>1678</v>
      </c>
      <c r="BN682" s="3" t="s">
        <v>7224</v>
      </c>
      <c r="BO682" s="3" t="s">
        <v>48</v>
      </c>
      <c r="BP682" s="3" t="s">
        <v>4217</v>
      </c>
      <c r="BQ682" s="3" t="s">
        <v>1679</v>
      </c>
      <c r="BR682" s="3" t="s">
        <v>5787</v>
      </c>
      <c r="BS682" s="3" t="s">
        <v>143</v>
      </c>
      <c r="BT682" s="3" t="s">
        <v>4156</v>
      </c>
    </row>
    <row r="683" spans="1:72" ht="13.5" customHeight="1">
      <c r="A683" s="7" t="str">
        <f>HYPERLINK("http://kyu.snu.ac.kr/sdhj/index.jsp?type=hj/GK14726_00IH_0001_0037a.jpg","1870_하수남면_0037a")</f>
        <v>1870_하수남면_0037a</v>
      </c>
      <c r="B683" s="4">
        <v>1870</v>
      </c>
      <c r="C683" s="4" t="s">
        <v>7030</v>
      </c>
      <c r="D683" s="4" t="s">
        <v>7031</v>
      </c>
      <c r="E683" s="4">
        <v>682</v>
      </c>
      <c r="F683" s="3">
        <v>8</v>
      </c>
      <c r="G683" s="3" t="s">
        <v>1577</v>
      </c>
      <c r="H683" s="3" t="s">
        <v>3139</v>
      </c>
      <c r="I683" s="3">
        <v>3</v>
      </c>
      <c r="L683" s="3">
        <v>1</v>
      </c>
      <c r="M683" s="3" t="s">
        <v>6178</v>
      </c>
      <c r="N683" s="3" t="s">
        <v>6179</v>
      </c>
      <c r="S683" s="3" t="s">
        <v>51</v>
      </c>
      <c r="T683" s="3" t="s">
        <v>3235</v>
      </c>
      <c r="W683" s="3" t="s">
        <v>552</v>
      </c>
      <c r="X683" s="3" t="s">
        <v>3286</v>
      </c>
      <c r="Y683" s="3" t="s">
        <v>53</v>
      </c>
      <c r="Z683" s="3" t="s">
        <v>3323</v>
      </c>
      <c r="AC683" s="3">
        <v>59</v>
      </c>
      <c r="AD683" s="3" t="s">
        <v>410</v>
      </c>
      <c r="AE683" s="3" t="s">
        <v>4133</v>
      </c>
      <c r="AJ683" s="3" t="s">
        <v>17</v>
      </c>
      <c r="AK683" s="3" t="s">
        <v>4147</v>
      </c>
      <c r="AL683" s="3" t="s">
        <v>62</v>
      </c>
      <c r="AM683" s="3" t="s">
        <v>5571</v>
      </c>
      <c r="AT683" s="3" t="s">
        <v>48</v>
      </c>
      <c r="AU683" s="3" t="s">
        <v>4217</v>
      </c>
      <c r="AV683" s="3" t="s">
        <v>1680</v>
      </c>
      <c r="AW683" s="3" t="s">
        <v>4433</v>
      </c>
      <c r="BG683" s="3" t="s">
        <v>48</v>
      </c>
      <c r="BH683" s="3" t="s">
        <v>4217</v>
      </c>
      <c r="BI683" s="3" t="s">
        <v>1681</v>
      </c>
      <c r="BJ683" s="3" t="s">
        <v>4804</v>
      </c>
      <c r="BK683" s="3" t="s">
        <v>48</v>
      </c>
      <c r="BL683" s="3" t="s">
        <v>4217</v>
      </c>
      <c r="BM683" s="3" t="s">
        <v>1682</v>
      </c>
      <c r="BN683" s="3" t="s">
        <v>3286</v>
      </c>
      <c r="BO683" s="3" t="s">
        <v>48</v>
      </c>
      <c r="BP683" s="3" t="s">
        <v>4217</v>
      </c>
      <c r="BQ683" s="3" t="s">
        <v>1683</v>
      </c>
      <c r="BR683" s="3" t="s">
        <v>5635</v>
      </c>
      <c r="BS683" s="3" t="s">
        <v>184</v>
      </c>
      <c r="BT683" s="3" t="s">
        <v>4157</v>
      </c>
    </row>
    <row r="684" spans="1:72" ht="13.5" customHeight="1">
      <c r="A684" s="7" t="str">
        <f>HYPERLINK("http://kyu.snu.ac.kr/sdhj/index.jsp?type=hj/GK14726_00IH_0001_0037a.jpg","1870_하수남면_0037a")</f>
        <v>1870_하수남면_0037a</v>
      </c>
      <c r="B684" s="4">
        <v>1870</v>
      </c>
      <c r="C684" s="4" t="s">
        <v>6644</v>
      </c>
      <c r="D684" s="4" t="s">
        <v>6645</v>
      </c>
      <c r="E684" s="4">
        <v>683</v>
      </c>
      <c r="F684" s="3">
        <v>8</v>
      </c>
      <c r="G684" s="3" t="s">
        <v>1577</v>
      </c>
      <c r="H684" s="3" t="s">
        <v>3139</v>
      </c>
      <c r="I684" s="3">
        <v>3</v>
      </c>
      <c r="L684" s="3">
        <v>1</v>
      </c>
      <c r="M684" s="3" t="s">
        <v>6178</v>
      </c>
      <c r="N684" s="3" t="s">
        <v>6179</v>
      </c>
      <c r="S684" s="3" t="s">
        <v>77</v>
      </c>
      <c r="T684" s="3" t="s">
        <v>233</v>
      </c>
      <c r="Y684" s="3" t="s">
        <v>1684</v>
      </c>
      <c r="Z684" s="3" t="s">
        <v>3716</v>
      </c>
      <c r="AC684" s="3">
        <v>28</v>
      </c>
      <c r="AD684" s="3" t="s">
        <v>257</v>
      </c>
      <c r="AE684" s="3" t="s">
        <v>4136</v>
      </c>
    </row>
    <row r="685" spans="1:72" ht="13.5" customHeight="1">
      <c r="A685" s="7" t="str">
        <f>HYPERLINK("http://kyu.snu.ac.kr/sdhj/index.jsp?type=hj/GK14726_00IH_0001_0037a.jpg","1870_하수남면_0037a")</f>
        <v>1870_하수남면_0037a</v>
      </c>
      <c r="B685" s="4">
        <v>1870</v>
      </c>
      <c r="C685" s="4" t="s">
        <v>6922</v>
      </c>
      <c r="D685" s="4" t="s">
        <v>6923</v>
      </c>
      <c r="E685" s="4">
        <v>684</v>
      </c>
      <c r="F685" s="3">
        <v>8</v>
      </c>
      <c r="G685" s="3" t="s">
        <v>1577</v>
      </c>
      <c r="H685" s="3" t="s">
        <v>3139</v>
      </c>
      <c r="I685" s="3">
        <v>3</v>
      </c>
      <c r="L685" s="3">
        <v>1</v>
      </c>
      <c r="M685" s="3" t="s">
        <v>6178</v>
      </c>
      <c r="N685" s="3" t="s">
        <v>6179</v>
      </c>
      <c r="S685" s="3" t="s">
        <v>146</v>
      </c>
      <c r="T685" s="3" t="s">
        <v>3239</v>
      </c>
      <c r="W685" s="3" t="s">
        <v>838</v>
      </c>
      <c r="X685" s="3" t="s">
        <v>3301</v>
      </c>
      <c r="Y685" s="3" t="s">
        <v>53</v>
      </c>
      <c r="Z685" s="3" t="s">
        <v>3323</v>
      </c>
      <c r="AC685" s="3">
        <v>28</v>
      </c>
      <c r="AD685" s="3" t="s">
        <v>257</v>
      </c>
      <c r="AE685" s="3" t="s">
        <v>4136</v>
      </c>
    </row>
    <row r="686" spans="1:72" ht="13.5" customHeight="1">
      <c r="A686" s="7" t="str">
        <f>HYPERLINK("http://kyu.snu.ac.kr/sdhj/index.jsp?type=hj/GK14726_00IH_0001_0037a.jpg","1870_하수남면_0037a")</f>
        <v>1870_하수남면_0037a</v>
      </c>
      <c r="B686" s="4">
        <v>1870</v>
      </c>
      <c r="C686" s="4" t="s">
        <v>6922</v>
      </c>
      <c r="D686" s="4" t="s">
        <v>6923</v>
      </c>
      <c r="E686" s="4">
        <v>685</v>
      </c>
      <c r="F686" s="3">
        <v>8</v>
      </c>
      <c r="G686" s="3" t="s">
        <v>1577</v>
      </c>
      <c r="H686" s="3" t="s">
        <v>3139</v>
      </c>
      <c r="I686" s="3">
        <v>3</v>
      </c>
      <c r="L686" s="3">
        <v>1</v>
      </c>
      <c r="M686" s="3" t="s">
        <v>6178</v>
      </c>
      <c r="N686" s="3" t="s">
        <v>6179</v>
      </c>
      <c r="T686" s="3" t="s">
        <v>6924</v>
      </c>
      <c r="U686" s="3" t="s">
        <v>70</v>
      </c>
      <c r="V686" s="3" t="s">
        <v>3238</v>
      </c>
      <c r="Y686" s="3" t="s">
        <v>1685</v>
      </c>
      <c r="Z686" s="3" t="s">
        <v>3715</v>
      </c>
      <c r="AD686" s="3" t="s">
        <v>223</v>
      </c>
      <c r="AE686" s="3" t="s">
        <v>4085</v>
      </c>
    </row>
    <row r="687" spans="1:72" ht="13.5" customHeight="1">
      <c r="A687" s="7" t="str">
        <f>HYPERLINK("http://kyu.snu.ac.kr/sdhj/index.jsp?type=hj/GK14726_00IH_0001_0037a.jpg","1870_하수남면_0037a")</f>
        <v>1870_하수남면_0037a</v>
      </c>
      <c r="B687" s="4">
        <v>1870</v>
      </c>
      <c r="C687" s="4" t="s">
        <v>6922</v>
      </c>
      <c r="D687" s="4" t="s">
        <v>6923</v>
      </c>
      <c r="E687" s="4">
        <v>686</v>
      </c>
      <c r="F687" s="3">
        <v>8</v>
      </c>
      <c r="G687" s="3" t="s">
        <v>1577</v>
      </c>
      <c r="H687" s="3" t="s">
        <v>3139</v>
      </c>
      <c r="I687" s="3">
        <v>3</v>
      </c>
      <c r="L687" s="3">
        <v>2</v>
      </c>
      <c r="M687" s="3" t="s">
        <v>6180</v>
      </c>
      <c r="N687" s="3" t="s">
        <v>6181</v>
      </c>
      <c r="T687" s="3" t="s">
        <v>6854</v>
      </c>
      <c r="U687" s="3" t="s">
        <v>64</v>
      </c>
      <c r="V687" s="3" t="s">
        <v>3262</v>
      </c>
      <c r="W687" s="3" t="s">
        <v>287</v>
      </c>
      <c r="X687" s="3" t="s">
        <v>3289</v>
      </c>
      <c r="Y687" s="3" t="s">
        <v>1686</v>
      </c>
      <c r="Z687" s="3" t="s">
        <v>7225</v>
      </c>
      <c r="AC687" s="3">
        <v>69</v>
      </c>
      <c r="AD687" s="3" t="s">
        <v>1236</v>
      </c>
      <c r="AE687" s="3" t="s">
        <v>4113</v>
      </c>
      <c r="AJ687" s="3" t="s">
        <v>17</v>
      </c>
      <c r="AK687" s="3" t="s">
        <v>4147</v>
      </c>
      <c r="AL687" s="3" t="s">
        <v>219</v>
      </c>
      <c r="AM687" s="3" t="s">
        <v>4164</v>
      </c>
      <c r="AT687" s="3" t="s">
        <v>48</v>
      </c>
      <c r="AU687" s="3" t="s">
        <v>4217</v>
      </c>
      <c r="AV687" s="3" t="s">
        <v>1687</v>
      </c>
      <c r="AW687" s="3" t="s">
        <v>4431</v>
      </c>
      <c r="BG687" s="3" t="s">
        <v>48</v>
      </c>
      <c r="BH687" s="3" t="s">
        <v>4217</v>
      </c>
      <c r="BI687" s="3" t="s">
        <v>1678</v>
      </c>
      <c r="BJ687" s="3" t="s">
        <v>7226</v>
      </c>
      <c r="BK687" s="3" t="s">
        <v>48</v>
      </c>
      <c r="BL687" s="3" t="s">
        <v>4217</v>
      </c>
      <c r="BM687" s="3" t="s">
        <v>1688</v>
      </c>
      <c r="BN687" s="3" t="s">
        <v>5126</v>
      </c>
      <c r="BO687" s="3" t="s">
        <v>48</v>
      </c>
      <c r="BP687" s="3" t="s">
        <v>4217</v>
      </c>
      <c r="BQ687" s="3" t="s">
        <v>1689</v>
      </c>
      <c r="BR687" s="3" t="s">
        <v>5747</v>
      </c>
      <c r="BS687" s="3" t="s">
        <v>1690</v>
      </c>
      <c r="BT687" s="3" t="s">
        <v>4213</v>
      </c>
    </row>
    <row r="688" spans="1:72" ht="13.5" customHeight="1">
      <c r="A688" s="7" t="str">
        <f>HYPERLINK("http://kyu.snu.ac.kr/sdhj/index.jsp?type=hj/GK14726_00IH_0001_0037a.jpg","1870_하수남면_0037a")</f>
        <v>1870_하수남면_0037a</v>
      </c>
      <c r="B688" s="4">
        <v>1870</v>
      </c>
      <c r="C688" s="4" t="s">
        <v>6864</v>
      </c>
      <c r="D688" s="4" t="s">
        <v>6865</v>
      </c>
      <c r="E688" s="4">
        <v>687</v>
      </c>
      <c r="F688" s="3">
        <v>8</v>
      </c>
      <c r="G688" s="3" t="s">
        <v>1577</v>
      </c>
      <c r="H688" s="3" t="s">
        <v>3139</v>
      </c>
      <c r="I688" s="3">
        <v>3</v>
      </c>
      <c r="L688" s="3">
        <v>2</v>
      </c>
      <c r="M688" s="3" t="s">
        <v>6180</v>
      </c>
      <c r="N688" s="3" t="s">
        <v>6181</v>
      </c>
      <c r="S688" s="3" t="s">
        <v>51</v>
      </c>
      <c r="T688" s="3" t="s">
        <v>3235</v>
      </c>
      <c r="W688" s="3" t="s">
        <v>838</v>
      </c>
      <c r="X688" s="3" t="s">
        <v>3301</v>
      </c>
      <c r="Y688" s="3" t="s">
        <v>53</v>
      </c>
      <c r="Z688" s="3" t="s">
        <v>3323</v>
      </c>
      <c r="AC688" s="3">
        <v>70</v>
      </c>
      <c r="AD688" s="3" t="s">
        <v>72</v>
      </c>
      <c r="AE688" s="3" t="s">
        <v>4134</v>
      </c>
      <c r="AJ688" s="3" t="s">
        <v>17</v>
      </c>
      <c r="AK688" s="3" t="s">
        <v>4147</v>
      </c>
      <c r="AL688" s="3" t="s">
        <v>489</v>
      </c>
      <c r="AM688" s="3" t="s">
        <v>4186</v>
      </c>
      <c r="AT688" s="3" t="s">
        <v>48</v>
      </c>
      <c r="AU688" s="3" t="s">
        <v>4217</v>
      </c>
      <c r="AV688" s="3" t="s">
        <v>1691</v>
      </c>
      <c r="AW688" s="3" t="s">
        <v>4432</v>
      </c>
      <c r="BG688" s="3" t="s">
        <v>48</v>
      </c>
      <c r="BH688" s="3" t="s">
        <v>4217</v>
      </c>
      <c r="BI688" s="3" t="s">
        <v>1692</v>
      </c>
      <c r="BJ688" s="3" t="s">
        <v>4803</v>
      </c>
      <c r="BK688" s="3" t="s">
        <v>48</v>
      </c>
      <c r="BL688" s="3" t="s">
        <v>4217</v>
      </c>
      <c r="BM688" s="3" t="s">
        <v>1693</v>
      </c>
      <c r="BN688" s="3" t="s">
        <v>5127</v>
      </c>
      <c r="BO688" s="3" t="s">
        <v>48</v>
      </c>
      <c r="BP688" s="3" t="s">
        <v>4217</v>
      </c>
      <c r="BQ688" s="3" t="s">
        <v>1694</v>
      </c>
      <c r="BR688" s="3" t="s">
        <v>5827</v>
      </c>
      <c r="BS688" s="3" t="s">
        <v>525</v>
      </c>
      <c r="BT688" s="3" t="s">
        <v>4172</v>
      </c>
    </row>
    <row r="689" spans="1:72" ht="13.5" customHeight="1">
      <c r="A689" s="7" t="str">
        <f>HYPERLINK("http://kyu.snu.ac.kr/sdhj/index.jsp?type=hj/GK14726_00IH_0001_0037a.jpg","1870_하수남면_0037a")</f>
        <v>1870_하수남면_0037a</v>
      </c>
      <c r="B689" s="4">
        <v>1870</v>
      </c>
      <c r="C689" s="4" t="s">
        <v>6671</v>
      </c>
      <c r="D689" s="4" t="s">
        <v>6672</v>
      </c>
      <c r="E689" s="4">
        <v>688</v>
      </c>
      <c r="F689" s="3">
        <v>8</v>
      </c>
      <c r="G689" s="3" t="s">
        <v>1577</v>
      </c>
      <c r="H689" s="3" t="s">
        <v>3139</v>
      </c>
      <c r="I689" s="3">
        <v>3</v>
      </c>
      <c r="L689" s="3">
        <v>2</v>
      </c>
      <c r="M689" s="3" t="s">
        <v>6180</v>
      </c>
      <c r="N689" s="3" t="s">
        <v>6181</v>
      </c>
      <c r="S689" s="3" t="s">
        <v>77</v>
      </c>
      <c r="T689" s="3" t="s">
        <v>233</v>
      </c>
      <c r="Y689" s="3" t="s">
        <v>1695</v>
      </c>
      <c r="Z689" s="3" t="s">
        <v>3714</v>
      </c>
      <c r="AC689" s="3">
        <v>31</v>
      </c>
      <c r="AD689" s="3" t="s">
        <v>157</v>
      </c>
      <c r="AE689" s="3" t="s">
        <v>4121</v>
      </c>
    </row>
    <row r="690" spans="1:72" ht="13.5" customHeight="1">
      <c r="A690" s="7" t="str">
        <f>HYPERLINK("http://kyu.snu.ac.kr/sdhj/index.jsp?type=hj/GK14726_00IH_0001_0037a.jpg","1870_하수남면_0037a")</f>
        <v>1870_하수남면_0037a</v>
      </c>
      <c r="B690" s="4">
        <v>1870</v>
      </c>
      <c r="C690" s="4" t="s">
        <v>6860</v>
      </c>
      <c r="D690" s="4" t="s">
        <v>6861</v>
      </c>
      <c r="E690" s="4">
        <v>689</v>
      </c>
      <c r="F690" s="3">
        <v>8</v>
      </c>
      <c r="G690" s="3" t="s">
        <v>1577</v>
      </c>
      <c r="H690" s="3" t="s">
        <v>3139</v>
      </c>
      <c r="I690" s="3">
        <v>3</v>
      </c>
      <c r="L690" s="3">
        <v>2</v>
      </c>
      <c r="M690" s="3" t="s">
        <v>6180</v>
      </c>
      <c r="N690" s="3" t="s">
        <v>6181</v>
      </c>
      <c r="S690" s="3" t="s">
        <v>146</v>
      </c>
      <c r="T690" s="3" t="s">
        <v>3239</v>
      </c>
      <c r="W690" s="3" t="s">
        <v>814</v>
      </c>
      <c r="X690" s="3" t="s">
        <v>3302</v>
      </c>
      <c r="Y690" s="3" t="s">
        <v>53</v>
      </c>
      <c r="Z690" s="3" t="s">
        <v>3323</v>
      </c>
      <c r="AC690" s="3">
        <v>31</v>
      </c>
      <c r="AD690" s="3" t="s">
        <v>157</v>
      </c>
      <c r="AE690" s="3" t="s">
        <v>4121</v>
      </c>
    </row>
    <row r="691" spans="1:72" ht="13.5" customHeight="1">
      <c r="A691" s="7" t="str">
        <f>HYPERLINK("http://kyu.snu.ac.kr/sdhj/index.jsp?type=hj/GK14726_00IH_0001_0037a.jpg","1870_하수남면_0037a")</f>
        <v>1870_하수남면_0037a</v>
      </c>
      <c r="B691" s="4">
        <v>1870</v>
      </c>
      <c r="C691" s="4" t="s">
        <v>6860</v>
      </c>
      <c r="D691" s="4" t="s">
        <v>6861</v>
      </c>
      <c r="E691" s="4">
        <v>690</v>
      </c>
      <c r="F691" s="3">
        <v>8</v>
      </c>
      <c r="G691" s="3" t="s">
        <v>1577</v>
      </c>
      <c r="H691" s="3" t="s">
        <v>3139</v>
      </c>
      <c r="I691" s="3">
        <v>3</v>
      </c>
      <c r="L691" s="3">
        <v>2</v>
      </c>
      <c r="M691" s="3" t="s">
        <v>6180</v>
      </c>
      <c r="N691" s="3" t="s">
        <v>6181</v>
      </c>
      <c r="T691" s="3" t="s">
        <v>6862</v>
      </c>
      <c r="U691" s="3" t="s">
        <v>101</v>
      </c>
      <c r="V691" s="3" t="s">
        <v>3259</v>
      </c>
      <c r="Y691" s="3" t="s">
        <v>1696</v>
      </c>
      <c r="Z691" s="3" t="s">
        <v>3713</v>
      </c>
      <c r="AD691" s="3" t="s">
        <v>157</v>
      </c>
      <c r="AE691" s="3" t="s">
        <v>4121</v>
      </c>
    </row>
    <row r="692" spans="1:72" ht="13.5" customHeight="1">
      <c r="A692" s="7" t="str">
        <f>HYPERLINK("http://kyu.snu.ac.kr/sdhj/index.jsp?type=hj/GK14726_00IH_0001_0037a.jpg","1870_하수남면_0037a")</f>
        <v>1870_하수남면_0037a</v>
      </c>
      <c r="B692" s="4">
        <v>1870</v>
      </c>
      <c r="C692" s="4" t="s">
        <v>6860</v>
      </c>
      <c r="D692" s="4" t="s">
        <v>6861</v>
      </c>
      <c r="E692" s="4">
        <v>691</v>
      </c>
      <c r="F692" s="3">
        <v>8</v>
      </c>
      <c r="G692" s="3" t="s">
        <v>1577</v>
      </c>
      <c r="H692" s="3" t="s">
        <v>3139</v>
      </c>
      <c r="I692" s="3">
        <v>3</v>
      </c>
      <c r="L692" s="3">
        <v>3</v>
      </c>
      <c r="M692" s="3" t="s">
        <v>6182</v>
      </c>
      <c r="N692" s="3" t="s">
        <v>6183</v>
      </c>
      <c r="T692" s="3" t="s">
        <v>6748</v>
      </c>
      <c r="U692" s="3" t="s">
        <v>64</v>
      </c>
      <c r="V692" s="3" t="s">
        <v>3262</v>
      </c>
      <c r="W692" s="3" t="s">
        <v>287</v>
      </c>
      <c r="X692" s="3" t="s">
        <v>3289</v>
      </c>
      <c r="Y692" s="3" t="s">
        <v>1697</v>
      </c>
      <c r="Z692" s="3" t="s">
        <v>3712</v>
      </c>
      <c r="AC692" s="3">
        <v>67</v>
      </c>
      <c r="AD692" s="3" t="s">
        <v>166</v>
      </c>
      <c r="AE692" s="3" t="s">
        <v>4099</v>
      </c>
      <c r="AJ692" s="3" t="s">
        <v>17</v>
      </c>
      <c r="AK692" s="3" t="s">
        <v>4147</v>
      </c>
      <c r="AL692" s="3" t="s">
        <v>219</v>
      </c>
      <c r="AM692" s="3" t="s">
        <v>4164</v>
      </c>
      <c r="AT692" s="3" t="s">
        <v>48</v>
      </c>
      <c r="AU692" s="3" t="s">
        <v>4217</v>
      </c>
      <c r="AV692" s="3" t="s">
        <v>1698</v>
      </c>
      <c r="AW692" s="3" t="s">
        <v>3577</v>
      </c>
      <c r="AX692" s="3" t="s">
        <v>48</v>
      </c>
      <c r="AY692" s="3" t="s">
        <v>4217</v>
      </c>
      <c r="AZ692" s="3" t="s">
        <v>1687</v>
      </c>
      <c r="BA692" s="3" t="s">
        <v>4431</v>
      </c>
      <c r="BG692" s="3" t="s">
        <v>48</v>
      </c>
      <c r="BH692" s="3" t="s">
        <v>4217</v>
      </c>
      <c r="BI692" s="3" t="s">
        <v>1678</v>
      </c>
      <c r="BJ692" s="3" t="s">
        <v>7227</v>
      </c>
      <c r="BK692" s="3" t="s">
        <v>48</v>
      </c>
      <c r="BL692" s="3" t="s">
        <v>4217</v>
      </c>
      <c r="BM692" s="3" t="s">
        <v>1688</v>
      </c>
      <c r="BN692" s="3" t="s">
        <v>5126</v>
      </c>
      <c r="BO692" s="3" t="s">
        <v>48</v>
      </c>
      <c r="BP692" s="3" t="s">
        <v>4217</v>
      </c>
      <c r="BQ692" s="3" t="s">
        <v>1699</v>
      </c>
      <c r="BR692" s="3" t="s">
        <v>5796</v>
      </c>
      <c r="BS692" s="3" t="s">
        <v>1023</v>
      </c>
      <c r="BT692" s="3" t="s">
        <v>5607</v>
      </c>
    </row>
    <row r="693" spans="1:72" ht="13.5" customHeight="1">
      <c r="A693" s="7" t="str">
        <f>HYPERLINK("http://kyu.snu.ac.kr/sdhj/index.jsp?type=hj/GK14726_00IH_0001_0037a.jpg","1870_하수남면_0037a")</f>
        <v>1870_하수남면_0037a</v>
      </c>
      <c r="B693" s="4">
        <v>1870</v>
      </c>
      <c r="C693" s="4" t="s">
        <v>7115</v>
      </c>
      <c r="D693" s="4" t="s">
        <v>7116</v>
      </c>
      <c r="E693" s="4">
        <v>692</v>
      </c>
      <c r="F693" s="3">
        <v>8</v>
      </c>
      <c r="G693" s="3" t="s">
        <v>1577</v>
      </c>
      <c r="H693" s="3" t="s">
        <v>3139</v>
      </c>
      <c r="I693" s="3">
        <v>3</v>
      </c>
      <c r="L693" s="3">
        <v>3</v>
      </c>
      <c r="M693" s="3" t="s">
        <v>6182</v>
      </c>
      <c r="N693" s="3" t="s">
        <v>6183</v>
      </c>
      <c r="S693" s="3" t="s">
        <v>146</v>
      </c>
      <c r="T693" s="3" t="s">
        <v>3239</v>
      </c>
      <c r="W693" s="3" t="s">
        <v>128</v>
      </c>
      <c r="X693" s="3" t="s">
        <v>3281</v>
      </c>
      <c r="Y693" s="3" t="s">
        <v>53</v>
      </c>
      <c r="Z693" s="3" t="s">
        <v>3323</v>
      </c>
      <c r="AC693" s="3">
        <v>40</v>
      </c>
      <c r="AD693" s="3" t="s">
        <v>615</v>
      </c>
      <c r="AE693" s="3" t="s">
        <v>4135</v>
      </c>
      <c r="AJ693" s="3" t="s">
        <v>17</v>
      </c>
      <c r="AK693" s="3" t="s">
        <v>4147</v>
      </c>
      <c r="AL693" s="3" t="s">
        <v>97</v>
      </c>
      <c r="AM693" s="3" t="s">
        <v>4154</v>
      </c>
    </row>
    <row r="694" spans="1:72" ht="13.5" customHeight="1">
      <c r="A694" s="7" t="str">
        <f>HYPERLINK("http://kyu.snu.ac.kr/sdhj/index.jsp?type=hj/GK14726_00IH_0001_0037a.jpg","1870_하수남면_0037a")</f>
        <v>1870_하수남면_0037a</v>
      </c>
      <c r="B694" s="4">
        <v>1870</v>
      </c>
      <c r="C694" s="4" t="s">
        <v>6753</v>
      </c>
      <c r="D694" s="4" t="s">
        <v>6754</v>
      </c>
      <c r="E694" s="4">
        <v>693</v>
      </c>
      <c r="F694" s="3">
        <v>8</v>
      </c>
      <c r="G694" s="3" t="s">
        <v>1577</v>
      </c>
      <c r="H694" s="3" t="s">
        <v>3139</v>
      </c>
      <c r="I694" s="3">
        <v>3</v>
      </c>
      <c r="L694" s="3">
        <v>3</v>
      </c>
      <c r="M694" s="3" t="s">
        <v>6182</v>
      </c>
      <c r="N694" s="3" t="s">
        <v>6183</v>
      </c>
      <c r="T694" s="3" t="s">
        <v>6755</v>
      </c>
      <c r="U694" s="3" t="s">
        <v>70</v>
      </c>
      <c r="V694" s="3" t="s">
        <v>3238</v>
      </c>
      <c r="Y694" s="3" t="s">
        <v>1700</v>
      </c>
      <c r="Z694" s="3" t="s">
        <v>3540</v>
      </c>
      <c r="AD694" s="3" t="s">
        <v>479</v>
      </c>
      <c r="AE694" s="3" t="s">
        <v>4110</v>
      </c>
    </row>
    <row r="695" spans="1:72" ht="13.5" customHeight="1">
      <c r="A695" s="7" t="str">
        <f>HYPERLINK("http://kyu.snu.ac.kr/sdhj/index.jsp?type=hj/GK14726_00IH_0001_0037a.jpg","1870_하수남면_0037a")</f>
        <v>1870_하수남면_0037a</v>
      </c>
      <c r="B695" s="4">
        <v>1870</v>
      </c>
      <c r="C695" s="4" t="s">
        <v>6753</v>
      </c>
      <c r="D695" s="4" t="s">
        <v>6754</v>
      </c>
      <c r="E695" s="4">
        <v>694</v>
      </c>
      <c r="F695" s="3">
        <v>8</v>
      </c>
      <c r="G695" s="3" t="s">
        <v>1577</v>
      </c>
      <c r="H695" s="3" t="s">
        <v>3139</v>
      </c>
      <c r="I695" s="3">
        <v>3</v>
      </c>
      <c r="L695" s="3">
        <v>4</v>
      </c>
      <c r="M695" s="3" t="s">
        <v>6184</v>
      </c>
      <c r="N695" s="3" t="s">
        <v>6185</v>
      </c>
      <c r="T695" s="3" t="s">
        <v>6748</v>
      </c>
      <c r="U695" s="3" t="s">
        <v>64</v>
      </c>
      <c r="V695" s="3" t="s">
        <v>3262</v>
      </c>
      <c r="W695" s="3" t="s">
        <v>287</v>
      </c>
      <c r="X695" s="3" t="s">
        <v>3289</v>
      </c>
      <c r="Y695" s="3" t="s">
        <v>1701</v>
      </c>
      <c r="Z695" s="3" t="s">
        <v>3711</v>
      </c>
      <c r="AC695" s="3">
        <v>62</v>
      </c>
      <c r="AD695" s="3" t="s">
        <v>1203</v>
      </c>
      <c r="AE695" s="3" t="s">
        <v>4132</v>
      </c>
      <c r="AJ695" s="3" t="s">
        <v>17</v>
      </c>
      <c r="AK695" s="3" t="s">
        <v>4147</v>
      </c>
      <c r="AL695" s="3" t="s">
        <v>219</v>
      </c>
      <c r="AM695" s="3" t="s">
        <v>4164</v>
      </c>
      <c r="AT695" s="3" t="s">
        <v>48</v>
      </c>
      <c r="AU695" s="3" t="s">
        <v>4217</v>
      </c>
      <c r="AV695" s="3" t="s">
        <v>1687</v>
      </c>
      <c r="AW695" s="3" t="s">
        <v>4431</v>
      </c>
      <c r="BG695" s="3" t="s">
        <v>48</v>
      </c>
      <c r="BH695" s="3" t="s">
        <v>4217</v>
      </c>
      <c r="BI695" s="3" t="s">
        <v>1678</v>
      </c>
      <c r="BJ695" s="3" t="s">
        <v>7227</v>
      </c>
      <c r="BK695" s="3" t="s">
        <v>48</v>
      </c>
      <c r="BL695" s="3" t="s">
        <v>4217</v>
      </c>
      <c r="BM695" s="3" t="s">
        <v>1688</v>
      </c>
      <c r="BN695" s="3" t="s">
        <v>5126</v>
      </c>
      <c r="BO695" s="3" t="s">
        <v>48</v>
      </c>
      <c r="BP695" s="3" t="s">
        <v>4217</v>
      </c>
      <c r="BQ695" s="3" t="s">
        <v>1689</v>
      </c>
      <c r="BR695" s="3" t="s">
        <v>5747</v>
      </c>
      <c r="BS695" s="3" t="s">
        <v>1690</v>
      </c>
      <c r="BT695" s="3" t="s">
        <v>4213</v>
      </c>
    </row>
    <row r="696" spans="1:72" ht="13.5" customHeight="1">
      <c r="A696" s="7" t="str">
        <f>HYPERLINK("http://kyu.snu.ac.kr/sdhj/index.jsp?type=hj/GK14726_00IH_0001_0037a.jpg","1870_하수남면_0037a")</f>
        <v>1870_하수남면_0037a</v>
      </c>
      <c r="B696" s="4">
        <v>1870</v>
      </c>
      <c r="C696" s="4" t="s">
        <v>6864</v>
      </c>
      <c r="D696" s="4" t="s">
        <v>6865</v>
      </c>
      <c r="E696" s="4">
        <v>695</v>
      </c>
      <c r="F696" s="3">
        <v>8</v>
      </c>
      <c r="G696" s="3" t="s">
        <v>1577</v>
      </c>
      <c r="H696" s="3" t="s">
        <v>3139</v>
      </c>
      <c r="I696" s="3">
        <v>3</v>
      </c>
      <c r="L696" s="3">
        <v>4</v>
      </c>
      <c r="M696" s="3" t="s">
        <v>6184</v>
      </c>
      <c r="N696" s="3" t="s">
        <v>6185</v>
      </c>
      <c r="S696" s="3" t="s">
        <v>51</v>
      </c>
      <c r="T696" s="3" t="s">
        <v>3235</v>
      </c>
      <c r="W696" s="3" t="s">
        <v>68</v>
      </c>
      <c r="X696" s="3" t="s">
        <v>5854</v>
      </c>
      <c r="Y696" s="3" t="s">
        <v>53</v>
      </c>
      <c r="Z696" s="3" t="s">
        <v>3323</v>
      </c>
      <c r="AC696" s="3">
        <v>52</v>
      </c>
      <c r="AD696" s="3" t="s">
        <v>213</v>
      </c>
      <c r="AE696" s="3" t="s">
        <v>4107</v>
      </c>
      <c r="AJ696" s="3" t="s">
        <v>17</v>
      </c>
      <c r="AK696" s="3" t="s">
        <v>4147</v>
      </c>
      <c r="AL696" s="3" t="s">
        <v>657</v>
      </c>
      <c r="AM696" s="3" t="s">
        <v>4183</v>
      </c>
      <c r="AT696" s="3" t="s">
        <v>48</v>
      </c>
      <c r="AU696" s="3" t="s">
        <v>4217</v>
      </c>
      <c r="AV696" s="3" t="s">
        <v>1702</v>
      </c>
      <c r="AW696" s="3" t="s">
        <v>4430</v>
      </c>
      <c r="BG696" s="3" t="s">
        <v>48</v>
      </c>
      <c r="BH696" s="3" t="s">
        <v>4217</v>
      </c>
      <c r="BI696" s="3" t="s">
        <v>1703</v>
      </c>
      <c r="BJ696" s="3" t="s">
        <v>4729</v>
      </c>
      <c r="BK696" s="3" t="s">
        <v>48</v>
      </c>
      <c r="BL696" s="3" t="s">
        <v>4217</v>
      </c>
      <c r="BM696" s="3" t="s">
        <v>1704</v>
      </c>
      <c r="BN696" s="3" t="s">
        <v>5583</v>
      </c>
      <c r="BO696" s="3" t="s">
        <v>48</v>
      </c>
      <c r="BP696" s="3" t="s">
        <v>4217</v>
      </c>
      <c r="BQ696" s="3" t="s">
        <v>1705</v>
      </c>
      <c r="BR696" s="3" t="s">
        <v>5399</v>
      </c>
      <c r="BS696" s="3" t="s">
        <v>219</v>
      </c>
      <c r="BT696" s="3" t="s">
        <v>4164</v>
      </c>
    </row>
    <row r="697" spans="1:72" ht="13.5" customHeight="1">
      <c r="A697" s="7" t="str">
        <f>HYPERLINK("http://kyu.snu.ac.kr/sdhj/index.jsp?type=hj/GK14726_00IH_0001_0037a.jpg","1870_하수남면_0037a")</f>
        <v>1870_하수남면_0037a</v>
      </c>
      <c r="B697" s="4">
        <v>1870</v>
      </c>
      <c r="C697" s="4" t="s">
        <v>6580</v>
      </c>
      <c r="D697" s="4" t="s">
        <v>6581</v>
      </c>
      <c r="E697" s="4">
        <v>696</v>
      </c>
      <c r="F697" s="3">
        <v>8</v>
      </c>
      <c r="G697" s="3" t="s">
        <v>1577</v>
      </c>
      <c r="H697" s="3" t="s">
        <v>3139</v>
      </c>
      <c r="I697" s="3">
        <v>3</v>
      </c>
      <c r="L697" s="3">
        <v>4</v>
      </c>
      <c r="M697" s="3" t="s">
        <v>6184</v>
      </c>
      <c r="N697" s="3" t="s">
        <v>6185</v>
      </c>
      <c r="T697" s="3" t="s">
        <v>6755</v>
      </c>
      <c r="U697" s="3" t="s">
        <v>70</v>
      </c>
      <c r="V697" s="3" t="s">
        <v>3238</v>
      </c>
      <c r="Y697" s="3" t="s">
        <v>1706</v>
      </c>
      <c r="Z697" s="3" t="s">
        <v>3710</v>
      </c>
      <c r="AD697" s="3" t="s">
        <v>213</v>
      </c>
      <c r="AE697" s="3" t="s">
        <v>4107</v>
      </c>
    </row>
    <row r="698" spans="1:72" ht="13.5" customHeight="1">
      <c r="A698" s="7" t="str">
        <f>HYPERLINK("http://kyu.snu.ac.kr/sdhj/index.jsp?type=hj/GK14726_00IH_0001_0037b.jpg","1870_하수남면_0037b")</f>
        <v>1870_하수남면_0037b</v>
      </c>
      <c r="B698" s="4">
        <v>1870</v>
      </c>
      <c r="C698" s="4" t="s">
        <v>6753</v>
      </c>
      <c r="D698" s="4" t="s">
        <v>6754</v>
      </c>
      <c r="E698" s="4">
        <v>697</v>
      </c>
      <c r="F698" s="3">
        <v>8</v>
      </c>
      <c r="G698" s="3" t="s">
        <v>1577</v>
      </c>
      <c r="H698" s="3" t="s">
        <v>3139</v>
      </c>
      <c r="I698" s="3">
        <v>3</v>
      </c>
      <c r="L698" s="3">
        <v>5</v>
      </c>
      <c r="M698" s="3" t="s">
        <v>6186</v>
      </c>
      <c r="N698" s="3" t="s">
        <v>6187</v>
      </c>
      <c r="T698" s="3" t="s">
        <v>6854</v>
      </c>
      <c r="U698" s="3" t="s">
        <v>64</v>
      </c>
      <c r="V698" s="3" t="s">
        <v>3262</v>
      </c>
      <c r="W698" s="3" t="s">
        <v>287</v>
      </c>
      <c r="X698" s="3" t="s">
        <v>3289</v>
      </c>
      <c r="Y698" s="3" t="s">
        <v>1707</v>
      </c>
      <c r="Z698" s="3" t="s">
        <v>7228</v>
      </c>
      <c r="AC698" s="3">
        <v>37</v>
      </c>
      <c r="AD698" s="3" t="s">
        <v>261</v>
      </c>
      <c r="AE698" s="3" t="s">
        <v>4108</v>
      </c>
      <c r="AJ698" s="3" t="s">
        <v>17</v>
      </c>
      <c r="AK698" s="3" t="s">
        <v>4147</v>
      </c>
      <c r="AL698" s="3" t="s">
        <v>219</v>
      </c>
      <c r="AM698" s="3" t="s">
        <v>4164</v>
      </c>
      <c r="AT698" s="3" t="s">
        <v>48</v>
      </c>
      <c r="AU698" s="3" t="s">
        <v>4217</v>
      </c>
      <c r="AV698" s="3" t="s">
        <v>1708</v>
      </c>
      <c r="AW698" s="3" t="s">
        <v>4259</v>
      </c>
      <c r="BG698" s="3" t="s">
        <v>48</v>
      </c>
      <c r="BH698" s="3" t="s">
        <v>4217</v>
      </c>
      <c r="BI698" s="3" t="s">
        <v>1709</v>
      </c>
      <c r="BJ698" s="3" t="s">
        <v>4292</v>
      </c>
      <c r="BK698" s="3" t="s">
        <v>48</v>
      </c>
      <c r="BL698" s="3" t="s">
        <v>4217</v>
      </c>
      <c r="BM698" s="3" t="s">
        <v>1710</v>
      </c>
      <c r="BN698" s="3" t="s">
        <v>4759</v>
      </c>
      <c r="BO698" s="3" t="s">
        <v>48</v>
      </c>
      <c r="BP698" s="3" t="s">
        <v>4217</v>
      </c>
      <c r="BQ698" s="3" t="s">
        <v>1711</v>
      </c>
      <c r="BR698" s="3" t="s">
        <v>5584</v>
      </c>
      <c r="BS698" s="3" t="s">
        <v>1712</v>
      </c>
      <c r="BT698" s="3" t="s">
        <v>4166</v>
      </c>
    </row>
    <row r="699" spans="1:72" ht="13.5" customHeight="1">
      <c r="A699" s="7" t="str">
        <f>HYPERLINK("http://kyu.snu.ac.kr/sdhj/index.jsp?type=hj/GK14726_00IH_0001_0037b.jpg","1870_하수남면_0037b")</f>
        <v>1870_하수남면_0037b</v>
      </c>
      <c r="B699" s="4">
        <v>1870</v>
      </c>
      <c r="C699" s="4" t="s">
        <v>6718</v>
      </c>
      <c r="D699" s="4" t="s">
        <v>6719</v>
      </c>
      <c r="E699" s="4">
        <v>698</v>
      </c>
      <c r="F699" s="3">
        <v>8</v>
      </c>
      <c r="G699" s="3" t="s">
        <v>1577</v>
      </c>
      <c r="H699" s="3" t="s">
        <v>3139</v>
      </c>
      <c r="I699" s="3">
        <v>3</v>
      </c>
      <c r="L699" s="3">
        <v>5</v>
      </c>
      <c r="M699" s="3" t="s">
        <v>6186</v>
      </c>
      <c r="N699" s="3" t="s">
        <v>6187</v>
      </c>
      <c r="S699" s="3" t="s">
        <v>51</v>
      </c>
      <c r="T699" s="3" t="s">
        <v>3235</v>
      </c>
      <c r="W699" s="3" t="s">
        <v>82</v>
      </c>
      <c r="X699" s="3" t="s">
        <v>5855</v>
      </c>
      <c r="Y699" s="3" t="s">
        <v>53</v>
      </c>
      <c r="Z699" s="3" t="s">
        <v>3323</v>
      </c>
      <c r="AC699" s="3">
        <v>40</v>
      </c>
      <c r="AD699" s="3" t="s">
        <v>563</v>
      </c>
      <c r="AE699" s="3" t="s">
        <v>4088</v>
      </c>
      <c r="AJ699" s="3" t="s">
        <v>17</v>
      </c>
      <c r="AK699" s="3" t="s">
        <v>4147</v>
      </c>
      <c r="AL699" s="3" t="s">
        <v>489</v>
      </c>
      <c r="AM699" s="3" t="s">
        <v>4186</v>
      </c>
      <c r="AT699" s="3" t="s">
        <v>64</v>
      </c>
      <c r="AU699" s="3" t="s">
        <v>3262</v>
      </c>
      <c r="AV699" s="3" t="s">
        <v>1713</v>
      </c>
      <c r="AW699" s="3" t="s">
        <v>4429</v>
      </c>
      <c r="BG699" s="3" t="s">
        <v>48</v>
      </c>
      <c r="BH699" s="3" t="s">
        <v>4217</v>
      </c>
      <c r="BI699" s="3" t="s">
        <v>3093</v>
      </c>
      <c r="BJ699" s="3" t="s">
        <v>4802</v>
      </c>
      <c r="BK699" s="3" t="s">
        <v>48</v>
      </c>
      <c r="BL699" s="3" t="s">
        <v>4217</v>
      </c>
      <c r="BM699" s="3" t="s">
        <v>1714</v>
      </c>
      <c r="BN699" s="3" t="s">
        <v>5125</v>
      </c>
      <c r="BO699" s="3" t="s">
        <v>48</v>
      </c>
      <c r="BP699" s="3" t="s">
        <v>4217</v>
      </c>
      <c r="BQ699" s="3" t="s">
        <v>1715</v>
      </c>
      <c r="BR699" s="3" t="s">
        <v>5668</v>
      </c>
      <c r="BS699" s="3" t="s">
        <v>62</v>
      </c>
      <c r="BT699" s="3" t="s">
        <v>5571</v>
      </c>
    </row>
    <row r="700" spans="1:72" ht="13.5" customHeight="1">
      <c r="A700" s="7" t="str">
        <f>HYPERLINK("http://kyu.snu.ac.kr/sdhj/index.jsp?type=hj/GK14726_00IH_0001_0037b.jpg","1870_하수남면_0037b")</f>
        <v>1870_하수남면_0037b</v>
      </c>
      <c r="B700" s="4">
        <v>1870</v>
      </c>
      <c r="C700" s="4" t="s">
        <v>6961</v>
      </c>
      <c r="D700" s="4" t="s">
        <v>6962</v>
      </c>
      <c r="E700" s="4">
        <v>699</v>
      </c>
      <c r="F700" s="3">
        <v>8</v>
      </c>
      <c r="G700" s="3" t="s">
        <v>1577</v>
      </c>
      <c r="H700" s="3" t="s">
        <v>3139</v>
      </c>
      <c r="I700" s="3">
        <v>3</v>
      </c>
      <c r="L700" s="3">
        <v>5</v>
      </c>
      <c r="M700" s="3" t="s">
        <v>6186</v>
      </c>
      <c r="N700" s="3" t="s">
        <v>6187</v>
      </c>
      <c r="S700" s="3" t="s">
        <v>127</v>
      </c>
      <c r="T700" s="3" t="s">
        <v>3237</v>
      </c>
      <c r="W700" s="3" t="s">
        <v>165</v>
      </c>
      <c r="X700" s="3" t="s">
        <v>3283</v>
      </c>
      <c r="Y700" s="3" t="s">
        <v>53</v>
      </c>
      <c r="Z700" s="3" t="s">
        <v>3323</v>
      </c>
      <c r="AC700" s="3">
        <v>62</v>
      </c>
      <c r="AD700" s="3" t="s">
        <v>1203</v>
      </c>
      <c r="AE700" s="3" t="s">
        <v>4132</v>
      </c>
    </row>
    <row r="701" spans="1:72" ht="13.5" customHeight="1">
      <c r="A701" s="7" t="str">
        <f>HYPERLINK("http://kyu.snu.ac.kr/sdhj/index.jsp?type=hj/GK14726_00IH_0001_0037b.jpg","1870_하수남면_0037b")</f>
        <v>1870_하수남면_0037b</v>
      </c>
      <c r="B701" s="4">
        <v>1870</v>
      </c>
      <c r="C701" s="4" t="s">
        <v>6860</v>
      </c>
      <c r="D701" s="4" t="s">
        <v>6861</v>
      </c>
      <c r="E701" s="4">
        <v>700</v>
      </c>
      <c r="F701" s="3">
        <v>8</v>
      </c>
      <c r="G701" s="3" t="s">
        <v>1577</v>
      </c>
      <c r="H701" s="3" t="s">
        <v>3139</v>
      </c>
      <c r="I701" s="3">
        <v>3</v>
      </c>
      <c r="L701" s="3">
        <v>5</v>
      </c>
      <c r="M701" s="3" t="s">
        <v>6186</v>
      </c>
      <c r="N701" s="3" t="s">
        <v>6187</v>
      </c>
      <c r="S701" s="3" t="s">
        <v>548</v>
      </c>
      <c r="T701" s="3" t="s">
        <v>3243</v>
      </c>
      <c r="Y701" s="3" t="s">
        <v>1069</v>
      </c>
      <c r="Z701" s="3" t="s">
        <v>3709</v>
      </c>
      <c r="AC701" s="3">
        <v>32</v>
      </c>
      <c r="AD701" s="3" t="s">
        <v>435</v>
      </c>
      <c r="AE701" s="3" t="s">
        <v>4120</v>
      </c>
    </row>
    <row r="702" spans="1:72" ht="13.5" customHeight="1">
      <c r="A702" s="7" t="str">
        <f>HYPERLINK("http://kyu.snu.ac.kr/sdhj/index.jsp?type=hj/GK14726_00IH_0001_0037b.jpg","1870_하수남면_0037b")</f>
        <v>1870_하수남면_0037b</v>
      </c>
      <c r="B702" s="4">
        <v>1870</v>
      </c>
      <c r="C702" s="4" t="s">
        <v>6860</v>
      </c>
      <c r="D702" s="4" t="s">
        <v>6861</v>
      </c>
      <c r="E702" s="4">
        <v>701</v>
      </c>
      <c r="F702" s="3">
        <v>8</v>
      </c>
      <c r="G702" s="3" t="s">
        <v>1577</v>
      </c>
      <c r="H702" s="3" t="s">
        <v>3139</v>
      </c>
      <c r="I702" s="3">
        <v>3</v>
      </c>
      <c r="L702" s="3">
        <v>5</v>
      </c>
      <c r="M702" s="3" t="s">
        <v>6186</v>
      </c>
      <c r="N702" s="3" t="s">
        <v>6187</v>
      </c>
      <c r="S702" s="3" t="s">
        <v>1716</v>
      </c>
      <c r="T702" s="3" t="s">
        <v>3242</v>
      </c>
      <c r="W702" s="3" t="s">
        <v>590</v>
      </c>
      <c r="X702" s="3" t="s">
        <v>3312</v>
      </c>
      <c r="Y702" s="3" t="s">
        <v>53</v>
      </c>
      <c r="Z702" s="3" t="s">
        <v>3323</v>
      </c>
      <c r="AC702" s="3">
        <v>33</v>
      </c>
      <c r="AD702" s="3" t="s">
        <v>413</v>
      </c>
      <c r="AE702" s="3" t="s">
        <v>4119</v>
      </c>
      <c r="AJ702" s="3" t="s">
        <v>17</v>
      </c>
      <c r="AK702" s="3" t="s">
        <v>4147</v>
      </c>
      <c r="AL702" s="3" t="s">
        <v>591</v>
      </c>
      <c r="AM702" s="3" t="s">
        <v>4180</v>
      </c>
    </row>
    <row r="703" spans="1:72" ht="13.5" customHeight="1">
      <c r="A703" s="7" t="str">
        <f>HYPERLINK("http://kyu.snu.ac.kr/sdhj/index.jsp?type=hj/GK14726_00IH_0001_0037b.jpg","1870_하수남면_0037b")</f>
        <v>1870_하수남면_0037b</v>
      </c>
      <c r="B703" s="4">
        <v>1870</v>
      </c>
      <c r="C703" s="4" t="s">
        <v>6860</v>
      </c>
      <c r="D703" s="4" t="s">
        <v>6861</v>
      </c>
      <c r="E703" s="4">
        <v>702</v>
      </c>
      <c r="F703" s="3">
        <v>8</v>
      </c>
      <c r="G703" s="3" t="s">
        <v>1577</v>
      </c>
      <c r="H703" s="3" t="s">
        <v>3139</v>
      </c>
      <c r="I703" s="3">
        <v>3</v>
      </c>
      <c r="L703" s="3">
        <v>5</v>
      </c>
      <c r="M703" s="3" t="s">
        <v>6186</v>
      </c>
      <c r="N703" s="3" t="s">
        <v>6187</v>
      </c>
      <c r="T703" s="3" t="s">
        <v>6862</v>
      </c>
      <c r="U703" s="3" t="s">
        <v>101</v>
      </c>
      <c r="V703" s="3" t="s">
        <v>3259</v>
      </c>
      <c r="Y703" s="3" t="s">
        <v>1717</v>
      </c>
      <c r="Z703" s="3" t="s">
        <v>3708</v>
      </c>
      <c r="AD703" s="3" t="s">
        <v>54</v>
      </c>
      <c r="AE703" s="3" t="s">
        <v>4123</v>
      </c>
    </row>
    <row r="704" spans="1:72" ht="13.5" customHeight="1">
      <c r="A704" s="7" t="str">
        <f>HYPERLINK("http://kyu.snu.ac.kr/sdhj/index.jsp?type=hj/GK14726_00IH_0001_0037b.jpg","1870_하수남면_0037b")</f>
        <v>1870_하수남면_0037b</v>
      </c>
      <c r="B704" s="4">
        <v>1870</v>
      </c>
      <c r="C704" s="4" t="s">
        <v>6860</v>
      </c>
      <c r="D704" s="4" t="s">
        <v>6861</v>
      </c>
      <c r="E704" s="4">
        <v>703</v>
      </c>
      <c r="F704" s="3">
        <v>8</v>
      </c>
      <c r="G704" s="3" t="s">
        <v>1577</v>
      </c>
      <c r="H704" s="3" t="s">
        <v>3139</v>
      </c>
      <c r="I704" s="3">
        <v>4</v>
      </c>
      <c r="J704" s="3" t="s">
        <v>1718</v>
      </c>
      <c r="K704" s="3" t="s">
        <v>3173</v>
      </c>
      <c r="L704" s="3">
        <v>1</v>
      </c>
      <c r="M704" s="3" t="s">
        <v>6188</v>
      </c>
      <c r="N704" s="3" t="s">
        <v>6189</v>
      </c>
      <c r="Q704" s="3" t="s">
        <v>1719</v>
      </c>
      <c r="R704" s="3" t="s">
        <v>5857</v>
      </c>
      <c r="T704" s="3" t="s">
        <v>6597</v>
      </c>
      <c r="U704" s="3" t="s">
        <v>64</v>
      </c>
      <c r="V704" s="3" t="s">
        <v>3262</v>
      </c>
      <c r="W704" s="3" t="s">
        <v>7229</v>
      </c>
      <c r="X704" s="3" t="s">
        <v>7230</v>
      </c>
      <c r="Y704" s="3" t="s">
        <v>1720</v>
      </c>
      <c r="Z704" s="3" t="s">
        <v>3707</v>
      </c>
      <c r="AC704" s="3">
        <v>29</v>
      </c>
      <c r="AD704" s="3" t="s">
        <v>221</v>
      </c>
      <c r="AE704" s="3" t="s">
        <v>4095</v>
      </c>
      <c r="AJ704" s="3" t="s">
        <v>17</v>
      </c>
      <c r="AK704" s="3" t="s">
        <v>4147</v>
      </c>
      <c r="AL704" s="3" t="s">
        <v>1547</v>
      </c>
      <c r="AM704" s="3" t="s">
        <v>4191</v>
      </c>
      <c r="AT704" s="3" t="s">
        <v>48</v>
      </c>
      <c r="AU704" s="3" t="s">
        <v>4217</v>
      </c>
      <c r="AV704" s="3" t="s">
        <v>1721</v>
      </c>
      <c r="AW704" s="3" t="s">
        <v>4428</v>
      </c>
      <c r="BG704" s="3" t="s">
        <v>48</v>
      </c>
      <c r="BH704" s="3" t="s">
        <v>4217</v>
      </c>
      <c r="BI704" s="3" t="s">
        <v>1722</v>
      </c>
      <c r="BJ704" s="3" t="s">
        <v>4801</v>
      </c>
      <c r="BK704" s="3" t="s">
        <v>48</v>
      </c>
      <c r="BL704" s="3" t="s">
        <v>4217</v>
      </c>
      <c r="BM704" s="3" t="s">
        <v>3094</v>
      </c>
      <c r="BN704" s="3" t="s">
        <v>4778</v>
      </c>
      <c r="BO704" s="3" t="s">
        <v>48</v>
      </c>
      <c r="BP704" s="3" t="s">
        <v>4217</v>
      </c>
      <c r="BQ704" s="3" t="s">
        <v>1723</v>
      </c>
      <c r="BR704" s="3" t="s">
        <v>5797</v>
      </c>
      <c r="BS704" s="3" t="s">
        <v>1171</v>
      </c>
      <c r="BT704" s="3" t="s">
        <v>4182</v>
      </c>
    </row>
    <row r="705" spans="1:72" ht="13.5" customHeight="1">
      <c r="A705" s="7" t="str">
        <f>HYPERLINK("http://kyu.snu.ac.kr/sdhj/index.jsp?type=hj/GK14726_00IH_0001_0037b.jpg","1870_하수남면_0037b")</f>
        <v>1870_하수남면_0037b</v>
      </c>
      <c r="B705" s="4">
        <v>1870</v>
      </c>
      <c r="C705" s="4" t="s">
        <v>6586</v>
      </c>
      <c r="D705" s="4" t="s">
        <v>6587</v>
      </c>
      <c r="E705" s="4">
        <v>704</v>
      </c>
      <c r="F705" s="3">
        <v>8</v>
      </c>
      <c r="G705" s="3" t="s">
        <v>1577</v>
      </c>
      <c r="H705" s="3" t="s">
        <v>3139</v>
      </c>
      <c r="I705" s="3">
        <v>4</v>
      </c>
      <c r="L705" s="3">
        <v>1</v>
      </c>
      <c r="M705" s="3" t="s">
        <v>6188</v>
      </c>
      <c r="N705" s="3" t="s">
        <v>6189</v>
      </c>
      <c r="S705" s="3" t="s">
        <v>127</v>
      </c>
      <c r="T705" s="3" t="s">
        <v>3237</v>
      </c>
      <c r="W705" s="3" t="s">
        <v>82</v>
      </c>
      <c r="X705" s="3" t="s">
        <v>5855</v>
      </c>
      <c r="Y705" s="3" t="s">
        <v>53</v>
      </c>
      <c r="Z705" s="3" t="s">
        <v>3323</v>
      </c>
      <c r="AC705" s="3">
        <v>54</v>
      </c>
      <c r="AD705" s="3" t="s">
        <v>136</v>
      </c>
      <c r="AE705" s="3" t="s">
        <v>4098</v>
      </c>
    </row>
    <row r="706" spans="1:72" ht="13.5" customHeight="1">
      <c r="A706" s="7" t="str">
        <f>HYPERLINK("http://kyu.snu.ac.kr/sdhj/index.jsp?type=hj/GK14726_00IH_0001_0037b.jpg","1870_하수남면_0037b")</f>
        <v>1870_하수남면_0037b</v>
      </c>
      <c r="B706" s="4">
        <v>1870</v>
      </c>
      <c r="C706" s="4" t="s">
        <v>6603</v>
      </c>
      <c r="D706" s="4" t="s">
        <v>6604</v>
      </c>
      <c r="E706" s="4">
        <v>705</v>
      </c>
      <c r="F706" s="3">
        <v>8</v>
      </c>
      <c r="G706" s="3" t="s">
        <v>1577</v>
      </c>
      <c r="H706" s="3" t="s">
        <v>3139</v>
      </c>
      <c r="I706" s="3">
        <v>4</v>
      </c>
      <c r="L706" s="3">
        <v>1</v>
      </c>
      <c r="M706" s="3" t="s">
        <v>6188</v>
      </c>
      <c r="N706" s="3" t="s">
        <v>6189</v>
      </c>
      <c r="T706" s="3" t="s">
        <v>6602</v>
      </c>
      <c r="U706" s="3" t="s">
        <v>70</v>
      </c>
      <c r="V706" s="3" t="s">
        <v>3238</v>
      </c>
      <c r="Y706" s="3" t="s">
        <v>1724</v>
      </c>
      <c r="Z706" s="3" t="s">
        <v>3706</v>
      </c>
      <c r="AD706" s="3" t="s">
        <v>91</v>
      </c>
      <c r="AE706" s="3" t="s">
        <v>4105</v>
      </c>
    </row>
    <row r="707" spans="1:72" ht="13.5" customHeight="1">
      <c r="A707" s="7" t="str">
        <f>HYPERLINK("http://kyu.snu.ac.kr/sdhj/index.jsp?type=hj/GK14726_00IH_0001_0037b.jpg","1870_하수남면_0037b")</f>
        <v>1870_하수남면_0037b</v>
      </c>
      <c r="B707" s="4">
        <v>1870</v>
      </c>
      <c r="C707" s="4" t="s">
        <v>6603</v>
      </c>
      <c r="D707" s="4" t="s">
        <v>6604</v>
      </c>
      <c r="E707" s="4">
        <v>706</v>
      </c>
      <c r="F707" s="3">
        <v>8</v>
      </c>
      <c r="G707" s="3" t="s">
        <v>1577</v>
      </c>
      <c r="H707" s="3" t="s">
        <v>3139</v>
      </c>
      <c r="I707" s="3">
        <v>4</v>
      </c>
      <c r="L707" s="3">
        <v>2</v>
      </c>
      <c r="M707" s="3" t="s">
        <v>6190</v>
      </c>
      <c r="N707" s="3" t="s">
        <v>6191</v>
      </c>
      <c r="Q707" s="3" t="s">
        <v>1725</v>
      </c>
      <c r="R707" s="3" t="s">
        <v>3216</v>
      </c>
      <c r="T707" s="3" t="s">
        <v>6950</v>
      </c>
      <c r="W707" s="3" t="s">
        <v>7094</v>
      </c>
      <c r="X707" s="3" t="s">
        <v>7095</v>
      </c>
      <c r="Y707" s="3" t="s">
        <v>1726</v>
      </c>
      <c r="Z707" s="3" t="s">
        <v>3705</v>
      </c>
      <c r="AC707" s="3">
        <v>39</v>
      </c>
      <c r="AD707" s="3" t="s">
        <v>249</v>
      </c>
      <c r="AE707" s="3" t="s">
        <v>3344</v>
      </c>
      <c r="AJ707" s="3" t="s">
        <v>17</v>
      </c>
      <c r="AK707" s="3" t="s">
        <v>4147</v>
      </c>
      <c r="AL707" s="3" t="s">
        <v>489</v>
      </c>
      <c r="AM707" s="3" t="s">
        <v>4186</v>
      </c>
      <c r="AT707" s="3" t="s">
        <v>48</v>
      </c>
      <c r="AU707" s="3" t="s">
        <v>4217</v>
      </c>
      <c r="AV707" s="3" t="s">
        <v>1727</v>
      </c>
      <c r="AW707" s="3" t="s">
        <v>4362</v>
      </c>
      <c r="BG707" s="3" t="s">
        <v>48</v>
      </c>
      <c r="BH707" s="3" t="s">
        <v>4217</v>
      </c>
      <c r="BI707" s="3" t="s">
        <v>1728</v>
      </c>
      <c r="BJ707" s="3" t="s">
        <v>4425</v>
      </c>
      <c r="BK707" s="3" t="s">
        <v>48</v>
      </c>
      <c r="BL707" s="3" t="s">
        <v>4217</v>
      </c>
      <c r="BM707" s="3" t="s">
        <v>654</v>
      </c>
      <c r="BN707" s="3" t="s">
        <v>4553</v>
      </c>
      <c r="BO707" s="3" t="s">
        <v>48</v>
      </c>
      <c r="BP707" s="3" t="s">
        <v>4217</v>
      </c>
      <c r="BQ707" s="3" t="s">
        <v>1729</v>
      </c>
      <c r="BR707" s="3" t="s">
        <v>5612</v>
      </c>
      <c r="BS707" s="3" t="s">
        <v>184</v>
      </c>
      <c r="BT707" s="3" t="s">
        <v>4157</v>
      </c>
    </row>
    <row r="708" spans="1:72" ht="13.5" customHeight="1">
      <c r="A708" s="7" t="str">
        <f>HYPERLINK("http://kyu.snu.ac.kr/sdhj/index.jsp?type=hj/GK14726_00IH_0001_0037b.jpg","1870_하수남면_0037b")</f>
        <v>1870_하수남면_0037b</v>
      </c>
      <c r="B708" s="4">
        <v>1870</v>
      </c>
      <c r="C708" s="4" t="s">
        <v>7113</v>
      </c>
      <c r="D708" s="4" t="s">
        <v>7114</v>
      </c>
      <c r="E708" s="4">
        <v>707</v>
      </c>
      <c r="F708" s="3">
        <v>8</v>
      </c>
      <c r="G708" s="3" t="s">
        <v>1577</v>
      </c>
      <c r="H708" s="3" t="s">
        <v>3139</v>
      </c>
      <c r="I708" s="3">
        <v>4</v>
      </c>
      <c r="L708" s="3">
        <v>2</v>
      </c>
      <c r="M708" s="3" t="s">
        <v>6190</v>
      </c>
      <c r="N708" s="3" t="s">
        <v>6191</v>
      </c>
      <c r="S708" s="3" t="s">
        <v>843</v>
      </c>
      <c r="T708" s="3" t="s">
        <v>3236</v>
      </c>
      <c r="W708" s="3" t="s">
        <v>68</v>
      </c>
      <c r="X708" s="3" t="s">
        <v>5854</v>
      </c>
      <c r="Y708" s="3" t="s">
        <v>53</v>
      </c>
      <c r="Z708" s="3" t="s">
        <v>3323</v>
      </c>
      <c r="AC708" s="3">
        <v>67</v>
      </c>
      <c r="AD708" s="3" t="s">
        <v>166</v>
      </c>
      <c r="AE708" s="3" t="s">
        <v>4099</v>
      </c>
    </row>
    <row r="709" spans="1:72" ht="13.5" customHeight="1">
      <c r="A709" s="7" t="str">
        <f>HYPERLINK("http://kyu.snu.ac.kr/sdhj/index.jsp?type=hj/GK14726_00IH_0001_0037b.jpg","1870_하수남면_0037b")</f>
        <v>1870_하수남면_0037b</v>
      </c>
      <c r="B709" s="4">
        <v>1870</v>
      </c>
      <c r="C709" s="4" t="s">
        <v>6682</v>
      </c>
      <c r="D709" s="4" t="s">
        <v>6683</v>
      </c>
      <c r="E709" s="4">
        <v>708</v>
      </c>
      <c r="F709" s="3">
        <v>8</v>
      </c>
      <c r="G709" s="3" t="s">
        <v>1577</v>
      </c>
      <c r="H709" s="3" t="s">
        <v>3139</v>
      </c>
      <c r="I709" s="3">
        <v>4</v>
      </c>
      <c r="L709" s="3">
        <v>2</v>
      </c>
      <c r="M709" s="3" t="s">
        <v>6190</v>
      </c>
      <c r="N709" s="3" t="s">
        <v>6191</v>
      </c>
      <c r="S709" s="3" t="s">
        <v>51</v>
      </c>
      <c r="T709" s="3" t="s">
        <v>3235</v>
      </c>
      <c r="W709" s="3" t="s">
        <v>1730</v>
      </c>
      <c r="X709" s="3" t="s">
        <v>7231</v>
      </c>
      <c r="Y709" s="3" t="s">
        <v>53</v>
      </c>
      <c r="Z709" s="3" t="s">
        <v>3323</v>
      </c>
      <c r="AC709" s="3">
        <v>32</v>
      </c>
      <c r="AD709" s="3" t="s">
        <v>435</v>
      </c>
      <c r="AE709" s="3" t="s">
        <v>4120</v>
      </c>
      <c r="AJ709" s="3" t="s">
        <v>17</v>
      </c>
      <c r="AK709" s="3" t="s">
        <v>4147</v>
      </c>
      <c r="AL709" s="3" t="s">
        <v>1731</v>
      </c>
      <c r="AM709" s="3" t="s">
        <v>4196</v>
      </c>
      <c r="AT709" s="3" t="s">
        <v>48</v>
      </c>
      <c r="AU709" s="3" t="s">
        <v>4217</v>
      </c>
      <c r="AV709" s="3" t="s">
        <v>1732</v>
      </c>
      <c r="AW709" s="3" t="s">
        <v>4427</v>
      </c>
      <c r="BG709" s="3" t="s">
        <v>48</v>
      </c>
      <c r="BH709" s="3" t="s">
        <v>4217</v>
      </c>
      <c r="BI709" s="3" t="s">
        <v>1733</v>
      </c>
      <c r="BJ709" s="3" t="s">
        <v>4800</v>
      </c>
      <c r="BK709" s="3" t="s">
        <v>48</v>
      </c>
      <c r="BL709" s="3" t="s">
        <v>4217</v>
      </c>
      <c r="BM709" s="3" t="s">
        <v>1734</v>
      </c>
      <c r="BN709" s="3" t="s">
        <v>5124</v>
      </c>
      <c r="BO709" s="3" t="s">
        <v>48</v>
      </c>
      <c r="BP709" s="3" t="s">
        <v>4217</v>
      </c>
      <c r="BQ709" s="3" t="s">
        <v>1735</v>
      </c>
      <c r="BR709" s="3" t="s">
        <v>5686</v>
      </c>
      <c r="BS709" s="3" t="s">
        <v>62</v>
      </c>
      <c r="BT709" s="3" t="s">
        <v>5571</v>
      </c>
    </row>
    <row r="710" spans="1:72" ht="13.5" customHeight="1">
      <c r="A710" s="7" t="str">
        <f>HYPERLINK("http://kyu.snu.ac.kr/sdhj/index.jsp?type=hj/GK14726_00IH_0001_0037b.jpg","1870_하수남면_0037b")</f>
        <v>1870_하수남면_0037b</v>
      </c>
      <c r="B710" s="4">
        <v>1870</v>
      </c>
      <c r="C710" s="4" t="s">
        <v>6867</v>
      </c>
      <c r="D710" s="4" t="s">
        <v>6868</v>
      </c>
      <c r="E710" s="4">
        <v>709</v>
      </c>
      <c r="F710" s="3">
        <v>8</v>
      </c>
      <c r="G710" s="3" t="s">
        <v>1577</v>
      </c>
      <c r="H710" s="3" t="s">
        <v>3139</v>
      </c>
      <c r="I710" s="3">
        <v>4</v>
      </c>
      <c r="L710" s="3">
        <v>2</v>
      </c>
      <c r="M710" s="3" t="s">
        <v>6190</v>
      </c>
      <c r="N710" s="3" t="s">
        <v>6191</v>
      </c>
      <c r="T710" s="3" t="s">
        <v>6681</v>
      </c>
      <c r="U710" s="3" t="s">
        <v>70</v>
      </c>
      <c r="V710" s="3" t="s">
        <v>3238</v>
      </c>
      <c r="Y710" s="3" t="s">
        <v>1736</v>
      </c>
      <c r="Z710" s="3" t="s">
        <v>3657</v>
      </c>
      <c r="AD710" s="3" t="s">
        <v>249</v>
      </c>
      <c r="AE710" s="3" t="s">
        <v>3344</v>
      </c>
    </row>
    <row r="711" spans="1:72" ht="13.5" customHeight="1">
      <c r="A711" s="7" t="str">
        <f>HYPERLINK("http://kyu.snu.ac.kr/sdhj/index.jsp?type=hj/GK14726_00IH_0001_0037b.jpg","1870_하수남면_0037b")</f>
        <v>1870_하수남면_0037b</v>
      </c>
      <c r="B711" s="4">
        <v>1870</v>
      </c>
      <c r="C711" s="4" t="s">
        <v>6682</v>
      </c>
      <c r="D711" s="4" t="s">
        <v>6683</v>
      </c>
      <c r="E711" s="4">
        <v>710</v>
      </c>
      <c r="F711" s="3">
        <v>8</v>
      </c>
      <c r="G711" s="3" t="s">
        <v>1577</v>
      </c>
      <c r="H711" s="3" t="s">
        <v>3139</v>
      </c>
      <c r="I711" s="3">
        <v>4</v>
      </c>
      <c r="L711" s="3">
        <v>3</v>
      </c>
      <c r="M711" s="3" t="s">
        <v>1157</v>
      </c>
      <c r="N711" s="3" t="s">
        <v>5714</v>
      </c>
      <c r="T711" s="3" t="s">
        <v>6726</v>
      </c>
      <c r="U711" s="3" t="s">
        <v>64</v>
      </c>
      <c r="V711" s="3" t="s">
        <v>3262</v>
      </c>
      <c r="W711" s="3" t="s">
        <v>82</v>
      </c>
      <c r="X711" s="3" t="s">
        <v>5855</v>
      </c>
      <c r="Y711" s="3" t="s">
        <v>1737</v>
      </c>
      <c r="Z711" s="3" t="s">
        <v>3704</v>
      </c>
      <c r="AC711" s="3">
        <v>63</v>
      </c>
      <c r="AD711" s="3" t="s">
        <v>449</v>
      </c>
      <c r="AE711" s="3" t="s">
        <v>4130</v>
      </c>
      <c r="AJ711" s="3" t="s">
        <v>17</v>
      </c>
      <c r="AK711" s="3" t="s">
        <v>4147</v>
      </c>
      <c r="AL711" s="3" t="s">
        <v>1171</v>
      </c>
      <c r="AM711" s="3" t="s">
        <v>4182</v>
      </c>
      <c r="AT711" s="3" t="s">
        <v>48</v>
      </c>
      <c r="AU711" s="3" t="s">
        <v>4217</v>
      </c>
      <c r="AV711" s="3" t="s">
        <v>1738</v>
      </c>
      <c r="AW711" s="3" t="s">
        <v>4375</v>
      </c>
      <c r="BG711" s="3" t="s">
        <v>48</v>
      </c>
      <c r="BH711" s="3" t="s">
        <v>4217</v>
      </c>
      <c r="BI711" s="3" t="s">
        <v>1243</v>
      </c>
      <c r="BJ711" s="3" t="s">
        <v>4757</v>
      </c>
      <c r="BK711" s="3" t="s">
        <v>48</v>
      </c>
      <c r="BL711" s="3" t="s">
        <v>4217</v>
      </c>
      <c r="BM711" s="3" t="s">
        <v>1739</v>
      </c>
      <c r="BN711" s="3" t="s">
        <v>5076</v>
      </c>
      <c r="BO711" s="3" t="s">
        <v>48</v>
      </c>
      <c r="BP711" s="3" t="s">
        <v>4217</v>
      </c>
      <c r="BQ711" s="3" t="s">
        <v>1740</v>
      </c>
      <c r="BR711" s="3" t="s">
        <v>5667</v>
      </c>
      <c r="BS711" s="3" t="s">
        <v>62</v>
      </c>
      <c r="BT711" s="3" t="s">
        <v>5571</v>
      </c>
    </row>
    <row r="712" spans="1:72" ht="13.5" customHeight="1">
      <c r="A712" s="7" t="str">
        <f>HYPERLINK("http://kyu.snu.ac.kr/sdhj/index.jsp?type=hj/GK14726_00IH_0001_0037b.jpg","1870_하수남면_0037b")</f>
        <v>1870_하수남면_0037b</v>
      </c>
      <c r="B712" s="4">
        <v>1870</v>
      </c>
      <c r="C712" s="4" t="s">
        <v>6758</v>
      </c>
      <c r="D712" s="4" t="s">
        <v>6759</v>
      </c>
      <c r="E712" s="4">
        <v>711</v>
      </c>
      <c r="F712" s="3">
        <v>8</v>
      </c>
      <c r="G712" s="3" t="s">
        <v>1577</v>
      </c>
      <c r="H712" s="3" t="s">
        <v>3139</v>
      </c>
      <c r="I712" s="3">
        <v>4</v>
      </c>
      <c r="L712" s="3">
        <v>3</v>
      </c>
      <c r="M712" s="3" t="s">
        <v>1157</v>
      </c>
      <c r="N712" s="3" t="s">
        <v>5714</v>
      </c>
      <c r="S712" s="3" t="s">
        <v>77</v>
      </c>
      <c r="T712" s="3" t="s">
        <v>233</v>
      </c>
      <c r="Y712" s="3" t="s">
        <v>1741</v>
      </c>
      <c r="Z712" s="3" t="s">
        <v>3470</v>
      </c>
      <c r="AC712" s="3">
        <v>34</v>
      </c>
      <c r="AD712" s="3" t="s">
        <v>479</v>
      </c>
      <c r="AE712" s="3" t="s">
        <v>4110</v>
      </c>
    </row>
    <row r="713" spans="1:72" ht="13.5" customHeight="1">
      <c r="A713" s="7" t="str">
        <f>HYPERLINK("http://kyu.snu.ac.kr/sdhj/index.jsp?type=hj/GK14726_00IH_0001_0037b.jpg","1870_하수남면_0037b")</f>
        <v>1870_하수남면_0037b</v>
      </c>
      <c r="B713" s="4">
        <v>1870</v>
      </c>
      <c r="C713" s="4" t="s">
        <v>6590</v>
      </c>
      <c r="D713" s="4" t="s">
        <v>6591</v>
      </c>
      <c r="E713" s="4">
        <v>712</v>
      </c>
      <c r="F713" s="3">
        <v>8</v>
      </c>
      <c r="G713" s="3" t="s">
        <v>1577</v>
      </c>
      <c r="H713" s="3" t="s">
        <v>3139</v>
      </c>
      <c r="I713" s="3">
        <v>4</v>
      </c>
      <c r="L713" s="3">
        <v>3</v>
      </c>
      <c r="M713" s="3" t="s">
        <v>1157</v>
      </c>
      <c r="N713" s="3" t="s">
        <v>5714</v>
      </c>
      <c r="S713" s="3" t="s">
        <v>146</v>
      </c>
      <c r="T713" s="3" t="s">
        <v>3239</v>
      </c>
      <c r="W713" s="3" t="s">
        <v>165</v>
      </c>
      <c r="X713" s="3" t="s">
        <v>3283</v>
      </c>
      <c r="Y713" s="3" t="s">
        <v>53</v>
      </c>
      <c r="Z713" s="3" t="s">
        <v>3323</v>
      </c>
      <c r="AC713" s="3">
        <v>26</v>
      </c>
      <c r="AD713" s="3" t="s">
        <v>79</v>
      </c>
      <c r="AE713" s="3" t="s">
        <v>4102</v>
      </c>
    </row>
    <row r="714" spans="1:72" ht="13.5" customHeight="1">
      <c r="A714" s="7" t="str">
        <f>HYPERLINK("http://kyu.snu.ac.kr/sdhj/index.jsp?type=hj/GK14726_00IH_0001_0037b.jpg","1870_하수남면_0037b")</f>
        <v>1870_하수남면_0037b</v>
      </c>
      <c r="B714" s="4">
        <v>1870</v>
      </c>
      <c r="C714" s="4" t="s">
        <v>6590</v>
      </c>
      <c r="D714" s="4" t="s">
        <v>6591</v>
      </c>
      <c r="E714" s="4">
        <v>713</v>
      </c>
      <c r="F714" s="3">
        <v>8</v>
      </c>
      <c r="G714" s="3" t="s">
        <v>1577</v>
      </c>
      <c r="H714" s="3" t="s">
        <v>3139</v>
      </c>
      <c r="I714" s="3">
        <v>4</v>
      </c>
      <c r="L714" s="3">
        <v>3</v>
      </c>
      <c r="M714" s="3" t="s">
        <v>1157</v>
      </c>
      <c r="N714" s="3" t="s">
        <v>5714</v>
      </c>
      <c r="T714" s="3" t="s">
        <v>6729</v>
      </c>
      <c r="U714" s="3" t="s">
        <v>70</v>
      </c>
      <c r="V714" s="3" t="s">
        <v>3238</v>
      </c>
      <c r="Y714" s="3" t="s">
        <v>1742</v>
      </c>
      <c r="Z714" s="3" t="s">
        <v>3703</v>
      </c>
      <c r="AD714" s="3" t="s">
        <v>391</v>
      </c>
      <c r="AE714" s="3" t="s">
        <v>4142</v>
      </c>
    </row>
    <row r="715" spans="1:72" ht="13.5" customHeight="1">
      <c r="A715" s="7" t="str">
        <f>HYPERLINK("http://kyu.snu.ac.kr/sdhj/index.jsp?type=hj/GK14726_00IH_0001_0037b.jpg","1870_하수남면_0037b")</f>
        <v>1870_하수남면_0037b</v>
      </c>
      <c r="B715" s="4">
        <v>1870</v>
      </c>
      <c r="C715" s="4" t="s">
        <v>6590</v>
      </c>
      <c r="D715" s="4" t="s">
        <v>6591</v>
      </c>
      <c r="E715" s="4">
        <v>714</v>
      </c>
      <c r="F715" s="3">
        <v>8</v>
      </c>
      <c r="G715" s="3" t="s">
        <v>1577</v>
      </c>
      <c r="H715" s="3" t="s">
        <v>3139</v>
      </c>
      <c r="I715" s="3">
        <v>4</v>
      </c>
      <c r="L715" s="3">
        <v>4</v>
      </c>
      <c r="M715" s="3" t="s">
        <v>6192</v>
      </c>
      <c r="N715" s="3" t="s">
        <v>6193</v>
      </c>
      <c r="T715" s="3" t="s">
        <v>6726</v>
      </c>
      <c r="U715" s="3" t="s">
        <v>64</v>
      </c>
      <c r="V715" s="3" t="s">
        <v>3262</v>
      </c>
      <c r="W715" s="3" t="s">
        <v>227</v>
      </c>
      <c r="X715" s="3" t="s">
        <v>3278</v>
      </c>
      <c r="Y715" s="3" t="s">
        <v>1743</v>
      </c>
      <c r="Z715" s="3" t="s">
        <v>3702</v>
      </c>
      <c r="AC715" s="3">
        <v>46</v>
      </c>
      <c r="AD715" s="3" t="s">
        <v>363</v>
      </c>
      <c r="AE715" s="3" t="s">
        <v>4127</v>
      </c>
      <c r="AJ715" s="3" t="s">
        <v>17</v>
      </c>
      <c r="AK715" s="3" t="s">
        <v>4147</v>
      </c>
      <c r="AL715" s="3" t="s">
        <v>1744</v>
      </c>
      <c r="AM715" s="3" t="s">
        <v>4177</v>
      </c>
      <c r="AT715" s="3" t="s">
        <v>48</v>
      </c>
      <c r="AU715" s="3" t="s">
        <v>4217</v>
      </c>
      <c r="AV715" s="3" t="s">
        <v>1745</v>
      </c>
      <c r="AW715" s="3" t="s">
        <v>4363</v>
      </c>
      <c r="BG715" s="3" t="s">
        <v>48</v>
      </c>
      <c r="BH715" s="3" t="s">
        <v>4217</v>
      </c>
      <c r="BI715" s="3" t="s">
        <v>1746</v>
      </c>
      <c r="BJ715" s="3" t="s">
        <v>4799</v>
      </c>
      <c r="BK715" s="3" t="s">
        <v>48</v>
      </c>
      <c r="BL715" s="3" t="s">
        <v>4217</v>
      </c>
      <c r="BM715" s="3" t="s">
        <v>1747</v>
      </c>
      <c r="BN715" s="3" t="s">
        <v>5123</v>
      </c>
      <c r="BO715" s="3" t="s">
        <v>48</v>
      </c>
      <c r="BP715" s="3" t="s">
        <v>4217</v>
      </c>
      <c r="BQ715" s="3" t="s">
        <v>1748</v>
      </c>
      <c r="BR715" s="3" t="s">
        <v>5703</v>
      </c>
      <c r="BS715" s="3" t="s">
        <v>214</v>
      </c>
      <c r="BT715" s="3" t="s">
        <v>4189</v>
      </c>
    </row>
    <row r="716" spans="1:72" ht="13.5" customHeight="1">
      <c r="A716" s="7" t="str">
        <f>HYPERLINK("http://kyu.snu.ac.kr/sdhj/index.jsp?type=hj/GK14726_00IH_0001_0037b.jpg","1870_하수남면_0037b")</f>
        <v>1870_하수남면_0037b</v>
      </c>
      <c r="B716" s="4">
        <v>1870</v>
      </c>
      <c r="C716" s="4" t="s">
        <v>6631</v>
      </c>
      <c r="D716" s="4" t="s">
        <v>6632</v>
      </c>
      <c r="E716" s="4">
        <v>715</v>
      </c>
      <c r="F716" s="3">
        <v>8</v>
      </c>
      <c r="G716" s="3" t="s">
        <v>1577</v>
      </c>
      <c r="H716" s="3" t="s">
        <v>3139</v>
      </c>
      <c r="I716" s="3">
        <v>4</v>
      </c>
      <c r="L716" s="3">
        <v>4</v>
      </c>
      <c r="M716" s="3" t="s">
        <v>6192</v>
      </c>
      <c r="N716" s="3" t="s">
        <v>6193</v>
      </c>
      <c r="S716" s="3" t="s">
        <v>127</v>
      </c>
      <c r="T716" s="3" t="s">
        <v>3237</v>
      </c>
      <c r="W716" s="3" t="s">
        <v>457</v>
      </c>
      <c r="X716" s="3" t="s">
        <v>7232</v>
      </c>
      <c r="Y716" s="3" t="s">
        <v>53</v>
      </c>
      <c r="Z716" s="3" t="s">
        <v>3323</v>
      </c>
      <c r="AC716" s="3">
        <v>75</v>
      </c>
      <c r="AD716" s="3" t="s">
        <v>161</v>
      </c>
      <c r="AE716" s="3" t="s">
        <v>4109</v>
      </c>
    </row>
    <row r="717" spans="1:72" ht="13.5" customHeight="1">
      <c r="A717" s="7" t="str">
        <f>HYPERLINK("http://kyu.snu.ac.kr/sdhj/index.jsp?type=hj/GK14726_00IH_0001_0037b.jpg","1870_하수남면_0037b")</f>
        <v>1870_하수남면_0037b</v>
      </c>
      <c r="B717" s="4">
        <v>1870</v>
      </c>
      <c r="C717" s="4" t="s">
        <v>6590</v>
      </c>
      <c r="D717" s="4" t="s">
        <v>6591</v>
      </c>
      <c r="E717" s="4">
        <v>716</v>
      </c>
      <c r="F717" s="3">
        <v>8</v>
      </c>
      <c r="G717" s="3" t="s">
        <v>1577</v>
      </c>
      <c r="H717" s="3" t="s">
        <v>3139</v>
      </c>
      <c r="I717" s="3">
        <v>4</v>
      </c>
      <c r="L717" s="3">
        <v>4</v>
      </c>
      <c r="M717" s="3" t="s">
        <v>6192</v>
      </c>
      <c r="N717" s="3" t="s">
        <v>6193</v>
      </c>
      <c r="S717" s="3" t="s">
        <v>51</v>
      </c>
      <c r="T717" s="3" t="s">
        <v>3235</v>
      </c>
      <c r="W717" s="3" t="s">
        <v>82</v>
      </c>
      <c r="X717" s="3" t="s">
        <v>5855</v>
      </c>
      <c r="Y717" s="3" t="s">
        <v>53</v>
      </c>
      <c r="Z717" s="3" t="s">
        <v>3323</v>
      </c>
      <c r="AC717" s="3">
        <v>46</v>
      </c>
      <c r="AD717" s="3" t="s">
        <v>363</v>
      </c>
      <c r="AE717" s="3" t="s">
        <v>4127</v>
      </c>
      <c r="AJ717" s="3" t="s">
        <v>17</v>
      </c>
      <c r="AK717" s="3" t="s">
        <v>4147</v>
      </c>
      <c r="AL717" s="3" t="s">
        <v>882</v>
      </c>
      <c r="AM717" s="3" t="s">
        <v>4195</v>
      </c>
      <c r="AT717" s="3" t="s">
        <v>48</v>
      </c>
      <c r="AU717" s="3" t="s">
        <v>4217</v>
      </c>
      <c r="AV717" s="3" t="s">
        <v>1749</v>
      </c>
      <c r="AW717" s="3" t="s">
        <v>4426</v>
      </c>
      <c r="BG717" s="3" t="s">
        <v>48</v>
      </c>
      <c r="BH717" s="3" t="s">
        <v>4217</v>
      </c>
      <c r="BI717" s="3" t="s">
        <v>1750</v>
      </c>
      <c r="BJ717" s="3" t="s">
        <v>4798</v>
      </c>
      <c r="BK717" s="3" t="s">
        <v>48</v>
      </c>
      <c r="BL717" s="3" t="s">
        <v>4217</v>
      </c>
      <c r="BM717" s="3" t="s">
        <v>1751</v>
      </c>
      <c r="BN717" s="3" t="s">
        <v>5122</v>
      </c>
      <c r="BO717" s="3" t="s">
        <v>48</v>
      </c>
      <c r="BP717" s="3" t="s">
        <v>4217</v>
      </c>
      <c r="BQ717" s="3" t="s">
        <v>1752</v>
      </c>
      <c r="BR717" s="3" t="s">
        <v>7233</v>
      </c>
      <c r="BS717" s="3" t="s">
        <v>1753</v>
      </c>
      <c r="BT717" s="3" t="s">
        <v>5544</v>
      </c>
    </row>
    <row r="718" spans="1:72" ht="13.5" customHeight="1">
      <c r="A718" s="7" t="str">
        <f>HYPERLINK("http://kyu.snu.ac.kr/sdhj/index.jsp?type=hj/GK14726_00IH_0001_0037b.jpg","1870_하수남면_0037b")</f>
        <v>1870_하수남면_0037b</v>
      </c>
      <c r="B718" s="4">
        <v>1870</v>
      </c>
      <c r="C718" s="4" t="s">
        <v>7234</v>
      </c>
      <c r="D718" s="4" t="s">
        <v>7235</v>
      </c>
      <c r="E718" s="4">
        <v>717</v>
      </c>
      <c r="F718" s="3">
        <v>8</v>
      </c>
      <c r="G718" s="3" t="s">
        <v>1577</v>
      </c>
      <c r="H718" s="3" t="s">
        <v>3139</v>
      </c>
      <c r="I718" s="3">
        <v>4</v>
      </c>
      <c r="L718" s="3">
        <v>4</v>
      </c>
      <c r="M718" s="3" t="s">
        <v>6192</v>
      </c>
      <c r="N718" s="3" t="s">
        <v>6193</v>
      </c>
      <c r="S718" s="3" t="s">
        <v>77</v>
      </c>
      <c r="T718" s="3" t="s">
        <v>233</v>
      </c>
      <c r="Y718" s="3" t="s">
        <v>1754</v>
      </c>
      <c r="Z718" s="3" t="s">
        <v>3701</v>
      </c>
      <c r="AC718" s="3">
        <v>23</v>
      </c>
      <c r="AD718" s="3" t="s">
        <v>459</v>
      </c>
      <c r="AE718" s="3" t="s">
        <v>4114</v>
      </c>
    </row>
    <row r="719" spans="1:72" ht="13.5" customHeight="1">
      <c r="A719" s="7" t="str">
        <f>HYPERLINK("http://kyu.snu.ac.kr/sdhj/index.jsp?type=hj/GK14726_00IH_0001_0037b.jpg","1870_하수남면_0037b")</f>
        <v>1870_하수남면_0037b</v>
      </c>
      <c r="B719" s="4">
        <v>1870</v>
      </c>
      <c r="C719" s="4" t="s">
        <v>6590</v>
      </c>
      <c r="D719" s="4" t="s">
        <v>6591</v>
      </c>
      <c r="E719" s="4">
        <v>718</v>
      </c>
      <c r="F719" s="3">
        <v>8</v>
      </c>
      <c r="G719" s="3" t="s">
        <v>1577</v>
      </c>
      <c r="H719" s="3" t="s">
        <v>3139</v>
      </c>
      <c r="I719" s="3">
        <v>4</v>
      </c>
      <c r="L719" s="3">
        <v>4</v>
      </c>
      <c r="M719" s="3" t="s">
        <v>6192</v>
      </c>
      <c r="N719" s="3" t="s">
        <v>6193</v>
      </c>
      <c r="T719" s="3" t="s">
        <v>6729</v>
      </c>
      <c r="U719" s="3" t="s">
        <v>70</v>
      </c>
      <c r="V719" s="3" t="s">
        <v>3238</v>
      </c>
      <c r="Y719" s="3" t="s">
        <v>1755</v>
      </c>
      <c r="Z719" s="3" t="s">
        <v>3700</v>
      </c>
      <c r="AD719" s="3" t="s">
        <v>138</v>
      </c>
      <c r="AE719" s="3" t="s">
        <v>4101</v>
      </c>
    </row>
    <row r="720" spans="1:72" ht="13.5" customHeight="1">
      <c r="A720" s="7" t="str">
        <f>HYPERLINK("http://kyu.snu.ac.kr/sdhj/index.jsp?type=hj/GK14726_00IH_0001_0038a.jpg","1870_하수남면_0038a")</f>
        <v>1870_하수남면_0038a</v>
      </c>
      <c r="B720" s="4">
        <v>1870</v>
      </c>
      <c r="C720" s="4" t="s">
        <v>6590</v>
      </c>
      <c r="D720" s="4" t="s">
        <v>6591</v>
      </c>
      <c r="E720" s="4">
        <v>719</v>
      </c>
      <c r="F720" s="3">
        <v>8</v>
      </c>
      <c r="G720" s="3" t="s">
        <v>1577</v>
      </c>
      <c r="H720" s="3" t="s">
        <v>3139</v>
      </c>
      <c r="I720" s="3">
        <v>4</v>
      </c>
      <c r="L720" s="3">
        <v>5</v>
      </c>
      <c r="M720" s="3" t="s">
        <v>6194</v>
      </c>
      <c r="N720" s="3" t="s">
        <v>6195</v>
      </c>
      <c r="T720" s="3" t="s">
        <v>6643</v>
      </c>
      <c r="U720" s="3" t="s">
        <v>64</v>
      </c>
      <c r="V720" s="3" t="s">
        <v>3262</v>
      </c>
      <c r="W720" s="3" t="s">
        <v>838</v>
      </c>
      <c r="X720" s="3" t="s">
        <v>3301</v>
      </c>
      <c r="Y720" s="3" t="s">
        <v>1756</v>
      </c>
      <c r="Z720" s="3" t="s">
        <v>3699</v>
      </c>
      <c r="AC720" s="3">
        <v>65</v>
      </c>
      <c r="AD720" s="3" t="s">
        <v>238</v>
      </c>
      <c r="AE720" s="3" t="s">
        <v>4106</v>
      </c>
      <c r="AJ720" s="3" t="s">
        <v>17</v>
      </c>
      <c r="AK720" s="3" t="s">
        <v>4147</v>
      </c>
      <c r="AL720" s="3" t="s">
        <v>489</v>
      </c>
      <c r="AM720" s="3" t="s">
        <v>4186</v>
      </c>
      <c r="AT720" s="3" t="s">
        <v>48</v>
      </c>
      <c r="AU720" s="3" t="s">
        <v>4217</v>
      </c>
      <c r="AV720" s="3" t="s">
        <v>1728</v>
      </c>
      <c r="AW720" s="3" t="s">
        <v>4425</v>
      </c>
      <c r="BG720" s="3" t="s">
        <v>1757</v>
      </c>
      <c r="BH720" s="3" t="s">
        <v>4631</v>
      </c>
      <c r="BI720" s="3" t="s">
        <v>1758</v>
      </c>
      <c r="BJ720" s="3" t="s">
        <v>4773</v>
      </c>
      <c r="BK720" s="3" t="s">
        <v>48</v>
      </c>
      <c r="BL720" s="3" t="s">
        <v>4217</v>
      </c>
      <c r="BM720" s="3" t="s">
        <v>1759</v>
      </c>
      <c r="BN720" s="3" t="s">
        <v>5121</v>
      </c>
      <c r="BO720" s="3" t="s">
        <v>48</v>
      </c>
      <c r="BP720" s="3" t="s">
        <v>4217</v>
      </c>
      <c r="BQ720" s="3" t="s">
        <v>1760</v>
      </c>
      <c r="BR720" s="3" t="s">
        <v>5669</v>
      </c>
      <c r="BS720" s="3" t="s">
        <v>1744</v>
      </c>
      <c r="BT720" s="3" t="s">
        <v>4177</v>
      </c>
    </row>
    <row r="721" spans="1:72" ht="13.5" customHeight="1">
      <c r="A721" s="7" t="str">
        <f>HYPERLINK("http://kyu.snu.ac.kr/sdhj/index.jsp?type=hj/GK14726_00IH_0001_0038a.jpg","1870_하수남면_0038a")</f>
        <v>1870_하수남면_0038a</v>
      </c>
      <c r="B721" s="4">
        <v>1870</v>
      </c>
      <c r="C721" s="4" t="s">
        <v>6618</v>
      </c>
      <c r="D721" s="4" t="s">
        <v>6619</v>
      </c>
      <c r="E721" s="4">
        <v>720</v>
      </c>
      <c r="F721" s="3">
        <v>8</v>
      </c>
      <c r="G721" s="3" t="s">
        <v>1577</v>
      </c>
      <c r="H721" s="3" t="s">
        <v>3139</v>
      </c>
      <c r="I721" s="3">
        <v>4</v>
      </c>
      <c r="L721" s="3">
        <v>5</v>
      </c>
      <c r="M721" s="3" t="s">
        <v>6194</v>
      </c>
      <c r="N721" s="3" t="s">
        <v>6195</v>
      </c>
      <c r="S721" s="3" t="s">
        <v>51</v>
      </c>
      <c r="T721" s="3" t="s">
        <v>3235</v>
      </c>
      <c r="W721" s="3" t="s">
        <v>702</v>
      </c>
      <c r="X721" s="3" t="s">
        <v>3309</v>
      </c>
      <c r="Y721" s="3" t="s">
        <v>53</v>
      </c>
      <c r="Z721" s="3" t="s">
        <v>3323</v>
      </c>
      <c r="AC721" s="3">
        <v>62</v>
      </c>
      <c r="AD721" s="3" t="s">
        <v>213</v>
      </c>
      <c r="AE721" s="3" t="s">
        <v>4107</v>
      </c>
      <c r="AJ721" s="3" t="s">
        <v>17</v>
      </c>
      <c r="AK721" s="3" t="s">
        <v>4147</v>
      </c>
      <c r="AL721" s="3" t="s">
        <v>1292</v>
      </c>
      <c r="AM721" s="3" t="s">
        <v>3415</v>
      </c>
      <c r="AT721" s="3" t="s">
        <v>48</v>
      </c>
      <c r="AU721" s="3" t="s">
        <v>4217</v>
      </c>
      <c r="AV721" s="3" t="s">
        <v>1761</v>
      </c>
      <c r="AW721" s="3" t="s">
        <v>5585</v>
      </c>
      <c r="BG721" s="3" t="s">
        <v>48</v>
      </c>
      <c r="BH721" s="3" t="s">
        <v>4217</v>
      </c>
      <c r="BI721" s="3" t="s">
        <v>1762</v>
      </c>
      <c r="BJ721" s="3" t="s">
        <v>3546</v>
      </c>
      <c r="BK721" s="3" t="s">
        <v>48</v>
      </c>
      <c r="BL721" s="3" t="s">
        <v>4217</v>
      </c>
      <c r="BM721" s="3" t="s">
        <v>1763</v>
      </c>
      <c r="BN721" s="3" t="s">
        <v>5120</v>
      </c>
      <c r="BO721" s="3" t="s">
        <v>48</v>
      </c>
      <c r="BP721" s="3" t="s">
        <v>4217</v>
      </c>
      <c r="BQ721" s="3" t="s">
        <v>1764</v>
      </c>
      <c r="BR721" s="3" t="s">
        <v>5398</v>
      </c>
      <c r="BS721" s="3" t="s">
        <v>1744</v>
      </c>
      <c r="BT721" s="3" t="s">
        <v>4177</v>
      </c>
    </row>
    <row r="722" spans="1:72" ht="13.5" customHeight="1">
      <c r="A722" s="7" t="str">
        <f>HYPERLINK("http://kyu.snu.ac.kr/sdhj/index.jsp?type=hj/GK14726_00IH_0001_0038a.jpg","1870_하수남면_0038a")</f>
        <v>1870_하수남면_0038a</v>
      </c>
      <c r="B722" s="4">
        <v>1870</v>
      </c>
      <c r="C722" s="4" t="s">
        <v>6849</v>
      </c>
      <c r="D722" s="4" t="s">
        <v>6850</v>
      </c>
      <c r="E722" s="4">
        <v>721</v>
      </c>
      <c r="F722" s="3">
        <v>8</v>
      </c>
      <c r="G722" s="3" t="s">
        <v>1577</v>
      </c>
      <c r="H722" s="3" t="s">
        <v>3139</v>
      </c>
      <c r="I722" s="3">
        <v>4</v>
      </c>
      <c r="L722" s="3">
        <v>5</v>
      </c>
      <c r="M722" s="3" t="s">
        <v>6194</v>
      </c>
      <c r="N722" s="3" t="s">
        <v>6195</v>
      </c>
      <c r="S722" s="3" t="s">
        <v>77</v>
      </c>
      <c r="T722" s="3" t="s">
        <v>233</v>
      </c>
      <c r="Y722" s="3" t="s">
        <v>1092</v>
      </c>
      <c r="Z722" s="3" t="s">
        <v>3298</v>
      </c>
      <c r="AC722" s="3">
        <v>26</v>
      </c>
      <c r="AD722" s="3" t="s">
        <v>79</v>
      </c>
      <c r="AE722" s="3" t="s">
        <v>4102</v>
      </c>
    </row>
    <row r="723" spans="1:72" ht="13.5" customHeight="1">
      <c r="A723" s="7" t="str">
        <f>HYPERLINK("http://kyu.snu.ac.kr/sdhj/index.jsp?type=hj/GK14726_00IH_0001_0038a.jpg","1870_하수남면_0038a")</f>
        <v>1870_하수남면_0038a</v>
      </c>
      <c r="B723" s="4">
        <v>1870</v>
      </c>
      <c r="C723" s="4" t="s">
        <v>6646</v>
      </c>
      <c r="D723" s="4" t="s">
        <v>6647</v>
      </c>
      <c r="E723" s="4">
        <v>722</v>
      </c>
      <c r="F723" s="3">
        <v>8</v>
      </c>
      <c r="G723" s="3" t="s">
        <v>1577</v>
      </c>
      <c r="H723" s="3" t="s">
        <v>3139</v>
      </c>
      <c r="I723" s="3">
        <v>4</v>
      </c>
      <c r="L723" s="3">
        <v>5</v>
      </c>
      <c r="M723" s="3" t="s">
        <v>6194</v>
      </c>
      <c r="N723" s="3" t="s">
        <v>6195</v>
      </c>
      <c r="S723" s="3" t="s">
        <v>146</v>
      </c>
      <c r="T723" s="3" t="s">
        <v>3239</v>
      </c>
      <c r="W723" s="3" t="s">
        <v>165</v>
      </c>
      <c r="X723" s="3" t="s">
        <v>3283</v>
      </c>
      <c r="Y723" s="3" t="s">
        <v>10</v>
      </c>
      <c r="Z723" s="3" t="s">
        <v>3315</v>
      </c>
      <c r="AC723" s="3">
        <v>25</v>
      </c>
      <c r="AD723" s="3" t="s">
        <v>306</v>
      </c>
      <c r="AE723" s="3" t="s">
        <v>4089</v>
      </c>
    </row>
    <row r="724" spans="1:72" ht="13.5" customHeight="1">
      <c r="A724" s="7" t="str">
        <f>HYPERLINK("http://kyu.snu.ac.kr/sdhj/index.jsp?type=hj/GK14726_00IH_0001_0038a.jpg","1870_하수남면_0038a")</f>
        <v>1870_하수남면_0038a</v>
      </c>
      <c r="B724" s="4">
        <v>1870</v>
      </c>
      <c r="C724" s="4" t="s">
        <v>6646</v>
      </c>
      <c r="D724" s="4" t="s">
        <v>6647</v>
      </c>
      <c r="E724" s="4">
        <v>723</v>
      </c>
      <c r="F724" s="3">
        <v>8</v>
      </c>
      <c r="G724" s="3" t="s">
        <v>1577</v>
      </c>
      <c r="H724" s="3" t="s">
        <v>3139</v>
      </c>
      <c r="I724" s="3">
        <v>4</v>
      </c>
      <c r="L724" s="3">
        <v>5</v>
      </c>
      <c r="M724" s="3" t="s">
        <v>6194</v>
      </c>
      <c r="N724" s="3" t="s">
        <v>6195</v>
      </c>
      <c r="S724" s="3" t="s">
        <v>77</v>
      </c>
      <c r="T724" s="3" t="s">
        <v>233</v>
      </c>
      <c r="Y724" s="3" t="s">
        <v>1765</v>
      </c>
      <c r="Z724" s="3" t="s">
        <v>3623</v>
      </c>
      <c r="AC724" s="3">
        <v>21</v>
      </c>
      <c r="AD724" s="3" t="s">
        <v>199</v>
      </c>
      <c r="AE724" s="3" t="s">
        <v>4096</v>
      </c>
    </row>
    <row r="725" spans="1:72" ht="13.5" customHeight="1">
      <c r="A725" s="7" t="str">
        <f>HYPERLINK("http://kyu.snu.ac.kr/sdhj/index.jsp?type=hj/GK14726_00IH_0001_0038a.jpg","1870_하수남면_0038a")</f>
        <v>1870_하수남면_0038a</v>
      </c>
      <c r="B725" s="4">
        <v>1870</v>
      </c>
      <c r="C725" s="4" t="s">
        <v>6646</v>
      </c>
      <c r="D725" s="4" t="s">
        <v>6647</v>
      </c>
      <c r="E725" s="4">
        <v>724</v>
      </c>
      <c r="F725" s="3">
        <v>8</v>
      </c>
      <c r="G725" s="3" t="s">
        <v>1577</v>
      </c>
      <c r="H725" s="3" t="s">
        <v>3139</v>
      </c>
      <c r="I725" s="3">
        <v>4</v>
      </c>
      <c r="L725" s="3">
        <v>5</v>
      </c>
      <c r="M725" s="3" t="s">
        <v>6194</v>
      </c>
      <c r="N725" s="3" t="s">
        <v>6195</v>
      </c>
      <c r="S725" s="3" t="s">
        <v>146</v>
      </c>
      <c r="T725" s="3" t="s">
        <v>3239</v>
      </c>
      <c r="W725" s="3" t="s">
        <v>68</v>
      </c>
      <c r="X725" s="3" t="s">
        <v>5854</v>
      </c>
      <c r="Y725" s="3" t="s">
        <v>53</v>
      </c>
      <c r="Z725" s="3" t="s">
        <v>3323</v>
      </c>
      <c r="AC725" s="3">
        <v>22</v>
      </c>
      <c r="AD725" s="3" t="s">
        <v>40</v>
      </c>
      <c r="AE725" s="3" t="s">
        <v>4126</v>
      </c>
    </row>
    <row r="726" spans="1:72" ht="13.5" customHeight="1">
      <c r="A726" s="7" t="str">
        <f>HYPERLINK("http://kyu.snu.ac.kr/sdhj/index.jsp?type=hj/GK14726_00IH_0001_0038a.jpg","1870_하수남면_0038a")</f>
        <v>1870_하수남면_0038a</v>
      </c>
      <c r="B726" s="4">
        <v>1870</v>
      </c>
      <c r="C726" s="4" t="s">
        <v>6646</v>
      </c>
      <c r="D726" s="4" t="s">
        <v>6647</v>
      </c>
      <c r="E726" s="4">
        <v>725</v>
      </c>
      <c r="F726" s="3">
        <v>8</v>
      </c>
      <c r="G726" s="3" t="s">
        <v>1577</v>
      </c>
      <c r="H726" s="3" t="s">
        <v>3139</v>
      </c>
      <c r="I726" s="3">
        <v>4</v>
      </c>
      <c r="L726" s="3">
        <v>5</v>
      </c>
      <c r="M726" s="3" t="s">
        <v>6194</v>
      </c>
      <c r="N726" s="3" t="s">
        <v>6195</v>
      </c>
      <c r="T726" s="3" t="s">
        <v>6648</v>
      </c>
      <c r="U726" s="3" t="s">
        <v>70</v>
      </c>
      <c r="V726" s="3" t="s">
        <v>3238</v>
      </c>
      <c r="Y726" s="3" t="s">
        <v>1736</v>
      </c>
      <c r="Z726" s="3" t="s">
        <v>3657</v>
      </c>
      <c r="AD726" s="3" t="s">
        <v>249</v>
      </c>
      <c r="AE726" s="3" t="s">
        <v>3344</v>
      </c>
    </row>
    <row r="727" spans="1:72" ht="13.5" customHeight="1">
      <c r="A727" s="7" t="str">
        <f>HYPERLINK("http://kyu.snu.ac.kr/sdhj/index.jsp?type=hj/GK14726_00IH_0001_0038a.jpg","1870_하수남면_0038a")</f>
        <v>1870_하수남면_0038a</v>
      </c>
      <c r="B727" s="4">
        <v>1870</v>
      </c>
      <c r="C727" s="4" t="s">
        <v>6646</v>
      </c>
      <c r="D727" s="4" t="s">
        <v>6647</v>
      </c>
      <c r="E727" s="4">
        <v>726</v>
      </c>
      <c r="F727" s="3">
        <v>8</v>
      </c>
      <c r="G727" s="3" t="s">
        <v>1577</v>
      </c>
      <c r="H727" s="3" t="s">
        <v>3139</v>
      </c>
      <c r="I727" s="3">
        <v>5</v>
      </c>
      <c r="J727" s="3" t="s">
        <v>1766</v>
      </c>
      <c r="K727" s="3" t="s">
        <v>3172</v>
      </c>
      <c r="L727" s="3">
        <v>1</v>
      </c>
      <c r="M727" s="3" t="s">
        <v>6196</v>
      </c>
      <c r="N727" s="3" t="s">
        <v>6197</v>
      </c>
      <c r="T727" s="3" t="s">
        <v>7236</v>
      </c>
      <c r="U727" s="3" t="s">
        <v>64</v>
      </c>
      <c r="V727" s="3" t="s">
        <v>3262</v>
      </c>
      <c r="W727" s="3" t="s">
        <v>838</v>
      </c>
      <c r="X727" s="3" t="s">
        <v>3301</v>
      </c>
      <c r="Y727" s="3" t="s">
        <v>1767</v>
      </c>
      <c r="Z727" s="3" t="s">
        <v>3698</v>
      </c>
      <c r="AC727" s="3">
        <v>71</v>
      </c>
      <c r="AD727" s="3" t="s">
        <v>459</v>
      </c>
      <c r="AE727" s="3" t="s">
        <v>4114</v>
      </c>
      <c r="AJ727" s="3" t="s">
        <v>17</v>
      </c>
      <c r="AK727" s="3" t="s">
        <v>4147</v>
      </c>
      <c r="AL727" s="3" t="s">
        <v>489</v>
      </c>
      <c r="AM727" s="3" t="s">
        <v>4186</v>
      </c>
      <c r="AT727" s="3" t="s">
        <v>48</v>
      </c>
      <c r="AU727" s="3" t="s">
        <v>4217</v>
      </c>
      <c r="AV727" s="3" t="s">
        <v>1768</v>
      </c>
      <c r="AW727" s="3" t="s">
        <v>4424</v>
      </c>
      <c r="BG727" s="3" t="s">
        <v>48</v>
      </c>
      <c r="BH727" s="3" t="s">
        <v>4217</v>
      </c>
      <c r="BI727" s="3" t="s">
        <v>1769</v>
      </c>
      <c r="BJ727" s="3" t="s">
        <v>4797</v>
      </c>
      <c r="BK727" s="3" t="s">
        <v>48</v>
      </c>
      <c r="BL727" s="3" t="s">
        <v>4217</v>
      </c>
      <c r="BM727" s="3" t="s">
        <v>1770</v>
      </c>
      <c r="BN727" s="3" t="s">
        <v>5119</v>
      </c>
      <c r="BO727" s="3" t="s">
        <v>48</v>
      </c>
      <c r="BP727" s="3" t="s">
        <v>4217</v>
      </c>
      <c r="BQ727" s="3" t="s">
        <v>1771</v>
      </c>
      <c r="BR727" s="3" t="s">
        <v>5788</v>
      </c>
      <c r="BS727" s="3" t="s">
        <v>50</v>
      </c>
      <c r="BT727" s="3" t="s">
        <v>4160</v>
      </c>
    </row>
    <row r="728" spans="1:72" ht="13.5" customHeight="1">
      <c r="A728" s="7" t="str">
        <f>HYPERLINK("http://kyu.snu.ac.kr/sdhj/index.jsp?type=hj/GK14726_00IH_0001_0038a.jpg","1870_하수남면_0038a")</f>
        <v>1870_하수남면_0038a</v>
      </c>
      <c r="B728" s="4">
        <v>1870</v>
      </c>
      <c r="C728" s="4" t="s">
        <v>6753</v>
      </c>
      <c r="D728" s="4" t="s">
        <v>6754</v>
      </c>
      <c r="E728" s="4">
        <v>727</v>
      </c>
      <c r="F728" s="3">
        <v>8</v>
      </c>
      <c r="G728" s="3" t="s">
        <v>1577</v>
      </c>
      <c r="H728" s="3" t="s">
        <v>3139</v>
      </c>
      <c r="I728" s="3">
        <v>5</v>
      </c>
      <c r="L728" s="3">
        <v>1</v>
      </c>
      <c r="M728" s="3" t="s">
        <v>6196</v>
      </c>
      <c r="N728" s="3" t="s">
        <v>6197</v>
      </c>
      <c r="S728" s="3" t="s">
        <v>77</v>
      </c>
      <c r="T728" s="3" t="s">
        <v>233</v>
      </c>
      <c r="Y728" s="3" t="s">
        <v>1772</v>
      </c>
      <c r="Z728" s="3" t="s">
        <v>3697</v>
      </c>
      <c r="AC728" s="3">
        <v>35</v>
      </c>
      <c r="AD728" s="3" t="s">
        <v>341</v>
      </c>
      <c r="AE728" s="3" t="s">
        <v>4084</v>
      </c>
    </row>
    <row r="729" spans="1:72" ht="13.5" customHeight="1">
      <c r="A729" s="7" t="str">
        <f>HYPERLINK("http://kyu.snu.ac.kr/sdhj/index.jsp?type=hj/GK14726_00IH_0001_0038a.jpg","1870_하수남면_0038a")</f>
        <v>1870_하수남면_0038a</v>
      </c>
      <c r="B729" s="4">
        <v>1870</v>
      </c>
      <c r="C729" s="4" t="s">
        <v>6975</v>
      </c>
      <c r="D729" s="4" t="s">
        <v>6976</v>
      </c>
      <c r="E729" s="4">
        <v>728</v>
      </c>
      <c r="F729" s="3">
        <v>8</v>
      </c>
      <c r="G729" s="3" t="s">
        <v>1577</v>
      </c>
      <c r="H729" s="3" t="s">
        <v>3139</v>
      </c>
      <c r="I729" s="3">
        <v>5</v>
      </c>
      <c r="L729" s="3">
        <v>1</v>
      </c>
      <c r="M729" s="3" t="s">
        <v>6196</v>
      </c>
      <c r="N729" s="3" t="s">
        <v>6197</v>
      </c>
      <c r="S729" s="3" t="s">
        <v>146</v>
      </c>
      <c r="T729" s="3" t="s">
        <v>3239</v>
      </c>
      <c r="W729" s="3" t="s">
        <v>287</v>
      </c>
      <c r="X729" s="3" t="s">
        <v>3289</v>
      </c>
      <c r="Y729" s="3" t="s">
        <v>53</v>
      </c>
      <c r="Z729" s="3" t="s">
        <v>3323</v>
      </c>
      <c r="AC729" s="3">
        <v>30</v>
      </c>
      <c r="AD729" s="3" t="s">
        <v>221</v>
      </c>
      <c r="AE729" s="3" t="s">
        <v>4095</v>
      </c>
    </row>
    <row r="730" spans="1:72" ht="13.5" customHeight="1">
      <c r="A730" s="7" t="str">
        <f>HYPERLINK("http://kyu.snu.ac.kr/sdhj/index.jsp?type=hj/GK14726_00IH_0001_0038a.jpg","1870_하수남면_0038a")</f>
        <v>1870_하수남면_0038a</v>
      </c>
      <c r="B730" s="4">
        <v>1870</v>
      </c>
      <c r="C730" s="4" t="s">
        <v>6975</v>
      </c>
      <c r="D730" s="4" t="s">
        <v>6976</v>
      </c>
      <c r="E730" s="4">
        <v>729</v>
      </c>
      <c r="F730" s="3">
        <v>8</v>
      </c>
      <c r="G730" s="3" t="s">
        <v>1577</v>
      </c>
      <c r="H730" s="3" t="s">
        <v>3139</v>
      </c>
      <c r="I730" s="3">
        <v>5</v>
      </c>
      <c r="L730" s="3">
        <v>1</v>
      </c>
      <c r="M730" s="3" t="s">
        <v>6196</v>
      </c>
      <c r="N730" s="3" t="s">
        <v>6197</v>
      </c>
      <c r="S730" s="3" t="s">
        <v>77</v>
      </c>
      <c r="T730" s="3" t="s">
        <v>233</v>
      </c>
      <c r="Y730" s="3" t="s">
        <v>1773</v>
      </c>
      <c r="Z730" s="3" t="s">
        <v>3668</v>
      </c>
      <c r="AC730" s="3">
        <v>35</v>
      </c>
      <c r="AD730" s="3" t="s">
        <v>79</v>
      </c>
      <c r="AE730" s="3" t="s">
        <v>4102</v>
      </c>
    </row>
    <row r="731" spans="1:72" ht="13.5" customHeight="1">
      <c r="A731" s="7" t="str">
        <f>HYPERLINK("http://kyu.snu.ac.kr/sdhj/index.jsp?type=hj/GK14726_00IH_0001_0038a.jpg","1870_하수남면_0038a")</f>
        <v>1870_하수남면_0038a</v>
      </c>
      <c r="B731" s="4">
        <v>1870</v>
      </c>
      <c r="C731" s="4" t="s">
        <v>6975</v>
      </c>
      <c r="D731" s="4" t="s">
        <v>6976</v>
      </c>
      <c r="E731" s="4">
        <v>730</v>
      </c>
      <c r="F731" s="3">
        <v>8</v>
      </c>
      <c r="G731" s="3" t="s">
        <v>1577</v>
      </c>
      <c r="H731" s="3" t="s">
        <v>3139</v>
      </c>
      <c r="I731" s="3">
        <v>5</v>
      </c>
      <c r="L731" s="3">
        <v>1</v>
      </c>
      <c r="M731" s="3" t="s">
        <v>6196</v>
      </c>
      <c r="N731" s="3" t="s">
        <v>6197</v>
      </c>
      <c r="S731" s="3" t="s">
        <v>146</v>
      </c>
      <c r="T731" s="3" t="s">
        <v>3239</v>
      </c>
      <c r="W731" s="3" t="s">
        <v>702</v>
      </c>
      <c r="X731" s="3" t="s">
        <v>3309</v>
      </c>
      <c r="Y731" s="3" t="s">
        <v>53</v>
      </c>
      <c r="Z731" s="3" t="s">
        <v>3323</v>
      </c>
      <c r="AC731" s="3">
        <v>28</v>
      </c>
      <c r="AD731" s="3" t="s">
        <v>257</v>
      </c>
      <c r="AE731" s="3" t="s">
        <v>4136</v>
      </c>
    </row>
    <row r="732" spans="1:72" ht="13.5" customHeight="1">
      <c r="A732" s="7" t="str">
        <f>HYPERLINK("http://kyu.snu.ac.kr/sdhj/index.jsp?type=hj/GK14726_00IH_0001_0038a.jpg","1870_하수남면_0038a")</f>
        <v>1870_하수남면_0038a</v>
      </c>
      <c r="B732" s="4">
        <v>1870</v>
      </c>
      <c r="C732" s="4" t="s">
        <v>6975</v>
      </c>
      <c r="D732" s="4" t="s">
        <v>6976</v>
      </c>
      <c r="E732" s="4">
        <v>731</v>
      </c>
      <c r="F732" s="3">
        <v>8</v>
      </c>
      <c r="G732" s="3" t="s">
        <v>1577</v>
      </c>
      <c r="H732" s="3" t="s">
        <v>3139</v>
      </c>
      <c r="I732" s="3">
        <v>5</v>
      </c>
      <c r="L732" s="3">
        <v>1</v>
      </c>
      <c r="M732" s="3" t="s">
        <v>6196</v>
      </c>
      <c r="N732" s="3" t="s">
        <v>6197</v>
      </c>
      <c r="T732" s="3" t="s">
        <v>7237</v>
      </c>
      <c r="U732" s="3" t="s">
        <v>70</v>
      </c>
      <c r="V732" s="3" t="s">
        <v>3238</v>
      </c>
      <c r="Y732" s="3" t="s">
        <v>1774</v>
      </c>
      <c r="Z732" s="3" t="s">
        <v>3411</v>
      </c>
      <c r="AC732" s="3">
        <v>80</v>
      </c>
    </row>
    <row r="733" spans="1:72" ht="13.5" customHeight="1">
      <c r="A733" s="7" t="str">
        <f>HYPERLINK("http://kyu.snu.ac.kr/sdhj/index.jsp?type=hj/GK14726_00IH_0001_0038a.jpg","1870_하수남면_0038a")</f>
        <v>1870_하수남면_0038a</v>
      </c>
      <c r="B733" s="4">
        <v>1870</v>
      </c>
      <c r="C733" s="4" t="s">
        <v>6975</v>
      </c>
      <c r="D733" s="4" t="s">
        <v>6976</v>
      </c>
      <c r="E733" s="4">
        <v>732</v>
      </c>
      <c r="F733" s="3">
        <v>8</v>
      </c>
      <c r="G733" s="3" t="s">
        <v>1577</v>
      </c>
      <c r="H733" s="3" t="s">
        <v>3139</v>
      </c>
      <c r="I733" s="3">
        <v>5</v>
      </c>
      <c r="L733" s="3">
        <v>2</v>
      </c>
      <c r="M733" s="3" t="s">
        <v>7238</v>
      </c>
      <c r="N733" s="3" t="s">
        <v>6198</v>
      </c>
      <c r="T733" s="3" t="s">
        <v>7239</v>
      </c>
      <c r="U733" s="3" t="s">
        <v>64</v>
      </c>
      <c r="V733" s="3" t="s">
        <v>3262</v>
      </c>
      <c r="W733" s="3" t="s">
        <v>82</v>
      </c>
      <c r="X733" s="3" t="s">
        <v>5855</v>
      </c>
      <c r="Y733" s="3" t="s">
        <v>3095</v>
      </c>
      <c r="Z733" s="3" t="s">
        <v>3696</v>
      </c>
      <c r="AC733" s="3">
        <v>52</v>
      </c>
      <c r="AD733" s="3" t="s">
        <v>213</v>
      </c>
      <c r="AE733" s="3" t="s">
        <v>4107</v>
      </c>
      <c r="AJ733" s="3" t="s">
        <v>17</v>
      </c>
      <c r="AK733" s="3" t="s">
        <v>4147</v>
      </c>
      <c r="AL733" s="3" t="s">
        <v>1547</v>
      </c>
      <c r="AM733" s="3" t="s">
        <v>4191</v>
      </c>
      <c r="AT733" s="3" t="s">
        <v>48</v>
      </c>
      <c r="AU733" s="3" t="s">
        <v>4217</v>
      </c>
      <c r="AV733" s="3" t="s">
        <v>3096</v>
      </c>
      <c r="AW733" s="3" t="s">
        <v>4423</v>
      </c>
      <c r="BG733" s="3" t="s">
        <v>48</v>
      </c>
      <c r="BH733" s="3" t="s">
        <v>4217</v>
      </c>
      <c r="BI733" s="3" t="s">
        <v>1775</v>
      </c>
      <c r="BJ733" s="3" t="s">
        <v>4796</v>
      </c>
      <c r="BK733" s="3" t="s">
        <v>48</v>
      </c>
      <c r="BL733" s="3" t="s">
        <v>4217</v>
      </c>
      <c r="BM733" s="3" t="s">
        <v>675</v>
      </c>
      <c r="BN733" s="3" t="s">
        <v>3743</v>
      </c>
      <c r="BO733" s="3" t="s">
        <v>48</v>
      </c>
      <c r="BP733" s="3" t="s">
        <v>4217</v>
      </c>
      <c r="BQ733" s="3" t="s">
        <v>1776</v>
      </c>
      <c r="BR733" s="3" t="s">
        <v>5397</v>
      </c>
      <c r="BS733" s="3" t="s">
        <v>219</v>
      </c>
      <c r="BT733" s="3" t="s">
        <v>4164</v>
      </c>
    </row>
    <row r="734" spans="1:72" ht="13.5" customHeight="1">
      <c r="A734" s="7" t="str">
        <f>HYPERLINK("http://kyu.snu.ac.kr/sdhj/index.jsp?type=hj/GK14726_00IH_0001_0038a.jpg","1870_하수남면_0038a")</f>
        <v>1870_하수남면_0038a</v>
      </c>
      <c r="B734" s="4">
        <v>1870</v>
      </c>
      <c r="C734" s="4" t="s">
        <v>7240</v>
      </c>
      <c r="D734" s="4" t="s">
        <v>7241</v>
      </c>
      <c r="E734" s="4">
        <v>733</v>
      </c>
      <c r="F734" s="3">
        <v>8</v>
      </c>
      <c r="G734" s="3" t="s">
        <v>1577</v>
      </c>
      <c r="H734" s="3" t="s">
        <v>3139</v>
      </c>
      <c r="I734" s="3">
        <v>5</v>
      </c>
      <c r="L734" s="3">
        <v>2</v>
      </c>
      <c r="M734" s="3" t="s">
        <v>7238</v>
      </c>
      <c r="N734" s="3" t="s">
        <v>6198</v>
      </c>
      <c r="S734" s="3" t="s">
        <v>51</v>
      </c>
      <c r="T734" s="3" t="s">
        <v>3235</v>
      </c>
      <c r="W734" s="3" t="s">
        <v>287</v>
      </c>
      <c r="X734" s="3" t="s">
        <v>3289</v>
      </c>
      <c r="Y734" s="3" t="s">
        <v>53</v>
      </c>
      <c r="Z734" s="3" t="s">
        <v>3323</v>
      </c>
      <c r="AC734" s="3">
        <v>44</v>
      </c>
      <c r="AD734" s="3" t="s">
        <v>322</v>
      </c>
      <c r="AE734" s="3" t="s">
        <v>4087</v>
      </c>
      <c r="AJ734" s="3" t="s">
        <v>17</v>
      </c>
      <c r="AK734" s="3" t="s">
        <v>4147</v>
      </c>
      <c r="AL734" s="3" t="s">
        <v>219</v>
      </c>
      <c r="AM734" s="3" t="s">
        <v>4164</v>
      </c>
      <c r="AT734" s="3" t="s">
        <v>48</v>
      </c>
      <c r="AU734" s="3" t="s">
        <v>4217</v>
      </c>
      <c r="AV734" s="3" t="s">
        <v>381</v>
      </c>
      <c r="AW734" s="3" t="s">
        <v>4001</v>
      </c>
      <c r="BG734" s="3" t="s">
        <v>48</v>
      </c>
      <c r="BH734" s="3" t="s">
        <v>4217</v>
      </c>
      <c r="BI734" s="3" t="s">
        <v>1698</v>
      </c>
      <c r="BJ734" s="3" t="s">
        <v>3577</v>
      </c>
      <c r="BK734" s="3" t="s">
        <v>48</v>
      </c>
      <c r="BL734" s="3" t="s">
        <v>4217</v>
      </c>
      <c r="BM734" s="3" t="s">
        <v>1678</v>
      </c>
      <c r="BN734" s="3" t="s">
        <v>7242</v>
      </c>
      <c r="BO734" s="3" t="s">
        <v>48</v>
      </c>
      <c r="BP734" s="3" t="s">
        <v>4217</v>
      </c>
      <c r="BQ734" s="3" t="s">
        <v>1777</v>
      </c>
      <c r="BR734" s="3" t="s">
        <v>5794</v>
      </c>
      <c r="BS734" s="3" t="s">
        <v>882</v>
      </c>
      <c r="BT734" s="3" t="s">
        <v>4195</v>
      </c>
    </row>
    <row r="735" spans="1:72" ht="13.5" customHeight="1">
      <c r="A735" s="7" t="str">
        <f>HYPERLINK("http://kyu.snu.ac.kr/sdhj/index.jsp?type=hj/GK14726_00IH_0001_0038a.jpg","1870_하수남면_0038a")</f>
        <v>1870_하수남면_0038a</v>
      </c>
      <c r="B735" s="4">
        <v>1870</v>
      </c>
      <c r="C735" s="4" t="s">
        <v>6580</v>
      </c>
      <c r="D735" s="4" t="s">
        <v>6581</v>
      </c>
      <c r="E735" s="4">
        <v>734</v>
      </c>
      <c r="F735" s="3">
        <v>8</v>
      </c>
      <c r="G735" s="3" t="s">
        <v>1577</v>
      </c>
      <c r="H735" s="3" t="s">
        <v>3139</v>
      </c>
      <c r="I735" s="3">
        <v>5</v>
      </c>
      <c r="L735" s="3">
        <v>2</v>
      </c>
      <c r="M735" s="3" t="s">
        <v>7238</v>
      </c>
      <c r="N735" s="3" t="s">
        <v>6198</v>
      </c>
      <c r="T735" s="3" t="s">
        <v>7243</v>
      </c>
      <c r="U735" s="3" t="s">
        <v>70</v>
      </c>
      <c r="V735" s="3" t="s">
        <v>3238</v>
      </c>
      <c r="Y735" s="3" t="s">
        <v>1778</v>
      </c>
      <c r="Z735" s="3" t="s">
        <v>3568</v>
      </c>
      <c r="AD735" s="3" t="s">
        <v>145</v>
      </c>
      <c r="AE735" s="3" t="s">
        <v>4115</v>
      </c>
    </row>
    <row r="736" spans="1:72" ht="13.5" customHeight="1">
      <c r="A736" s="7" t="str">
        <f>HYPERLINK("http://kyu.snu.ac.kr/sdhj/index.jsp?type=hj/GK14726_00IH_0001_0038a.jpg","1870_하수남면_0038a")</f>
        <v>1870_하수남면_0038a</v>
      </c>
      <c r="B736" s="4">
        <v>1870</v>
      </c>
      <c r="C736" s="4" t="s">
        <v>7240</v>
      </c>
      <c r="D736" s="4" t="s">
        <v>7241</v>
      </c>
      <c r="E736" s="4">
        <v>735</v>
      </c>
      <c r="F736" s="3">
        <v>8</v>
      </c>
      <c r="G736" s="3" t="s">
        <v>1577</v>
      </c>
      <c r="H736" s="3" t="s">
        <v>3139</v>
      </c>
      <c r="I736" s="3">
        <v>5</v>
      </c>
      <c r="L736" s="3">
        <v>3</v>
      </c>
      <c r="M736" s="3" t="s">
        <v>6199</v>
      </c>
      <c r="N736" s="3" t="s">
        <v>6200</v>
      </c>
      <c r="Q736" s="3" t="s">
        <v>7244</v>
      </c>
      <c r="R736" s="3" t="s">
        <v>7245</v>
      </c>
      <c r="T736" s="3" t="s">
        <v>6740</v>
      </c>
      <c r="W736" s="3" t="s">
        <v>7246</v>
      </c>
      <c r="X736" s="3" t="s">
        <v>7247</v>
      </c>
      <c r="Y736" s="3" t="s">
        <v>1779</v>
      </c>
      <c r="Z736" s="3" t="s">
        <v>3695</v>
      </c>
      <c r="AC736" s="3">
        <v>25</v>
      </c>
      <c r="AD736" s="3" t="s">
        <v>136</v>
      </c>
      <c r="AE736" s="3" t="s">
        <v>4098</v>
      </c>
      <c r="AJ736" s="3" t="s">
        <v>17</v>
      </c>
      <c r="AK736" s="3" t="s">
        <v>4147</v>
      </c>
      <c r="AL736" s="3" t="s">
        <v>1780</v>
      </c>
      <c r="AM736" s="3" t="s">
        <v>3320</v>
      </c>
      <c r="AT736" s="3" t="s">
        <v>48</v>
      </c>
      <c r="AU736" s="3" t="s">
        <v>4217</v>
      </c>
      <c r="AV736" s="3" t="s">
        <v>1781</v>
      </c>
      <c r="AW736" s="3" t="s">
        <v>4422</v>
      </c>
      <c r="BG736" s="3" t="s">
        <v>48</v>
      </c>
      <c r="BH736" s="3" t="s">
        <v>4217</v>
      </c>
      <c r="BI736" s="3" t="s">
        <v>1782</v>
      </c>
      <c r="BJ736" s="3" t="s">
        <v>4795</v>
      </c>
      <c r="BK736" s="3" t="s">
        <v>48</v>
      </c>
      <c r="BL736" s="3" t="s">
        <v>4217</v>
      </c>
      <c r="BM736" s="3" t="s">
        <v>7248</v>
      </c>
      <c r="BN736" s="3" t="s">
        <v>5118</v>
      </c>
      <c r="BO736" s="3" t="s">
        <v>48</v>
      </c>
      <c r="BP736" s="3" t="s">
        <v>4217</v>
      </c>
      <c r="BQ736" s="3" t="s">
        <v>1783</v>
      </c>
      <c r="BR736" s="3" t="s">
        <v>5396</v>
      </c>
      <c r="BS736" s="3" t="s">
        <v>298</v>
      </c>
      <c r="BT736" s="3" t="s">
        <v>4161</v>
      </c>
    </row>
    <row r="737" spans="1:72" ht="13.5" customHeight="1">
      <c r="A737" s="7" t="str">
        <f>HYPERLINK("http://kyu.snu.ac.kr/sdhj/index.jsp?type=hj/GK14726_00IH_0001_0038a.jpg","1870_하수남면_0038a")</f>
        <v>1870_하수남면_0038a</v>
      </c>
      <c r="B737" s="4">
        <v>1870</v>
      </c>
      <c r="C737" s="4" t="s">
        <v>6817</v>
      </c>
      <c r="D737" s="4" t="s">
        <v>6818</v>
      </c>
      <c r="E737" s="4">
        <v>736</v>
      </c>
      <c r="F737" s="3">
        <v>8</v>
      </c>
      <c r="G737" s="3" t="s">
        <v>1577</v>
      </c>
      <c r="H737" s="3" t="s">
        <v>3139</v>
      </c>
      <c r="I737" s="3">
        <v>5</v>
      </c>
      <c r="L737" s="3">
        <v>3</v>
      </c>
      <c r="M737" s="3" t="s">
        <v>6199</v>
      </c>
      <c r="N737" s="3" t="s">
        <v>6200</v>
      </c>
      <c r="S737" s="3" t="s">
        <v>127</v>
      </c>
      <c r="T737" s="3" t="s">
        <v>3237</v>
      </c>
      <c r="W737" s="3" t="s">
        <v>287</v>
      </c>
      <c r="X737" s="3" t="s">
        <v>3289</v>
      </c>
      <c r="Y737" s="3" t="s">
        <v>53</v>
      </c>
      <c r="Z737" s="3" t="s">
        <v>3323</v>
      </c>
      <c r="AC737" s="3">
        <v>43</v>
      </c>
      <c r="AD737" s="3" t="s">
        <v>91</v>
      </c>
      <c r="AE737" s="3" t="s">
        <v>4105</v>
      </c>
    </row>
    <row r="738" spans="1:72" ht="13.5" customHeight="1">
      <c r="A738" s="7" t="str">
        <f>HYPERLINK("http://kyu.snu.ac.kr/sdhj/index.jsp?type=hj/GK14726_00IH_0001_0038a.jpg","1870_하수남면_0038a")</f>
        <v>1870_하수남면_0038a</v>
      </c>
      <c r="B738" s="4">
        <v>1870</v>
      </c>
      <c r="C738" s="4" t="s">
        <v>6671</v>
      </c>
      <c r="D738" s="4" t="s">
        <v>6672</v>
      </c>
      <c r="E738" s="4">
        <v>737</v>
      </c>
      <c r="F738" s="3">
        <v>8</v>
      </c>
      <c r="G738" s="3" t="s">
        <v>1577</v>
      </c>
      <c r="H738" s="3" t="s">
        <v>3139</v>
      </c>
      <c r="I738" s="3">
        <v>5</v>
      </c>
      <c r="L738" s="3">
        <v>3</v>
      </c>
      <c r="M738" s="3" t="s">
        <v>6199</v>
      </c>
      <c r="N738" s="3" t="s">
        <v>6200</v>
      </c>
      <c r="S738" s="3" t="s">
        <v>77</v>
      </c>
      <c r="T738" s="3" t="s">
        <v>233</v>
      </c>
      <c r="Y738" s="3" t="s">
        <v>1779</v>
      </c>
      <c r="Z738" s="3" t="s">
        <v>3695</v>
      </c>
      <c r="AC738" s="3">
        <v>19</v>
      </c>
      <c r="AD738" s="3" t="s">
        <v>100</v>
      </c>
      <c r="AE738" s="3" t="s">
        <v>4093</v>
      </c>
    </row>
    <row r="739" spans="1:72" ht="13.5" customHeight="1">
      <c r="A739" s="7" t="str">
        <f>HYPERLINK("http://kyu.snu.ac.kr/sdhj/index.jsp?type=hj/GK14726_00IH_0001_0038a.jpg","1870_하수남면_0038a")</f>
        <v>1870_하수남면_0038a</v>
      </c>
      <c r="B739" s="4">
        <v>1870</v>
      </c>
      <c r="C739" s="4" t="s">
        <v>6671</v>
      </c>
      <c r="D739" s="4" t="s">
        <v>6672</v>
      </c>
      <c r="E739" s="4">
        <v>738</v>
      </c>
      <c r="F739" s="3">
        <v>8</v>
      </c>
      <c r="G739" s="3" t="s">
        <v>1577</v>
      </c>
      <c r="H739" s="3" t="s">
        <v>3139</v>
      </c>
      <c r="I739" s="3">
        <v>5</v>
      </c>
      <c r="L739" s="3">
        <v>3</v>
      </c>
      <c r="M739" s="3" t="s">
        <v>6199</v>
      </c>
      <c r="N739" s="3" t="s">
        <v>6200</v>
      </c>
      <c r="T739" s="3" t="s">
        <v>6747</v>
      </c>
      <c r="U739" s="3" t="s">
        <v>70</v>
      </c>
      <c r="V739" s="3" t="s">
        <v>3238</v>
      </c>
      <c r="Y739" s="3" t="s">
        <v>1784</v>
      </c>
      <c r="Z739" s="3" t="s">
        <v>3694</v>
      </c>
      <c r="AD739" s="3" t="s">
        <v>166</v>
      </c>
      <c r="AE739" s="3" t="s">
        <v>4099</v>
      </c>
    </row>
    <row r="740" spans="1:72" ht="13.5" customHeight="1">
      <c r="A740" s="7" t="str">
        <f>HYPERLINK("http://kyu.snu.ac.kr/sdhj/index.jsp?type=hj/GK14726_00IH_0001_0038a.jpg","1870_하수남면_0038a")</f>
        <v>1870_하수남면_0038a</v>
      </c>
      <c r="B740" s="4">
        <v>1870</v>
      </c>
      <c r="C740" s="4" t="s">
        <v>6671</v>
      </c>
      <c r="D740" s="4" t="s">
        <v>6672</v>
      </c>
      <c r="E740" s="4">
        <v>739</v>
      </c>
      <c r="F740" s="3">
        <v>8</v>
      </c>
      <c r="G740" s="3" t="s">
        <v>1577</v>
      </c>
      <c r="H740" s="3" t="s">
        <v>3139</v>
      </c>
      <c r="I740" s="3">
        <v>5</v>
      </c>
      <c r="L740" s="3">
        <v>4</v>
      </c>
      <c r="M740" s="3" t="s">
        <v>6201</v>
      </c>
      <c r="N740" s="3" t="s">
        <v>6202</v>
      </c>
      <c r="Q740" s="3" t="s">
        <v>1785</v>
      </c>
      <c r="R740" s="3" t="s">
        <v>3215</v>
      </c>
      <c r="T740" s="3" t="s">
        <v>7249</v>
      </c>
      <c r="W740" s="3" t="s">
        <v>7250</v>
      </c>
      <c r="X740" s="3" t="s">
        <v>7251</v>
      </c>
      <c r="Y740" s="3" t="s">
        <v>1786</v>
      </c>
      <c r="Z740" s="3" t="s">
        <v>3693</v>
      </c>
      <c r="AC740" s="3">
        <v>43</v>
      </c>
      <c r="AD740" s="3" t="s">
        <v>91</v>
      </c>
      <c r="AE740" s="3" t="s">
        <v>4105</v>
      </c>
      <c r="AJ740" s="3" t="s">
        <v>17</v>
      </c>
      <c r="AK740" s="3" t="s">
        <v>4147</v>
      </c>
      <c r="AL740" s="3" t="s">
        <v>1744</v>
      </c>
      <c r="AM740" s="3" t="s">
        <v>4177</v>
      </c>
      <c r="AT740" s="3" t="s">
        <v>48</v>
      </c>
      <c r="AU740" s="3" t="s">
        <v>4217</v>
      </c>
      <c r="AV740" s="3" t="s">
        <v>1787</v>
      </c>
      <c r="AW740" s="3" t="s">
        <v>4421</v>
      </c>
      <c r="BG740" s="3" t="s">
        <v>48</v>
      </c>
      <c r="BH740" s="3" t="s">
        <v>4217</v>
      </c>
      <c r="BI740" s="3" t="s">
        <v>1788</v>
      </c>
      <c r="BJ740" s="3" t="s">
        <v>4387</v>
      </c>
      <c r="BK740" s="3" t="s">
        <v>48</v>
      </c>
      <c r="BL740" s="3" t="s">
        <v>4217</v>
      </c>
      <c r="BM740" s="3" t="s">
        <v>1789</v>
      </c>
      <c r="BN740" s="3" t="s">
        <v>4783</v>
      </c>
      <c r="BO740" s="3" t="s">
        <v>1790</v>
      </c>
      <c r="BP740" s="3" t="s">
        <v>5264</v>
      </c>
      <c r="BQ740" s="3" t="s">
        <v>1791</v>
      </c>
      <c r="BR740" s="3" t="s">
        <v>5395</v>
      </c>
      <c r="BS740" s="3" t="s">
        <v>489</v>
      </c>
      <c r="BT740" s="3" t="s">
        <v>4186</v>
      </c>
    </row>
    <row r="741" spans="1:72" ht="13.5" customHeight="1">
      <c r="A741" s="7" t="str">
        <f>HYPERLINK("http://kyu.snu.ac.kr/sdhj/index.jsp?type=hj/GK14726_00IH_0001_0038a.jpg","1870_하수남면_0038a")</f>
        <v>1870_하수남면_0038a</v>
      </c>
      <c r="B741" s="4">
        <v>1870</v>
      </c>
      <c r="C741" s="4" t="s">
        <v>7252</v>
      </c>
      <c r="D741" s="4" t="s">
        <v>7253</v>
      </c>
      <c r="E741" s="4">
        <v>740</v>
      </c>
      <c r="F741" s="3">
        <v>8</v>
      </c>
      <c r="G741" s="3" t="s">
        <v>1577</v>
      </c>
      <c r="H741" s="3" t="s">
        <v>3139</v>
      </c>
      <c r="I741" s="3">
        <v>5</v>
      </c>
      <c r="L741" s="3">
        <v>4</v>
      </c>
      <c r="M741" s="3" t="s">
        <v>6201</v>
      </c>
      <c r="N741" s="3" t="s">
        <v>6202</v>
      </c>
      <c r="S741" s="3" t="s">
        <v>127</v>
      </c>
      <c r="T741" s="3" t="s">
        <v>3237</v>
      </c>
      <c r="W741" s="3" t="s">
        <v>838</v>
      </c>
      <c r="X741" s="3" t="s">
        <v>3301</v>
      </c>
      <c r="Y741" s="3" t="s">
        <v>53</v>
      </c>
      <c r="Z741" s="3" t="s">
        <v>3323</v>
      </c>
      <c r="AC741" s="3">
        <v>63</v>
      </c>
      <c r="AD741" s="3" t="s">
        <v>640</v>
      </c>
      <c r="AE741" s="3" t="s">
        <v>4139</v>
      </c>
    </row>
    <row r="742" spans="1:72" ht="13.5" customHeight="1">
      <c r="A742" s="7" t="str">
        <f>HYPERLINK("http://kyu.snu.ac.kr/sdhj/index.jsp?type=hj/GK14726_00IH_0001_0038a.jpg","1870_하수남면_0038a")</f>
        <v>1870_하수남면_0038a</v>
      </c>
      <c r="B742" s="4">
        <v>1870</v>
      </c>
      <c r="C742" s="4" t="s">
        <v>6659</v>
      </c>
      <c r="D742" s="4" t="s">
        <v>6660</v>
      </c>
      <c r="E742" s="4">
        <v>741</v>
      </c>
      <c r="F742" s="3">
        <v>8</v>
      </c>
      <c r="G742" s="3" t="s">
        <v>1577</v>
      </c>
      <c r="H742" s="3" t="s">
        <v>3139</v>
      </c>
      <c r="I742" s="3">
        <v>5</v>
      </c>
      <c r="L742" s="3">
        <v>4</v>
      </c>
      <c r="M742" s="3" t="s">
        <v>6201</v>
      </c>
      <c r="N742" s="3" t="s">
        <v>6202</v>
      </c>
      <c r="S742" s="3" t="s">
        <v>51</v>
      </c>
      <c r="T742" s="3" t="s">
        <v>3235</v>
      </c>
      <c r="W742" s="3" t="s">
        <v>165</v>
      </c>
      <c r="X742" s="3" t="s">
        <v>3283</v>
      </c>
      <c r="Y742" s="3" t="s">
        <v>53</v>
      </c>
      <c r="Z742" s="3" t="s">
        <v>3323</v>
      </c>
      <c r="AC742" s="3">
        <v>43</v>
      </c>
      <c r="AD742" s="3" t="s">
        <v>91</v>
      </c>
      <c r="AE742" s="3" t="s">
        <v>4105</v>
      </c>
      <c r="AJ742" s="3" t="s">
        <v>17</v>
      </c>
      <c r="AK742" s="3" t="s">
        <v>4147</v>
      </c>
      <c r="AL742" s="3" t="s">
        <v>1792</v>
      </c>
      <c r="AM742" s="3" t="s">
        <v>4194</v>
      </c>
      <c r="AT742" s="3" t="s">
        <v>48</v>
      </c>
      <c r="AU742" s="3" t="s">
        <v>4217</v>
      </c>
      <c r="AV742" s="3" t="s">
        <v>1793</v>
      </c>
      <c r="AW742" s="3" t="s">
        <v>4776</v>
      </c>
      <c r="BG742" s="3" t="s">
        <v>48</v>
      </c>
      <c r="BH742" s="3" t="s">
        <v>4217</v>
      </c>
      <c r="BI742" s="3" t="s">
        <v>1794</v>
      </c>
      <c r="BJ742" s="3" t="s">
        <v>4794</v>
      </c>
      <c r="BK742" s="3" t="s">
        <v>48</v>
      </c>
      <c r="BL742" s="3" t="s">
        <v>4217</v>
      </c>
      <c r="BM742" s="3" t="s">
        <v>1795</v>
      </c>
      <c r="BN742" s="3" t="s">
        <v>5117</v>
      </c>
      <c r="BO742" s="3" t="s">
        <v>48</v>
      </c>
      <c r="BP742" s="3" t="s">
        <v>4217</v>
      </c>
      <c r="BQ742" s="3" t="s">
        <v>1796</v>
      </c>
      <c r="BR742" s="3" t="s">
        <v>5394</v>
      </c>
      <c r="BS742" s="3" t="s">
        <v>1797</v>
      </c>
      <c r="BT742" s="3" t="s">
        <v>5551</v>
      </c>
    </row>
    <row r="743" spans="1:72" ht="13.5" customHeight="1">
      <c r="A743" s="7" t="str">
        <f>HYPERLINK("http://kyu.snu.ac.kr/sdhj/index.jsp?type=hj/GK14726_00IH_0001_0038b.jpg","1870_하수남면_0038b")</f>
        <v>1870_하수남면_0038b</v>
      </c>
      <c r="B743" s="4">
        <v>1870</v>
      </c>
      <c r="C743" s="4" t="s">
        <v>6718</v>
      </c>
      <c r="D743" s="4" t="s">
        <v>6719</v>
      </c>
      <c r="E743" s="4">
        <v>742</v>
      </c>
      <c r="F743" s="3">
        <v>8</v>
      </c>
      <c r="G743" s="3" t="s">
        <v>1577</v>
      </c>
      <c r="H743" s="3" t="s">
        <v>3139</v>
      </c>
      <c r="I743" s="3">
        <v>5</v>
      </c>
      <c r="L743" s="3">
        <v>4</v>
      </c>
      <c r="M743" s="3" t="s">
        <v>6201</v>
      </c>
      <c r="N743" s="3" t="s">
        <v>6202</v>
      </c>
      <c r="S743" s="3" t="s">
        <v>77</v>
      </c>
      <c r="T743" s="3" t="s">
        <v>233</v>
      </c>
      <c r="Y743" s="3" t="s">
        <v>1798</v>
      </c>
      <c r="Z743" s="3" t="s">
        <v>3692</v>
      </c>
      <c r="AC743" s="3">
        <v>23</v>
      </c>
      <c r="AD743" s="3" t="s">
        <v>40</v>
      </c>
      <c r="AE743" s="3" t="s">
        <v>4126</v>
      </c>
    </row>
    <row r="744" spans="1:72" ht="13.5" customHeight="1">
      <c r="A744" s="7" t="str">
        <f>HYPERLINK("http://kyu.snu.ac.kr/sdhj/index.jsp?type=hj/GK14726_00IH_0001_0038b.jpg","1870_하수남면_0038b")</f>
        <v>1870_하수남면_0038b</v>
      </c>
      <c r="B744" s="4">
        <v>1870</v>
      </c>
      <c r="C744" s="4" t="s">
        <v>6659</v>
      </c>
      <c r="D744" s="4" t="s">
        <v>6660</v>
      </c>
      <c r="E744" s="4">
        <v>743</v>
      </c>
      <c r="F744" s="3">
        <v>8</v>
      </c>
      <c r="G744" s="3" t="s">
        <v>1577</v>
      </c>
      <c r="H744" s="3" t="s">
        <v>3139</v>
      </c>
      <c r="I744" s="3">
        <v>5</v>
      </c>
      <c r="L744" s="3">
        <v>4</v>
      </c>
      <c r="M744" s="3" t="s">
        <v>6201</v>
      </c>
      <c r="N744" s="3" t="s">
        <v>6202</v>
      </c>
      <c r="S744" s="3" t="s">
        <v>146</v>
      </c>
      <c r="T744" s="3" t="s">
        <v>3239</v>
      </c>
      <c r="W744" s="3" t="s">
        <v>165</v>
      </c>
      <c r="X744" s="3" t="s">
        <v>3283</v>
      </c>
      <c r="Y744" s="3" t="s">
        <v>53</v>
      </c>
      <c r="Z744" s="3" t="s">
        <v>3323</v>
      </c>
      <c r="AC744" s="3">
        <v>25</v>
      </c>
      <c r="AD744" s="3" t="s">
        <v>306</v>
      </c>
      <c r="AE744" s="3" t="s">
        <v>4089</v>
      </c>
    </row>
    <row r="745" spans="1:72" ht="13.5" customHeight="1">
      <c r="A745" s="7" t="str">
        <f>HYPERLINK("http://kyu.snu.ac.kr/sdhj/index.jsp?type=hj/GK14726_00IH_0001_0038b.jpg","1870_하수남면_0038b")</f>
        <v>1870_하수남면_0038b</v>
      </c>
      <c r="B745" s="4">
        <v>1870</v>
      </c>
      <c r="C745" s="4" t="s">
        <v>6659</v>
      </c>
      <c r="D745" s="4" t="s">
        <v>6660</v>
      </c>
      <c r="E745" s="4">
        <v>744</v>
      </c>
      <c r="F745" s="3">
        <v>8</v>
      </c>
      <c r="G745" s="3" t="s">
        <v>1577</v>
      </c>
      <c r="H745" s="3" t="s">
        <v>3139</v>
      </c>
      <c r="I745" s="3">
        <v>5</v>
      </c>
      <c r="L745" s="3">
        <v>4</v>
      </c>
      <c r="M745" s="3" t="s">
        <v>6201</v>
      </c>
      <c r="N745" s="3" t="s">
        <v>6202</v>
      </c>
      <c r="T745" s="3" t="s">
        <v>7254</v>
      </c>
      <c r="U745" s="3" t="s">
        <v>70</v>
      </c>
      <c r="V745" s="3" t="s">
        <v>3238</v>
      </c>
      <c r="Y745" s="3" t="s">
        <v>185</v>
      </c>
      <c r="Z745" s="3" t="s">
        <v>3454</v>
      </c>
      <c r="AD745" s="3" t="s">
        <v>136</v>
      </c>
      <c r="AE745" s="3" t="s">
        <v>4098</v>
      </c>
    </row>
    <row r="746" spans="1:72" ht="13.5" customHeight="1">
      <c r="A746" s="7" t="str">
        <f>HYPERLINK("http://kyu.snu.ac.kr/sdhj/index.jsp?type=hj/GK14726_00IH_0001_0038b.jpg","1870_하수남면_0038b")</f>
        <v>1870_하수남면_0038b</v>
      </c>
      <c r="B746" s="4">
        <v>1870</v>
      </c>
      <c r="C746" s="4" t="s">
        <v>6659</v>
      </c>
      <c r="D746" s="4" t="s">
        <v>6660</v>
      </c>
      <c r="E746" s="4">
        <v>745</v>
      </c>
      <c r="F746" s="3">
        <v>8</v>
      </c>
      <c r="G746" s="3" t="s">
        <v>1577</v>
      </c>
      <c r="H746" s="3" t="s">
        <v>3139</v>
      </c>
      <c r="I746" s="3">
        <v>5</v>
      </c>
      <c r="L746" s="3">
        <v>5</v>
      </c>
      <c r="M746" s="3" t="s">
        <v>6203</v>
      </c>
      <c r="N746" s="3" t="s">
        <v>6204</v>
      </c>
      <c r="T746" s="3" t="s">
        <v>6726</v>
      </c>
      <c r="U746" s="3" t="s">
        <v>64</v>
      </c>
      <c r="V746" s="3" t="s">
        <v>3262</v>
      </c>
      <c r="W746" s="3" t="s">
        <v>227</v>
      </c>
      <c r="X746" s="3" t="s">
        <v>3278</v>
      </c>
      <c r="Y746" s="3" t="s">
        <v>1799</v>
      </c>
      <c r="Z746" s="3" t="s">
        <v>3691</v>
      </c>
      <c r="AC746" s="3">
        <v>51</v>
      </c>
      <c r="AD746" s="3" t="s">
        <v>66</v>
      </c>
      <c r="AE746" s="3" t="s">
        <v>4116</v>
      </c>
      <c r="AJ746" s="3" t="s">
        <v>17</v>
      </c>
      <c r="AK746" s="3" t="s">
        <v>4147</v>
      </c>
      <c r="AL746" s="3" t="s">
        <v>1744</v>
      </c>
      <c r="AM746" s="3" t="s">
        <v>4177</v>
      </c>
      <c r="AT746" s="3" t="s">
        <v>48</v>
      </c>
      <c r="AU746" s="3" t="s">
        <v>4217</v>
      </c>
      <c r="AV746" s="3" t="s">
        <v>1800</v>
      </c>
      <c r="AW746" s="3" t="s">
        <v>4420</v>
      </c>
      <c r="BG746" s="3" t="s">
        <v>48</v>
      </c>
      <c r="BH746" s="3" t="s">
        <v>4217</v>
      </c>
      <c r="BI746" s="3" t="s">
        <v>1801</v>
      </c>
      <c r="BJ746" s="3" t="s">
        <v>3282</v>
      </c>
      <c r="BK746" s="3" t="s">
        <v>48</v>
      </c>
      <c r="BL746" s="3" t="s">
        <v>4217</v>
      </c>
      <c r="BM746" s="3" t="s">
        <v>1802</v>
      </c>
      <c r="BN746" s="3" t="s">
        <v>5586</v>
      </c>
      <c r="BO746" s="3" t="s">
        <v>48</v>
      </c>
      <c r="BP746" s="3" t="s">
        <v>4217</v>
      </c>
      <c r="BQ746" s="3" t="s">
        <v>1803</v>
      </c>
      <c r="BR746" s="3" t="s">
        <v>5587</v>
      </c>
      <c r="BS746" s="3" t="s">
        <v>214</v>
      </c>
      <c r="BT746" s="3" t="s">
        <v>4189</v>
      </c>
    </row>
    <row r="747" spans="1:72" ht="13.5" customHeight="1">
      <c r="A747" s="7" t="str">
        <f>HYPERLINK("http://kyu.snu.ac.kr/sdhj/index.jsp?type=hj/GK14726_00IH_0001_0038b.jpg","1870_하수남면_0038b")</f>
        <v>1870_하수남면_0038b</v>
      </c>
      <c r="B747" s="4">
        <v>1870</v>
      </c>
      <c r="C747" s="4" t="s">
        <v>6631</v>
      </c>
      <c r="D747" s="4" t="s">
        <v>6632</v>
      </c>
      <c r="E747" s="4">
        <v>746</v>
      </c>
      <c r="F747" s="3">
        <v>8</v>
      </c>
      <c r="G747" s="3" t="s">
        <v>1577</v>
      </c>
      <c r="H747" s="3" t="s">
        <v>3139</v>
      </c>
      <c r="I747" s="3">
        <v>5</v>
      </c>
      <c r="L747" s="3">
        <v>5</v>
      </c>
      <c r="M747" s="3" t="s">
        <v>6203</v>
      </c>
      <c r="N747" s="3" t="s">
        <v>6204</v>
      </c>
      <c r="S747" s="3" t="s">
        <v>127</v>
      </c>
      <c r="T747" s="3" t="s">
        <v>3237</v>
      </c>
      <c r="W747" s="3" t="s">
        <v>552</v>
      </c>
      <c r="X747" s="3" t="s">
        <v>3286</v>
      </c>
      <c r="Y747" s="3" t="s">
        <v>53</v>
      </c>
      <c r="Z747" s="3" t="s">
        <v>3323</v>
      </c>
      <c r="AC747" s="3">
        <v>75</v>
      </c>
      <c r="AD747" s="3" t="s">
        <v>136</v>
      </c>
      <c r="AE747" s="3" t="s">
        <v>4098</v>
      </c>
    </row>
    <row r="748" spans="1:72" ht="13.5" customHeight="1">
      <c r="A748" s="7" t="str">
        <f>HYPERLINK("http://kyu.snu.ac.kr/sdhj/index.jsp?type=hj/GK14726_00IH_0001_0038b.jpg","1870_하수남면_0038b")</f>
        <v>1870_하수남면_0038b</v>
      </c>
      <c r="B748" s="4">
        <v>1870</v>
      </c>
      <c r="C748" s="4" t="s">
        <v>6590</v>
      </c>
      <c r="D748" s="4" t="s">
        <v>6591</v>
      </c>
      <c r="E748" s="4">
        <v>747</v>
      </c>
      <c r="F748" s="3">
        <v>8</v>
      </c>
      <c r="G748" s="3" t="s">
        <v>1577</v>
      </c>
      <c r="H748" s="3" t="s">
        <v>3139</v>
      </c>
      <c r="I748" s="3">
        <v>5</v>
      </c>
      <c r="L748" s="3">
        <v>5</v>
      </c>
      <c r="M748" s="3" t="s">
        <v>6203</v>
      </c>
      <c r="N748" s="3" t="s">
        <v>6204</v>
      </c>
      <c r="S748" s="3" t="s">
        <v>51</v>
      </c>
      <c r="T748" s="3" t="s">
        <v>3235</v>
      </c>
      <c r="W748" s="3" t="s">
        <v>128</v>
      </c>
      <c r="X748" s="3" t="s">
        <v>3281</v>
      </c>
      <c r="Y748" s="3" t="s">
        <v>53</v>
      </c>
      <c r="Z748" s="3" t="s">
        <v>3323</v>
      </c>
      <c r="AC748" s="3">
        <v>46</v>
      </c>
      <c r="AD748" s="3" t="s">
        <v>363</v>
      </c>
      <c r="AE748" s="3" t="s">
        <v>4127</v>
      </c>
      <c r="AJ748" s="3" t="s">
        <v>17</v>
      </c>
      <c r="AK748" s="3" t="s">
        <v>4147</v>
      </c>
      <c r="AL748" s="3" t="s">
        <v>97</v>
      </c>
      <c r="AM748" s="3" t="s">
        <v>4154</v>
      </c>
      <c r="AT748" s="3" t="s">
        <v>48</v>
      </c>
      <c r="AU748" s="3" t="s">
        <v>4217</v>
      </c>
      <c r="AV748" s="3" t="s">
        <v>1804</v>
      </c>
      <c r="AW748" s="3" t="s">
        <v>4419</v>
      </c>
      <c r="BG748" s="3" t="s">
        <v>48</v>
      </c>
      <c r="BH748" s="3" t="s">
        <v>4217</v>
      </c>
      <c r="BI748" s="3" t="s">
        <v>1805</v>
      </c>
      <c r="BJ748" s="3" t="s">
        <v>4793</v>
      </c>
      <c r="BK748" s="3" t="s">
        <v>48</v>
      </c>
      <c r="BL748" s="3" t="s">
        <v>4217</v>
      </c>
      <c r="BM748" s="3" t="s">
        <v>1806</v>
      </c>
      <c r="BN748" s="3" t="s">
        <v>5116</v>
      </c>
      <c r="BO748" s="3" t="s">
        <v>48</v>
      </c>
      <c r="BP748" s="3" t="s">
        <v>4217</v>
      </c>
      <c r="BQ748" s="3" t="s">
        <v>1807</v>
      </c>
      <c r="BR748" s="3" t="s">
        <v>5393</v>
      </c>
      <c r="BS748" s="3" t="s">
        <v>627</v>
      </c>
      <c r="BT748" s="3" t="s">
        <v>4169</v>
      </c>
    </row>
    <row r="749" spans="1:72" ht="13.5" customHeight="1">
      <c r="A749" s="7" t="str">
        <f>HYPERLINK("http://kyu.snu.ac.kr/sdhj/index.jsp?type=hj/GK14726_00IH_0001_0038b.jpg","1870_하수남면_0038b")</f>
        <v>1870_하수남면_0038b</v>
      </c>
      <c r="B749" s="4">
        <v>1870</v>
      </c>
      <c r="C749" s="4" t="s">
        <v>6582</v>
      </c>
      <c r="D749" s="4" t="s">
        <v>6583</v>
      </c>
      <c r="E749" s="4">
        <v>748</v>
      </c>
      <c r="F749" s="3">
        <v>8</v>
      </c>
      <c r="G749" s="3" t="s">
        <v>1577</v>
      </c>
      <c r="H749" s="3" t="s">
        <v>3139</v>
      </c>
      <c r="I749" s="3">
        <v>5</v>
      </c>
      <c r="L749" s="3">
        <v>5</v>
      </c>
      <c r="M749" s="3" t="s">
        <v>6203</v>
      </c>
      <c r="N749" s="3" t="s">
        <v>6204</v>
      </c>
      <c r="S749" s="3" t="s">
        <v>77</v>
      </c>
      <c r="T749" s="3" t="s">
        <v>233</v>
      </c>
      <c r="Y749" s="3" t="s">
        <v>960</v>
      </c>
      <c r="Z749" s="3" t="s">
        <v>3690</v>
      </c>
      <c r="AA749" s="3" t="s">
        <v>1808</v>
      </c>
      <c r="AB749" s="3" t="s">
        <v>4066</v>
      </c>
      <c r="AC749" s="3">
        <v>27</v>
      </c>
      <c r="AD749" s="3" t="s">
        <v>249</v>
      </c>
      <c r="AE749" s="3" t="s">
        <v>3344</v>
      </c>
    </row>
    <row r="750" spans="1:72" ht="13.5" customHeight="1">
      <c r="A750" s="7" t="str">
        <f>HYPERLINK("http://kyu.snu.ac.kr/sdhj/index.jsp?type=hj/GK14726_00IH_0001_0038b.jpg","1870_하수남면_0038b")</f>
        <v>1870_하수남면_0038b</v>
      </c>
      <c r="B750" s="4">
        <v>1870</v>
      </c>
      <c r="C750" s="4" t="s">
        <v>6590</v>
      </c>
      <c r="D750" s="4" t="s">
        <v>6591</v>
      </c>
      <c r="E750" s="4">
        <v>749</v>
      </c>
      <c r="F750" s="3">
        <v>8</v>
      </c>
      <c r="G750" s="3" t="s">
        <v>1577</v>
      </c>
      <c r="H750" s="3" t="s">
        <v>3139</v>
      </c>
      <c r="I750" s="3">
        <v>5</v>
      </c>
      <c r="L750" s="3">
        <v>5</v>
      </c>
      <c r="M750" s="3" t="s">
        <v>6203</v>
      </c>
      <c r="N750" s="3" t="s">
        <v>6204</v>
      </c>
      <c r="S750" s="3" t="s">
        <v>146</v>
      </c>
      <c r="T750" s="3" t="s">
        <v>3239</v>
      </c>
      <c r="W750" s="3" t="s">
        <v>287</v>
      </c>
      <c r="X750" s="3" t="s">
        <v>3289</v>
      </c>
      <c r="Y750" s="3" t="s">
        <v>53</v>
      </c>
      <c r="Z750" s="3" t="s">
        <v>3323</v>
      </c>
      <c r="AC750" s="3">
        <v>24</v>
      </c>
      <c r="AD750" s="3" t="s">
        <v>235</v>
      </c>
      <c r="AE750" s="3" t="s">
        <v>4138</v>
      </c>
    </row>
    <row r="751" spans="1:72" ht="13.5" customHeight="1">
      <c r="A751" s="7" t="str">
        <f>HYPERLINK("http://kyu.snu.ac.kr/sdhj/index.jsp?type=hj/GK14726_00IH_0001_0038b.jpg","1870_하수남면_0038b")</f>
        <v>1870_하수남면_0038b</v>
      </c>
      <c r="B751" s="4">
        <v>1870</v>
      </c>
      <c r="C751" s="4" t="s">
        <v>6590</v>
      </c>
      <c r="D751" s="4" t="s">
        <v>6591</v>
      </c>
      <c r="E751" s="4">
        <v>750</v>
      </c>
      <c r="F751" s="3">
        <v>8</v>
      </c>
      <c r="G751" s="3" t="s">
        <v>1577</v>
      </c>
      <c r="H751" s="3" t="s">
        <v>3139</v>
      </c>
      <c r="I751" s="3">
        <v>5</v>
      </c>
      <c r="L751" s="3">
        <v>5</v>
      </c>
      <c r="M751" s="3" t="s">
        <v>6203</v>
      </c>
      <c r="N751" s="3" t="s">
        <v>6204</v>
      </c>
      <c r="T751" s="3" t="s">
        <v>6729</v>
      </c>
      <c r="U751" s="3" t="s">
        <v>70</v>
      </c>
      <c r="V751" s="3" t="s">
        <v>3238</v>
      </c>
      <c r="Y751" s="3" t="s">
        <v>1809</v>
      </c>
      <c r="Z751" s="3" t="s">
        <v>3572</v>
      </c>
      <c r="AD751" s="3" t="s">
        <v>365</v>
      </c>
      <c r="AE751" s="3" t="s">
        <v>4124</v>
      </c>
    </row>
    <row r="752" spans="1:72" ht="13.5" customHeight="1">
      <c r="A752" s="7" t="str">
        <f>HYPERLINK("http://kyu.snu.ac.kr/sdhj/index.jsp?type=hj/GK14726_00IH_0001_0038b.jpg","1870_하수남면_0038b")</f>
        <v>1870_하수남면_0038b</v>
      </c>
      <c r="B752" s="4">
        <v>1870</v>
      </c>
      <c r="C752" s="4" t="s">
        <v>6590</v>
      </c>
      <c r="D752" s="4" t="s">
        <v>6591</v>
      </c>
      <c r="E752" s="4">
        <v>751</v>
      </c>
      <c r="F752" s="3">
        <v>8</v>
      </c>
      <c r="G752" s="3" t="s">
        <v>1577</v>
      </c>
      <c r="H752" s="3" t="s">
        <v>3139</v>
      </c>
      <c r="I752" s="3">
        <v>6</v>
      </c>
      <c r="J752" s="3" t="s">
        <v>1810</v>
      </c>
      <c r="K752" s="3" t="s">
        <v>3171</v>
      </c>
      <c r="L752" s="3">
        <v>1</v>
      </c>
      <c r="M752" s="3" t="s">
        <v>6205</v>
      </c>
      <c r="N752" s="3" t="s">
        <v>6206</v>
      </c>
      <c r="T752" s="3" t="s">
        <v>6577</v>
      </c>
      <c r="U752" s="3" t="s">
        <v>64</v>
      </c>
      <c r="V752" s="3" t="s">
        <v>3262</v>
      </c>
      <c r="W752" s="3" t="s">
        <v>287</v>
      </c>
      <c r="X752" s="3" t="s">
        <v>3289</v>
      </c>
      <c r="Y752" s="3" t="s">
        <v>1811</v>
      </c>
      <c r="Z752" s="3" t="s">
        <v>3689</v>
      </c>
      <c r="AC752" s="3">
        <v>71</v>
      </c>
      <c r="AD752" s="3" t="s">
        <v>459</v>
      </c>
      <c r="AE752" s="3" t="s">
        <v>4114</v>
      </c>
      <c r="AJ752" s="3" t="s">
        <v>17</v>
      </c>
      <c r="AK752" s="3" t="s">
        <v>4147</v>
      </c>
      <c r="AL752" s="3" t="s">
        <v>219</v>
      </c>
      <c r="AM752" s="3" t="s">
        <v>4164</v>
      </c>
      <c r="AT752" s="3" t="s">
        <v>48</v>
      </c>
      <c r="AU752" s="3" t="s">
        <v>4217</v>
      </c>
      <c r="AV752" s="3" t="s">
        <v>1812</v>
      </c>
      <c r="AW752" s="3" t="s">
        <v>7255</v>
      </c>
      <c r="BG752" s="3" t="s">
        <v>48</v>
      </c>
      <c r="BH752" s="3" t="s">
        <v>4217</v>
      </c>
      <c r="BI752" s="3" t="s">
        <v>1813</v>
      </c>
      <c r="BJ752" s="3" t="s">
        <v>4792</v>
      </c>
      <c r="BK752" s="3" t="s">
        <v>48</v>
      </c>
      <c r="BL752" s="3" t="s">
        <v>4217</v>
      </c>
      <c r="BM752" s="3" t="s">
        <v>1814</v>
      </c>
      <c r="BN752" s="3" t="s">
        <v>5115</v>
      </c>
      <c r="BO752" s="3" t="s">
        <v>48</v>
      </c>
      <c r="BP752" s="3" t="s">
        <v>4217</v>
      </c>
      <c r="BQ752" s="3" t="s">
        <v>1815</v>
      </c>
      <c r="BR752" s="3" t="s">
        <v>5392</v>
      </c>
      <c r="BS752" s="3" t="s">
        <v>298</v>
      </c>
      <c r="BT752" s="3" t="s">
        <v>4161</v>
      </c>
    </row>
    <row r="753" spans="1:72" ht="13.5" customHeight="1">
      <c r="A753" s="7" t="str">
        <f>HYPERLINK("http://kyu.snu.ac.kr/sdhj/index.jsp?type=hj/GK14726_00IH_0001_0038b.jpg","1870_하수남면_0038b")</f>
        <v>1870_하수남면_0038b</v>
      </c>
      <c r="B753" s="4">
        <v>1870</v>
      </c>
      <c r="C753" s="4" t="s">
        <v>7256</v>
      </c>
      <c r="D753" s="4" t="s">
        <v>7257</v>
      </c>
      <c r="E753" s="4">
        <v>752</v>
      </c>
      <c r="F753" s="3">
        <v>8</v>
      </c>
      <c r="G753" s="3" t="s">
        <v>1577</v>
      </c>
      <c r="H753" s="3" t="s">
        <v>3139</v>
      </c>
      <c r="I753" s="3">
        <v>6</v>
      </c>
      <c r="L753" s="3">
        <v>1</v>
      </c>
      <c r="M753" s="3" t="s">
        <v>6205</v>
      </c>
      <c r="N753" s="3" t="s">
        <v>6206</v>
      </c>
      <c r="S753" s="3" t="s">
        <v>51</v>
      </c>
      <c r="T753" s="3" t="s">
        <v>3235</v>
      </c>
      <c r="W753" s="3" t="s">
        <v>82</v>
      </c>
      <c r="X753" s="3" t="s">
        <v>5855</v>
      </c>
      <c r="Y753" s="3" t="s">
        <v>10</v>
      </c>
      <c r="Z753" s="3" t="s">
        <v>3315</v>
      </c>
      <c r="AC753" s="3">
        <v>72</v>
      </c>
      <c r="AD753" s="3" t="s">
        <v>805</v>
      </c>
      <c r="AE753" s="3" t="s">
        <v>4117</v>
      </c>
      <c r="AJ753" s="3" t="s">
        <v>17</v>
      </c>
      <c r="AK753" s="3" t="s">
        <v>4147</v>
      </c>
      <c r="AL753" s="3" t="s">
        <v>184</v>
      </c>
      <c r="AM753" s="3" t="s">
        <v>4157</v>
      </c>
      <c r="AT753" s="3" t="s">
        <v>48</v>
      </c>
      <c r="AU753" s="3" t="s">
        <v>4217</v>
      </c>
      <c r="AV753" s="3" t="s">
        <v>1816</v>
      </c>
      <c r="AW753" s="3" t="s">
        <v>4418</v>
      </c>
      <c r="BG753" s="3" t="s">
        <v>48</v>
      </c>
      <c r="BH753" s="3" t="s">
        <v>4217</v>
      </c>
      <c r="BI753" s="3" t="s">
        <v>1817</v>
      </c>
      <c r="BJ753" s="3" t="s">
        <v>4791</v>
      </c>
      <c r="BK753" s="3" t="s">
        <v>48</v>
      </c>
      <c r="BL753" s="3" t="s">
        <v>4217</v>
      </c>
      <c r="BM753" s="3" t="s">
        <v>1818</v>
      </c>
      <c r="BN753" s="3" t="s">
        <v>5114</v>
      </c>
      <c r="BO753" s="3" t="s">
        <v>48</v>
      </c>
      <c r="BP753" s="3" t="s">
        <v>4217</v>
      </c>
      <c r="BQ753" s="3" t="s">
        <v>1819</v>
      </c>
      <c r="BR753" s="3" t="s">
        <v>5391</v>
      </c>
      <c r="BS753" s="3" t="s">
        <v>775</v>
      </c>
      <c r="BT753" s="3" t="s">
        <v>3457</v>
      </c>
    </row>
    <row r="754" spans="1:72" ht="13.5" customHeight="1">
      <c r="A754" s="7" t="str">
        <f>HYPERLINK("http://kyu.snu.ac.kr/sdhj/index.jsp?type=hj/GK14726_00IH_0001_0038b.jpg","1870_하수남면_0038b")</f>
        <v>1870_하수남면_0038b</v>
      </c>
      <c r="B754" s="4">
        <v>1870</v>
      </c>
      <c r="C754" s="4" t="s">
        <v>7113</v>
      </c>
      <c r="D754" s="4" t="s">
        <v>7114</v>
      </c>
      <c r="E754" s="4">
        <v>753</v>
      </c>
      <c r="F754" s="3">
        <v>8</v>
      </c>
      <c r="G754" s="3" t="s">
        <v>1577</v>
      </c>
      <c r="H754" s="3" t="s">
        <v>3139</v>
      </c>
      <c r="I754" s="3">
        <v>6</v>
      </c>
      <c r="L754" s="3">
        <v>1</v>
      </c>
      <c r="M754" s="3" t="s">
        <v>6205</v>
      </c>
      <c r="N754" s="3" t="s">
        <v>6206</v>
      </c>
      <c r="S754" s="3" t="s">
        <v>146</v>
      </c>
      <c r="T754" s="3" t="s">
        <v>3239</v>
      </c>
      <c r="W754" s="3" t="s">
        <v>838</v>
      </c>
      <c r="X754" s="3" t="s">
        <v>3301</v>
      </c>
      <c r="Y754" s="3" t="s">
        <v>53</v>
      </c>
      <c r="Z754" s="3" t="s">
        <v>3323</v>
      </c>
      <c r="AC754" s="3">
        <v>43</v>
      </c>
      <c r="AD754" s="3" t="s">
        <v>91</v>
      </c>
      <c r="AE754" s="3" t="s">
        <v>4105</v>
      </c>
      <c r="AJ754" s="3" t="s">
        <v>17</v>
      </c>
      <c r="AK754" s="3" t="s">
        <v>4147</v>
      </c>
      <c r="AL754" s="3" t="s">
        <v>489</v>
      </c>
      <c r="AM754" s="3" t="s">
        <v>4186</v>
      </c>
    </row>
    <row r="755" spans="1:72" ht="13.5" customHeight="1">
      <c r="A755" s="7" t="str">
        <f>HYPERLINK("http://kyu.snu.ac.kr/sdhj/index.jsp?type=hj/GK14726_00IH_0001_0038b.jpg","1870_하수남면_0038b")</f>
        <v>1870_하수남면_0038b</v>
      </c>
      <c r="B755" s="4">
        <v>1870</v>
      </c>
      <c r="C755" s="4" t="s">
        <v>6682</v>
      </c>
      <c r="D755" s="4" t="s">
        <v>6683</v>
      </c>
      <c r="E755" s="4">
        <v>754</v>
      </c>
      <c r="F755" s="3">
        <v>8</v>
      </c>
      <c r="G755" s="3" t="s">
        <v>1577</v>
      </c>
      <c r="H755" s="3" t="s">
        <v>3139</v>
      </c>
      <c r="I755" s="3">
        <v>6</v>
      </c>
      <c r="L755" s="3">
        <v>1</v>
      </c>
      <c r="M755" s="3" t="s">
        <v>6205</v>
      </c>
      <c r="N755" s="3" t="s">
        <v>6206</v>
      </c>
      <c r="S755" s="3" t="s">
        <v>247</v>
      </c>
      <c r="T755" s="3" t="s">
        <v>3241</v>
      </c>
      <c r="Y755" s="3" t="s">
        <v>1820</v>
      </c>
      <c r="Z755" s="3" t="s">
        <v>3688</v>
      </c>
      <c r="AA755" s="3" t="s">
        <v>1821</v>
      </c>
      <c r="AB755" s="3" t="s">
        <v>4065</v>
      </c>
      <c r="AC755" s="3">
        <v>24</v>
      </c>
      <c r="AD755" s="3" t="s">
        <v>235</v>
      </c>
      <c r="AE755" s="3" t="s">
        <v>4138</v>
      </c>
    </row>
    <row r="756" spans="1:72" ht="13.5" customHeight="1">
      <c r="A756" s="7" t="str">
        <f>HYPERLINK("http://kyu.snu.ac.kr/sdhj/index.jsp?type=hj/GK14726_00IH_0001_0038b.jpg","1870_하수남면_0038b")</f>
        <v>1870_하수남면_0038b</v>
      </c>
      <c r="B756" s="4">
        <v>1870</v>
      </c>
      <c r="C756" s="4" t="s">
        <v>6682</v>
      </c>
      <c r="D756" s="4" t="s">
        <v>6683</v>
      </c>
      <c r="E756" s="4">
        <v>755</v>
      </c>
      <c r="F756" s="3">
        <v>8</v>
      </c>
      <c r="G756" s="3" t="s">
        <v>1577</v>
      </c>
      <c r="H756" s="3" t="s">
        <v>3139</v>
      </c>
      <c r="I756" s="3">
        <v>6</v>
      </c>
      <c r="L756" s="3">
        <v>1</v>
      </c>
      <c r="M756" s="3" t="s">
        <v>6205</v>
      </c>
      <c r="N756" s="3" t="s">
        <v>6206</v>
      </c>
      <c r="S756" s="3" t="s">
        <v>908</v>
      </c>
      <c r="T756" s="3" t="s">
        <v>3240</v>
      </c>
      <c r="W756" s="3" t="s">
        <v>758</v>
      </c>
      <c r="X756" s="3" t="s">
        <v>3295</v>
      </c>
      <c r="Y756" s="3" t="s">
        <v>53</v>
      </c>
      <c r="Z756" s="3" t="s">
        <v>3323</v>
      </c>
      <c r="AC756" s="3">
        <v>23</v>
      </c>
      <c r="AD756" s="3" t="s">
        <v>40</v>
      </c>
      <c r="AE756" s="3" t="s">
        <v>4126</v>
      </c>
    </row>
    <row r="757" spans="1:72" ht="13.5" customHeight="1">
      <c r="A757" s="7" t="str">
        <f>HYPERLINK("http://kyu.snu.ac.kr/sdhj/index.jsp?type=hj/GK14726_00IH_0001_0038b.jpg","1870_하수남면_0038b")</f>
        <v>1870_하수남면_0038b</v>
      </c>
      <c r="B757" s="4">
        <v>1870</v>
      </c>
      <c r="C757" s="4" t="s">
        <v>6682</v>
      </c>
      <c r="D757" s="4" t="s">
        <v>6683</v>
      </c>
      <c r="E757" s="4">
        <v>756</v>
      </c>
      <c r="F757" s="3">
        <v>8</v>
      </c>
      <c r="G757" s="3" t="s">
        <v>1577</v>
      </c>
      <c r="H757" s="3" t="s">
        <v>3139</v>
      </c>
      <c r="I757" s="3">
        <v>6</v>
      </c>
      <c r="L757" s="3">
        <v>1</v>
      </c>
      <c r="M757" s="3" t="s">
        <v>6205</v>
      </c>
      <c r="N757" s="3" t="s">
        <v>6206</v>
      </c>
      <c r="S757" s="3" t="s">
        <v>247</v>
      </c>
      <c r="T757" s="3" t="s">
        <v>3241</v>
      </c>
      <c r="Y757" s="3" t="s">
        <v>1822</v>
      </c>
      <c r="Z757" s="3" t="s">
        <v>3687</v>
      </c>
      <c r="AC757" s="3">
        <v>15</v>
      </c>
      <c r="AD757" s="3" t="s">
        <v>161</v>
      </c>
      <c r="AE757" s="3" t="s">
        <v>4109</v>
      </c>
    </row>
    <row r="758" spans="1:72" ht="13.5" customHeight="1">
      <c r="A758" s="7" t="str">
        <f>HYPERLINK("http://kyu.snu.ac.kr/sdhj/index.jsp?type=hj/GK14726_00IH_0001_0038b.jpg","1870_하수남면_0038b")</f>
        <v>1870_하수남면_0038b</v>
      </c>
      <c r="B758" s="4">
        <v>1870</v>
      </c>
      <c r="C758" s="4" t="s">
        <v>6682</v>
      </c>
      <c r="D758" s="4" t="s">
        <v>6683</v>
      </c>
      <c r="E758" s="4">
        <v>757</v>
      </c>
      <c r="F758" s="3">
        <v>8</v>
      </c>
      <c r="G758" s="3" t="s">
        <v>1577</v>
      </c>
      <c r="H758" s="3" t="s">
        <v>3139</v>
      </c>
      <c r="I758" s="3">
        <v>6</v>
      </c>
      <c r="L758" s="3">
        <v>1</v>
      </c>
      <c r="M758" s="3" t="s">
        <v>6205</v>
      </c>
      <c r="N758" s="3" t="s">
        <v>6206</v>
      </c>
      <c r="T758" s="3" t="s">
        <v>6681</v>
      </c>
      <c r="U758" s="3" t="s">
        <v>70</v>
      </c>
      <c r="V758" s="3" t="s">
        <v>3238</v>
      </c>
      <c r="Y758" s="3" t="s">
        <v>1823</v>
      </c>
      <c r="Z758" s="3" t="s">
        <v>3686</v>
      </c>
      <c r="AD758" s="3" t="s">
        <v>129</v>
      </c>
      <c r="AE758" s="3" t="s">
        <v>4140</v>
      </c>
    </row>
    <row r="759" spans="1:72" ht="13.5" customHeight="1">
      <c r="A759" s="7" t="str">
        <f>HYPERLINK("http://kyu.snu.ac.kr/sdhj/index.jsp?type=hj/GK14726_00IH_0001_0038b.jpg","1870_하수남면_0038b")</f>
        <v>1870_하수남면_0038b</v>
      </c>
      <c r="B759" s="4">
        <v>1870</v>
      </c>
      <c r="C759" s="4" t="s">
        <v>6682</v>
      </c>
      <c r="D759" s="4" t="s">
        <v>6683</v>
      </c>
      <c r="E759" s="4">
        <v>758</v>
      </c>
      <c r="F759" s="3">
        <v>8</v>
      </c>
      <c r="G759" s="3" t="s">
        <v>1577</v>
      </c>
      <c r="H759" s="3" t="s">
        <v>3139</v>
      </c>
      <c r="I759" s="3">
        <v>6</v>
      </c>
      <c r="L759" s="3">
        <v>2</v>
      </c>
      <c r="M759" s="3" t="s">
        <v>6207</v>
      </c>
      <c r="N759" s="3" t="s">
        <v>6208</v>
      </c>
      <c r="T759" s="3" t="s">
        <v>6897</v>
      </c>
      <c r="U759" s="3" t="s">
        <v>64</v>
      </c>
      <c r="V759" s="3" t="s">
        <v>3262</v>
      </c>
      <c r="W759" s="3" t="s">
        <v>68</v>
      </c>
      <c r="X759" s="3" t="s">
        <v>5854</v>
      </c>
      <c r="Y759" s="3" t="s">
        <v>1824</v>
      </c>
      <c r="Z759" s="3" t="s">
        <v>3685</v>
      </c>
      <c r="AC759" s="3">
        <v>57</v>
      </c>
      <c r="AD759" s="3" t="s">
        <v>179</v>
      </c>
      <c r="AE759" s="3" t="s">
        <v>4103</v>
      </c>
      <c r="AJ759" s="3" t="s">
        <v>17</v>
      </c>
      <c r="AK759" s="3" t="s">
        <v>4147</v>
      </c>
      <c r="AL759" s="3" t="s">
        <v>62</v>
      </c>
      <c r="AM759" s="3" t="s">
        <v>5571</v>
      </c>
      <c r="AT759" s="3" t="s">
        <v>48</v>
      </c>
      <c r="AU759" s="3" t="s">
        <v>4217</v>
      </c>
      <c r="AV759" s="3" t="s">
        <v>1825</v>
      </c>
      <c r="AW759" s="3" t="s">
        <v>4412</v>
      </c>
      <c r="BG759" s="3" t="s">
        <v>48</v>
      </c>
      <c r="BH759" s="3" t="s">
        <v>4217</v>
      </c>
      <c r="BI759" s="3" t="s">
        <v>1826</v>
      </c>
      <c r="BJ759" s="3" t="s">
        <v>4786</v>
      </c>
      <c r="BK759" s="3" t="s">
        <v>48</v>
      </c>
      <c r="BL759" s="3" t="s">
        <v>4217</v>
      </c>
      <c r="BM759" s="3" t="s">
        <v>1827</v>
      </c>
      <c r="BN759" s="3" t="s">
        <v>5109</v>
      </c>
      <c r="BO759" s="3" t="s">
        <v>48</v>
      </c>
      <c r="BP759" s="3" t="s">
        <v>4217</v>
      </c>
      <c r="BQ759" s="3" t="s">
        <v>1828</v>
      </c>
      <c r="BR759" s="3" t="s">
        <v>5386</v>
      </c>
      <c r="BS759" s="3" t="s">
        <v>92</v>
      </c>
      <c r="BT759" s="3" t="s">
        <v>4210</v>
      </c>
    </row>
    <row r="760" spans="1:72" ht="13.5" customHeight="1">
      <c r="A760" s="7" t="str">
        <f>HYPERLINK("http://kyu.snu.ac.kr/sdhj/index.jsp?type=hj/GK14726_00IH_0001_0038b.jpg","1870_하수남면_0038b")</f>
        <v>1870_하수남면_0038b</v>
      </c>
      <c r="B760" s="4">
        <v>1870</v>
      </c>
      <c r="C760" s="4" t="s">
        <v>7117</v>
      </c>
      <c r="D760" s="4" t="s">
        <v>7118</v>
      </c>
      <c r="E760" s="4">
        <v>759</v>
      </c>
      <c r="F760" s="3">
        <v>8</v>
      </c>
      <c r="G760" s="3" t="s">
        <v>1577</v>
      </c>
      <c r="H760" s="3" t="s">
        <v>3139</v>
      </c>
      <c r="I760" s="3">
        <v>6</v>
      </c>
      <c r="L760" s="3">
        <v>2</v>
      </c>
      <c r="M760" s="3" t="s">
        <v>6207</v>
      </c>
      <c r="N760" s="3" t="s">
        <v>6208</v>
      </c>
      <c r="S760" s="3" t="s">
        <v>51</v>
      </c>
      <c r="T760" s="3" t="s">
        <v>3235</v>
      </c>
      <c r="Y760" s="3" t="s">
        <v>10</v>
      </c>
      <c r="Z760" s="3" t="s">
        <v>3315</v>
      </c>
      <c r="AC760" s="3">
        <v>51</v>
      </c>
      <c r="AD760" s="3" t="s">
        <v>66</v>
      </c>
      <c r="AE760" s="3" t="s">
        <v>4116</v>
      </c>
      <c r="AJ760" s="3" t="s">
        <v>17</v>
      </c>
      <c r="AK760" s="3" t="s">
        <v>4147</v>
      </c>
      <c r="AL760" s="3" t="s">
        <v>184</v>
      </c>
      <c r="AM760" s="3" t="s">
        <v>4157</v>
      </c>
      <c r="AT760" s="3" t="s">
        <v>48</v>
      </c>
      <c r="AU760" s="3" t="s">
        <v>4217</v>
      </c>
      <c r="AV760" s="3" t="s">
        <v>1829</v>
      </c>
      <c r="AW760" s="3" t="s">
        <v>4417</v>
      </c>
      <c r="BG760" s="3" t="s">
        <v>48</v>
      </c>
      <c r="BH760" s="3" t="s">
        <v>4217</v>
      </c>
      <c r="BI760" s="3" t="s">
        <v>1830</v>
      </c>
      <c r="BJ760" s="3" t="s">
        <v>4790</v>
      </c>
      <c r="BK760" s="3" t="s">
        <v>58</v>
      </c>
      <c r="BL760" s="3" t="s">
        <v>4219</v>
      </c>
      <c r="BM760" s="3" t="s">
        <v>1831</v>
      </c>
      <c r="BN760" s="3" t="s">
        <v>5046</v>
      </c>
      <c r="BO760" s="3" t="s">
        <v>48</v>
      </c>
      <c r="BP760" s="3" t="s">
        <v>4217</v>
      </c>
      <c r="BQ760" s="3" t="s">
        <v>1832</v>
      </c>
      <c r="BR760" s="3" t="s">
        <v>5390</v>
      </c>
      <c r="BS760" s="3" t="s">
        <v>50</v>
      </c>
      <c r="BT760" s="3" t="s">
        <v>4160</v>
      </c>
    </row>
    <row r="761" spans="1:72" ht="13.5" customHeight="1">
      <c r="A761" s="7" t="str">
        <f>HYPERLINK("http://kyu.snu.ac.kr/sdhj/index.jsp?type=hj/GK14726_00IH_0001_0038b.jpg","1870_하수남면_0038b")</f>
        <v>1870_하수남면_0038b</v>
      </c>
      <c r="B761" s="4">
        <v>1870</v>
      </c>
      <c r="C761" s="4" t="s">
        <v>7091</v>
      </c>
      <c r="D761" s="4" t="s">
        <v>7092</v>
      </c>
      <c r="E761" s="4">
        <v>760</v>
      </c>
      <c r="F761" s="3">
        <v>8</v>
      </c>
      <c r="G761" s="3" t="s">
        <v>1577</v>
      </c>
      <c r="H761" s="3" t="s">
        <v>3139</v>
      </c>
      <c r="I761" s="3">
        <v>6</v>
      </c>
      <c r="L761" s="3">
        <v>2</v>
      </c>
      <c r="M761" s="3" t="s">
        <v>6207</v>
      </c>
      <c r="N761" s="3" t="s">
        <v>6208</v>
      </c>
      <c r="S761" s="3" t="s">
        <v>77</v>
      </c>
      <c r="T761" s="3" t="s">
        <v>233</v>
      </c>
      <c r="Y761" s="3" t="s">
        <v>1833</v>
      </c>
      <c r="Z761" s="3" t="s">
        <v>3684</v>
      </c>
      <c r="AC761" s="3">
        <v>28</v>
      </c>
      <c r="AD761" s="3" t="s">
        <v>257</v>
      </c>
      <c r="AE761" s="3" t="s">
        <v>4136</v>
      </c>
    </row>
    <row r="762" spans="1:72" ht="13.5" customHeight="1">
      <c r="A762" s="7" t="str">
        <f>HYPERLINK("http://kyu.snu.ac.kr/sdhj/index.jsp?type=hj/GK14726_00IH_0001_0038b.jpg","1870_하수남면_0038b")</f>
        <v>1870_하수남면_0038b</v>
      </c>
      <c r="B762" s="4">
        <v>1870</v>
      </c>
      <c r="C762" s="4" t="s">
        <v>6904</v>
      </c>
      <c r="D762" s="4" t="s">
        <v>6905</v>
      </c>
      <c r="E762" s="4">
        <v>761</v>
      </c>
      <c r="F762" s="3">
        <v>8</v>
      </c>
      <c r="G762" s="3" t="s">
        <v>1577</v>
      </c>
      <c r="H762" s="3" t="s">
        <v>3139</v>
      </c>
      <c r="I762" s="3">
        <v>6</v>
      </c>
      <c r="L762" s="3">
        <v>2</v>
      </c>
      <c r="M762" s="3" t="s">
        <v>6207</v>
      </c>
      <c r="N762" s="3" t="s">
        <v>6208</v>
      </c>
      <c r="S762" s="3" t="s">
        <v>146</v>
      </c>
      <c r="T762" s="3" t="s">
        <v>3239</v>
      </c>
      <c r="W762" s="3" t="s">
        <v>287</v>
      </c>
      <c r="X762" s="3" t="s">
        <v>3289</v>
      </c>
      <c r="Y762" s="3" t="s">
        <v>53</v>
      </c>
      <c r="Z762" s="3" t="s">
        <v>3323</v>
      </c>
      <c r="AC762" s="3">
        <v>29</v>
      </c>
      <c r="AD762" s="3" t="s">
        <v>159</v>
      </c>
      <c r="AE762" s="3" t="s">
        <v>4090</v>
      </c>
    </row>
    <row r="763" spans="1:72" ht="13.5" customHeight="1">
      <c r="A763" s="7" t="str">
        <f>HYPERLINK("http://kyu.snu.ac.kr/sdhj/index.jsp?type=hj/GK14726_00IH_0001_0038b.jpg","1870_하수남면_0038b")</f>
        <v>1870_하수남면_0038b</v>
      </c>
      <c r="B763" s="4">
        <v>1870</v>
      </c>
      <c r="C763" s="4" t="s">
        <v>6904</v>
      </c>
      <c r="D763" s="4" t="s">
        <v>6905</v>
      </c>
      <c r="E763" s="4">
        <v>762</v>
      </c>
      <c r="F763" s="3">
        <v>8</v>
      </c>
      <c r="G763" s="3" t="s">
        <v>1577</v>
      </c>
      <c r="H763" s="3" t="s">
        <v>3139</v>
      </c>
      <c r="I763" s="3">
        <v>6</v>
      </c>
      <c r="L763" s="3">
        <v>2</v>
      </c>
      <c r="M763" s="3" t="s">
        <v>6207</v>
      </c>
      <c r="N763" s="3" t="s">
        <v>6208</v>
      </c>
      <c r="S763" s="3" t="s">
        <v>77</v>
      </c>
      <c r="T763" s="3" t="s">
        <v>233</v>
      </c>
      <c r="Y763" s="3" t="s">
        <v>1834</v>
      </c>
      <c r="Z763" s="3" t="s">
        <v>3683</v>
      </c>
      <c r="AC763" s="3">
        <v>24</v>
      </c>
      <c r="AD763" s="3" t="s">
        <v>235</v>
      </c>
      <c r="AE763" s="3" t="s">
        <v>4138</v>
      </c>
    </row>
    <row r="764" spans="1:72" ht="13.5" customHeight="1">
      <c r="A764" s="7" t="str">
        <f>HYPERLINK("http://kyu.snu.ac.kr/sdhj/index.jsp?type=hj/GK14726_00IH_0001_0038b.jpg","1870_하수남면_0038b")</f>
        <v>1870_하수남면_0038b</v>
      </c>
      <c r="B764" s="4">
        <v>1870</v>
      </c>
      <c r="C764" s="4" t="s">
        <v>6904</v>
      </c>
      <c r="D764" s="4" t="s">
        <v>6905</v>
      </c>
      <c r="E764" s="4">
        <v>763</v>
      </c>
      <c r="F764" s="3">
        <v>8</v>
      </c>
      <c r="G764" s="3" t="s">
        <v>1577</v>
      </c>
      <c r="H764" s="3" t="s">
        <v>3139</v>
      </c>
      <c r="I764" s="3">
        <v>6</v>
      </c>
      <c r="L764" s="3">
        <v>2</v>
      </c>
      <c r="M764" s="3" t="s">
        <v>6207</v>
      </c>
      <c r="N764" s="3" t="s">
        <v>6208</v>
      </c>
      <c r="S764" s="3" t="s">
        <v>146</v>
      </c>
      <c r="T764" s="3" t="s">
        <v>3239</v>
      </c>
      <c r="W764" s="3" t="s">
        <v>128</v>
      </c>
      <c r="X764" s="3" t="s">
        <v>3281</v>
      </c>
      <c r="Y764" s="3" t="s">
        <v>53</v>
      </c>
      <c r="Z764" s="3" t="s">
        <v>3323</v>
      </c>
      <c r="AC764" s="3">
        <v>21</v>
      </c>
      <c r="AD764" s="3" t="s">
        <v>199</v>
      </c>
      <c r="AE764" s="3" t="s">
        <v>4096</v>
      </c>
    </row>
    <row r="765" spans="1:72" ht="13.5" customHeight="1">
      <c r="A765" s="7" t="str">
        <f>HYPERLINK("http://kyu.snu.ac.kr/sdhj/index.jsp?type=hj/GK14726_00IH_0001_0038b.jpg","1870_하수남면_0038b")</f>
        <v>1870_하수남면_0038b</v>
      </c>
      <c r="B765" s="4">
        <v>1870</v>
      </c>
      <c r="C765" s="4" t="s">
        <v>6904</v>
      </c>
      <c r="D765" s="4" t="s">
        <v>6905</v>
      </c>
      <c r="E765" s="4">
        <v>764</v>
      </c>
      <c r="F765" s="3">
        <v>8</v>
      </c>
      <c r="G765" s="3" t="s">
        <v>1577</v>
      </c>
      <c r="H765" s="3" t="s">
        <v>3139</v>
      </c>
      <c r="I765" s="3">
        <v>6</v>
      </c>
      <c r="L765" s="3">
        <v>2</v>
      </c>
      <c r="M765" s="3" t="s">
        <v>6207</v>
      </c>
      <c r="N765" s="3" t="s">
        <v>6208</v>
      </c>
      <c r="T765" s="3" t="s">
        <v>6903</v>
      </c>
      <c r="U765" s="3" t="s">
        <v>70</v>
      </c>
      <c r="V765" s="3" t="s">
        <v>3238</v>
      </c>
      <c r="Y765" s="3" t="s">
        <v>1835</v>
      </c>
      <c r="Z765" s="3" t="s">
        <v>5853</v>
      </c>
      <c r="AD765" s="3" t="s">
        <v>365</v>
      </c>
      <c r="AE765" s="3" t="s">
        <v>4124</v>
      </c>
    </row>
    <row r="766" spans="1:72" ht="13.5" customHeight="1">
      <c r="A766" s="7" t="str">
        <f>HYPERLINK("http://kyu.snu.ac.kr/sdhj/index.jsp?type=hj/GK14726_00IH_0001_0038b.jpg","1870_하수남면_0038b")</f>
        <v>1870_하수남면_0038b</v>
      </c>
      <c r="B766" s="4">
        <v>1870</v>
      </c>
      <c r="C766" s="4" t="s">
        <v>6904</v>
      </c>
      <c r="D766" s="4" t="s">
        <v>6905</v>
      </c>
      <c r="E766" s="4">
        <v>765</v>
      </c>
      <c r="F766" s="3">
        <v>8</v>
      </c>
      <c r="G766" s="3" t="s">
        <v>1577</v>
      </c>
      <c r="H766" s="3" t="s">
        <v>3139</v>
      </c>
      <c r="I766" s="3">
        <v>6</v>
      </c>
      <c r="L766" s="3">
        <v>3</v>
      </c>
      <c r="M766" s="3" t="s">
        <v>6209</v>
      </c>
      <c r="N766" s="3" t="s">
        <v>6210</v>
      </c>
      <c r="T766" s="3" t="s">
        <v>6748</v>
      </c>
      <c r="U766" s="3" t="s">
        <v>64</v>
      </c>
      <c r="V766" s="3" t="s">
        <v>3262</v>
      </c>
      <c r="W766" s="3" t="s">
        <v>287</v>
      </c>
      <c r="X766" s="3" t="s">
        <v>3289</v>
      </c>
      <c r="Y766" s="3" t="s">
        <v>1836</v>
      </c>
      <c r="Z766" s="3" t="s">
        <v>3682</v>
      </c>
      <c r="AC766" s="3">
        <v>61</v>
      </c>
      <c r="AD766" s="3" t="s">
        <v>391</v>
      </c>
      <c r="AE766" s="3" t="s">
        <v>4142</v>
      </c>
      <c r="AJ766" s="3" t="s">
        <v>17</v>
      </c>
      <c r="AK766" s="3" t="s">
        <v>4147</v>
      </c>
      <c r="AL766" s="3" t="s">
        <v>219</v>
      </c>
      <c r="AM766" s="3" t="s">
        <v>4164</v>
      </c>
      <c r="AT766" s="3" t="s">
        <v>48</v>
      </c>
      <c r="AU766" s="3" t="s">
        <v>4217</v>
      </c>
      <c r="AV766" s="3" t="s">
        <v>1147</v>
      </c>
      <c r="AW766" s="3" t="s">
        <v>3279</v>
      </c>
      <c r="BG766" s="3" t="s">
        <v>48</v>
      </c>
      <c r="BH766" s="3" t="s">
        <v>4217</v>
      </c>
      <c r="BI766" s="3" t="s">
        <v>1148</v>
      </c>
      <c r="BJ766" s="3" t="s">
        <v>7258</v>
      </c>
      <c r="BK766" s="3" t="s">
        <v>48</v>
      </c>
      <c r="BL766" s="3" t="s">
        <v>4217</v>
      </c>
      <c r="BM766" s="3" t="s">
        <v>1189</v>
      </c>
      <c r="BN766" s="3" t="s">
        <v>5113</v>
      </c>
      <c r="BO766" s="3" t="s">
        <v>48</v>
      </c>
      <c r="BP766" s="3" t="s">
        <v>4217</v>
      </c>
      <c r="BQ766" s="3" t="s">
        <v>1837</v>
      </c>
      <c r="BR766" s="3" t="s">
        <v>5389</v>
      </c>
      <c r="BS766" s="3" t="s">
        <v>423</v>
      </c>
      <c r="BT766" s="3" t="s">
        <v>4181</v>
      </c>
    </row>
    <row r="767" spans="1:72" ht="13.5" customHeight="1">
      <c r="A767" s="7" t="str">
        <f>HYPERLINK("http://kyu.snu.ac.kr/sdhj/index.jsp?type=hj/GK14726_00IH_0001_0038b.jpg","1870_하수남면_0038b")</f>
        <v>1870_하수남면_0038b</v>
      </c>
      <c r="B767" s="4">
        <v>1870</v>
      </c>
      <c r="C767" s="4" t="s">
        <v>6688</v>
      </c>
      <c r="D767" s="4" t="s">
        <v>6689</v>
      </c>
      <c r="E767" s="4">
        <v>766</v>
      </c>
      <c r="F767" s="3">
        <v>8</v>
      </c>
      <c r="G767" s="3" t="s">
        <v>1577</v>
      </c>
      <c r="H767" s="3" t="s">
        <v>3139</v>
      </c>
      <c r="I767" s="3">
        <v>6</v>
      </c>
      <c r="L767" s="3">
        <v>3</v>
      </c>
      <c r="M767" s="3" t="s">
        <v>6209</v>
      </c>
      <c r="N767" s="3" t="s">
        <v>6210</v>
      </c>
      <c r="S767" s="3" t="s">
        <v>51</v>
      </c>
      <c r="T767" s="3" t="s">
        <v>3235</v>
      </c>
      <c r="W767" s="3" t="s">
        <v>110</v>
      </c>
      <c r="X767" s="3" t="s">
        <v>3305</v>
      </c>
      <c r="Y767" s="3" t="s">
        <v>53</v>
      </c>
      <c r="Z767" s="3" t="s">
        <v>3323</v>
      </c>
      <c r="AC767" s="3">
        <v>61</v>
      </c>
      <c r="AD767" s="3" t="s">
        <v>391</v>
      </c>
      <c r="AE767" s="3" t="s">
        <v>4142</v>
      </c>
      <c r="AJ767" s="3" t="s">
        <v>17</v>
      </c>
      <c r="AK767" s="3" t="s">
        <v>4147</v>
      </c>
      <c r="AL767" s="3" t="s">
        <v>111</v>
      </c>
      <c r="AM767" s="3" t="s">
        <v>4190</v>
      </c>
      <c r="AT767" s="3" t="s">
        <v>48</v>
      </c>
      <c r="AU767" s="3" t="s">
        <v>4217</v>
      </c>
      <c r="AV767" s="3" t="s">
        <v>1838</v>
      </c>
      <c r="AW767" s="3" t="s">
        <v>4416</v>
      </c>
      <c r="BG767" s="3" t="s">
        <v>48</v>
      </c>
      <c r="BH767" s="3" t="s">
        <v>4217</v>
      </c>
      <c r="BI767" s="3" t="s">
        <v>1839</v>
      </c>
      <c r="BJ767" s="3" t="s">
        <v>4789</v>
      </c>
      <c r="BK767" s="3" t="s">
        <v>48</v>
      </c>
      <c r="BL767" s="3" t="s">
        <v>4217</v>
      </c>
      <c r="BM767" s="3" t="s">
        <v>1840</v>
      </c>
      <c r="BN767" s="3" t="s">
        <v>5112</v>
      </c>
      <c r="BO767" s="3" t="s">
        <v>48</v>
      </c>
      <c r="BP767" s="3" t="s">
        <v>4217</v>
      </c>
      <c r="BQ767" s="3" t="s">
        <v>1841</v>
      </c>
      <c r="BR767" s="3" t="s">
        <v>5821</v>
      </c>
      <c r="BS767" s="3" t="s">
        <v>271</v>
      </c>
      <c r="BT767" s="3" t="s">
        <v>5603</v>
      </c>
    </row>
    <row r="768" spans="1:72" ht="13.5" customHeight="1">
      <c r="A768" s="7" t="str">
        <f>HYPERLINK("http://kyu.snu.ac.kr/sdhj/index.jsp?type=hj/GK14726_00IH_0001_0039a.jpg","1870_하수남면_0039a")</f>
        <v>1870_하수남면_0039a</v>
      </c>
      <c r="B768" s="4">
        <v>1870</v>
      </c>
      <c r="C768" s="4" t="s">
        <v>6628</v>
      </c>
      <c r="D768" s="4" t="s">
        <v>6629</v>
      </c>
      <c r="E768" s="4">
        <v>767</v>
      </c>
      <c r="F768" s="3">
        <v>8</v>
      </c>
      <c r="G768" s="3" t="s">
        <v>1577</v>
      </c>
      <c r="H768" s="3" t="s">
        <v>3139</v>
      </c>
      <c r="I768" s="3">
        <v>6</v>
      </c>
      <c r="L768" s="3">
        <v>3</v>
      </c>
      <c r="M768" s="3" t="s">
        <v>6209</v>
      </c>
      <c r="N768" s="3" t="s">
        <v>6210</v>
      </c>
      <c r="S768" s="3" t="s">
        <v>77</v>
      </c>
      <c r="T768" s="3" t="s">
        <v>233</v>
      </c>
      <c r="Y768" s="3" t="s">
        <v>1842</v>
      </c>
      <c r="Z768" s="3" t="s">
        <v>3681</v>
      </c>
      <c r="AC768" s="3">
        <v>27</v>
      </c>
      <c r="AD768" s="3" t="s">
        <v>249</v>
      </c>
      <c r="AE768" s="3" t="s">
        <v>3344</v>
      </c>
    </row>
    <row r="769" spans="1:73" ht="13.5" customHeight="1">
      <c r="A769" s="7" t="str">
        <f>HYPERLINK("http://kyu.snu.ac.kr/sdhj/index.jsp?type=hj/GK14726_00IH_0001_0039a.jpg","1870_하수남면_0039a")</f>
        <v>1870_하수남면_0039a</v>
      </c>
      <c r="B769" s="4">
        <v>1870</v>
      </c>
      <c r="C769" s="4" t="s">
        <v>6753</v>
      </c>
      <c r="D769" s="4" t="s">
        <v>6754</v>
      </c>
      <c r="E769" s="4">
        <v>768</v>
      </c>
      <c r="F769" s="3">
        <v>8</v>
      </c>
      <c r="G769" s="3" t="s">
        <v>1577</v>
      </c>
      <c r="H769" s="3" t="s">
        <v>3139</v>
      </c>
      <c r="I769" s="3">
        <v>6</v>
      </c>
      <c r="L769" s="3">
        <v>3</v>
      </c>
      <c r="M769" s="3" t="s">
        <v>6209</v>
      </c>
      <c r="N769" s="3" t="s">
        <v>6210</v>
      </c>
      <c r="S769" s="3" t="s">
        <v>51</v>
      </c>
      <c r="T769" s="3" t="s">
        <v>3235</v>
      </c>
      <c r="W769" s="3" t="s">
        <v>68</v>
      </c>
      <c r="X769" s="3" t="s">
        <v>5854</v>
      </c>
      <c r="Y769" s="3" t="s">
        <v>53</v>
      </c>
      <c r="Z769" s="3" t="s">
        <v>3323</v>
      </c>
      <c r="AC769" s="3">
        <v>29</v>
      </c>
      <c r="AD769" s="3" t="s">
        <v>159</v>
      </c>
      <c r="AE769" s="3" t="s">
        <v>4090</v>
      </c>
      <c r="AJ769" s="3" t="s">
        <v>17</v>
      </c>
      <c r="AK769" s="3" t="s">
        <v>4147</v>
      </c>
      <c r="AL769" s="3" t="s">
        <v>62</v>
      </c>
      <c r="AM769" s="3" t="s">
        <v>5571</v>
      </c>
    </row>
    <row r="770" spans="1:73" ht="13.5" customHeight="1">
      <c r="A770" s="7" t="str">
        <f>HYPERLINK("http://kyu.snu.ac.kr/sdhj/index.jsp?type=hj/GK14726_00IH_0001_0039a.jpg","1870_하수남면_0039a")</f>
        <v>1870_하수남면_0039a</v>
      </c>
      <c r="B770" s="4">
        <v>1870</v>
      </c>
      <c r="C770" s="4" t="s">
        <v>6753</v>
      </c>
      <c r="D770" s="4" t="s">
        <v>6754</v>
      </c>
      <c r="E770" s="4">
        <v>769</v>
      </c>
      <c r="F770" s="3">
        <v>8</v>
      </c>
      <c r="G770" s="3" t="s">
        <v>1577</v>
      </c>
      <c r="H770" s="3" t="s">
        <v>3139</v>
      </c>
      <c r="I770" s="3">
        <v>6</v>
      </c>
      <c r="L770" s="3">
        <v>3</v>
      </c>
      <c r="M770" s="3" t="s">
        <v>6209</v>
      </c>
      <c r="N770" s="3" t="s">
        <v>6210</v>
      </c>
      <c r="T770" s="3" t="s">
        <v>6755</v>
      </c>
      <c r="U770" s="3" t="s">
        <v>70</v>
      </c>
      <c r="V770" s="3" t="s">
        <v>3238</v>
      </c>
      <c r="Y770" s="3" t="s">
        <v>1843</v>
      </c>
      <c r="Z770" s="3" t="s">
        <v>3680</v>
      </c>
      <c r="AD770" s="3" t="s">
        <v>159</v>
      </c>
      <c r="AE770" s="3" t="s">
        <v>4090</v>
      </c>
    </row>
    <row r="771" spans="1:73" ht="13.5" customHeight="1">
      <c r="A771" s="7" t="str">
        <f>HYPERLINK("http://kyu.snu.ac.kr/sdhj/index.jsp?type=hj/GK14726_00IH_0001_0039a.jpg","1870_하수남면_0039a")</f>
        <v>1870_하수남면_0039a</v>
      </c>
      <c r="B771" s="4">
        <v>1870</v>
      </c>
      <c r="C771" s="4" t="s">
        <v>6753</v>
      </c>
      <c r="D771" s="4" t="s">
        <v>6754</v>
      </c>
      <c r="E771" s="4">
        <v>770</v>
      </c>
      <c r="F771" s="3">
        <v>8</v>
      </c>
      <c r="G771" s="3" t="s">
        <v>1577</v>
      </c>
      <c r="H771" s="3" t="s">
        <v>3139</v>
      </c>
      <c r="I771" s="3">
        <v>6</v>
      </c>
      <c r="L771" s="3">
        <v>4</v>
      </c>
      <c r="M771" s="3" t="s">
        <v>6547</v>
      </c>
      <c r="N771" s="3" t="s">
        <v>6548</v>
      </c>
      <c r="T771" s="3" t="s">
        <v>6919</v>
      </c>
      <c r="U771" s="3" t="s">
        <v>64</v>
      </c>
      <c r="V771" s="3" t="s">
        <v>3262</v>
      </c>
      <c r="W771" s="3" t="s">
        <v>287</v>
      </c>
      <c r="X771" s="3" t="s">
        <v>3289</v>
      </c>
      <c r="Y771" s="3" t="s">
        <v>1844</v>
      </c>
      <c r="Z771" s="3" t="s">
        <v>3679</v>
      </c>
      <c r="AA771" s="3" t="s">
        <v>1845</v>
      </c>
      <c r="AB771" s="3" t="s">
        <v>4064</v>
      </c>
      <c r="AC771" s="3">
        <v>34</v>
      </c>
      <c r="AD771" s="3" t="s">
        <v>413</v>
      </c>
      <c r="AE771" s="3" t="s">
        <v>4119</v>
      </c>
      <c r="AJ771" s="3" t="s">
        <v>17</v>
      </c>
      <c r="AK771" s="3" t="s">
        <v>4147</v>
      </c>
      <c r="AL771" s="3" t="s">
        <v>219</v>
      </c>
      <c r="AM771" s="3" t="s">
        <v>4164</v>
      </c>
      <c r="AT771" s="3" t="s">
        <v>48</v>
      </c>
      <c r="AU771" s="3" t="s">
        <v>4217</v>
      </c>
      <c r="AV771" s="3" t="s">
        <v>1846</v>
      </c>
      <c r="AW771" s="3" t="s">
        <v>3840</v>
      </c>
      <c r="AX771" s="3" t="s">
        <v>48</v>
      </c>
      <c r="AY771" s="3" t="s">
        <v>4217</v>
      </c>
      <c r="AZ771" s="3" t="s">
        <v>1847</v>
      </c>
      <c r="BA771" s="3" t="s">
        <v>4391</v>
      </c>
      <c r="BG771" s="3" t="s">
        <v>48</v>
      </c>
      <c r="BH771" s="3" t="s">
        <v>4217</v>
      </c>
      <c r="BI771" s="3" t="s">
        <v>1041</v>
      </c>
      <c r="BJ771" s="3" t="s">
        <v>4770</v>
      </c>
      <c r="BK771" s="3" t="s">
        <v>48</v>
      </c>
      <c r="BL771" s="3" t="s">
        <v>4217</v>
      </c>
      <c r="BM771" s="3" t="s">
        <v>1848</v>
      </c>
      <c r="BN771" s="3" t="s">
        <v>5090</v>
      </c>
      <c r="BO771" s="3" t="s">
        <v>48</v>
      </c>
      <c r="BP771" s="3" t="s">
        <v>4217</v>
      </c>
      <c r="BQ771" s="3" t="s">
        <v>1849</v>
      </c>
      <c r="BR771" s="3" t="s">
        <v>5627</v>
      </c>
      <c r="BS771" s="3" t="s">
        <v>62</v>
      </c>
      <c r="BT771" s="3" t="s">
        <v>5571</v>
      </c>
    </row>
    <row r="772" spans="1:73" ht="13.5" customHeight="1">
      <c r="A772" s="7" t="str">
        <f>HYPERLINK("http://kyu.snu.ac.kr/sdhj/index.jsp?type=hj/GK14726_00IH_0001_0039a.jpg","1870_하수남면_0039a")</f>
        <v>1870_하수남면_0039a</v>
      </c>
      <c r="B772" s="4">
        <v>1870</v>
      </c>
      <c r="C772" s="4" t="s">
        <v>6659</v>
      </c>
      <c r="D772" s="4" t="s">
        <v>6660</v>
      </c>
      <c r="E772" s="4">
        <v>771</v>
      </c>
      <c r="F772" s="3">
        <v>8</v>
      </c>
      <c r="G772" s="3" t="s">
        <v>1577</v>
      </c>
      <c r="H772" s="3" t="s">
        <v>3139</v>
      </c>
      <c r="I772" s="3">
        <v>6</v>
      </c>
      <c r="L772" s="3">
        <v>4</v>
      </c>
      <c r="M772" s="3" t="s">
        <v>6547</v>
      </c>
      <c r="N772" s="3" t="s">
        <v>6548</v>
      </c>
      <c r="S772" s="3" t="s">
        <v>127</v>
      </c>
      <c r="T772" s="3" t="s">
        <v>3237</v>
      </c>
      <c r="W772" s="3" t="s">
        <v>68</v>
      </c>
      <c r="X772" s="3" t="s">
        <v>5854</v>
      </c>
      <c r="Y772" s="3" t="s">
        <v>53</v>
      </c>
      <c r="Z772" s="3" t="s">
        <v>3323</v>
      </c>
      <c r="AC772" s="3">
        <v>50</v>
      </c>
      <c r="AD772" s="3" t="s">
        <v>138</v>
      </c>
      <c r="AE772" s="3" t="s">
        <v>4101</v>
      </c>
    </row>
    <row r="773" spans="1:73" ht="13.5" customHeight="1">
      <c r="A773" s="7" t="str">
        <f>HYPERLINK("http://kyu.snu.ac.kr/sdhj/index.jsp?type=hj/GK14726_00IH_0001_0039a.jpg","1870_하수남면_0039a")</f>
        <v>1870_하수남면_0039a</v>
      </c>
      <c r="B773" s="4">
        <v>1870</v>
      </c>
      <c r="C773" s="4" t="s">
        <v>6922</v>
      </c>
      <c r="D773" s="4" t="s">
        <v>6923</v>
      </c>
      <c r="E773" s="4">
        <v>772</v>
      </c>
      <c r="F773" s="3">
        <v>8</v>
      </c>
      <c r="G773" s="3" t="s">
        <v>1577</v>
      </c>
      <c r="H773" s="3" t="s">
        <v>3139</v>
      </c>
      <c r="I773" s="3">
        <v>6</v>
      </c>
      <c r="L773" s="3">
        <v>4</v>
      </c>
      <c r="M773" s="3" t="s">
        <v>6547</v>
      </c>
      <c r="N773" s="3" t="s">
        <v>6548</v>
      </c>
      <c r="S773" s="3" t="s">
        <v>51</v>
      </c>
      <c r="T773" s="3" t="s">
        <v>3235</v>
      </c>
      <c r="W773" s="3" t="s">
        <v>1850</v>
      </c>
      <c r="X773" s="3" t="s">
        <v>3311</v>
      </c>
      <c r="Y773" s="3" t="s">
        <v>53</v>
      </c>
      <c r="Z773" s="3" t="s">
        <v>3323</v>
      </c>
      <c r="AC773" s="3">
        <v>33</v>
      </c>
      <c r="AD773" s="3" t="s">
        <v>413</v>
      </c>
      <c r="AE773" s="3" t="s">
        <v>4119</v>
      </c>
      <c r="AJ773" s="3" t="s">
        <v>17</v>
      </c>
      <c r="AK773" s="3" t="s">
        <v>4147</v>
      </c>
      <c r="AL773" s="3" t="s">
        <v>1851</v>
      </c>
      <c r="AM773" s="3" t="s">
        <v>4173</v>
      </c>
      <c r="AT773" s="3" t="s">
        <v>48</v>
      </c>
      <c r="AU773" s="3" t="s">
        <v>4217</v>
      </c>
      <c r="AV773" s="3" t="s">
        <v>3097</v>
      </c>
      <c r="AW773" s="3" t="s">
        <v>4415</v>
      </c>
      <c r="BG773" s="3" t="s">
        <v>48</v>
      </c>
      <c r="BH773" s="3" t="s">
        <v>4217</v>
      </c>
      <c r="BI773" s="3" t="s">
        <v>1852</v>
      </c>
      <c r="BJ773" s="3" t="s">
        <v>4788</v>
      </c>
      <c r="BK773" s="3" t="s">
        <v>48</v>
      </c>
      <c r="BL773" s="3" t="s">
        <v>4217</v>
      </c>
      <c r="BM773" s="3" t="s">
        <v>1853</v>
      </c>
      <c r="BN773" s="3" t="s">
        <v>5111</v>
      </c>
      <c r="BO773" s="3" t="s">
        <v>48</v>
      </c>
      <c r="BP773" s="3" t="s">
        <v>4217</v>
      </c>
      <c r="BQ773" s="3" t="s">
        <v>1854</v>
      </c>
      <c r="BR773" s="3" t="s">
        <v>5722</v>
      </c>
      <c r="BS773" s="3" t="s">
        <v>1855</v>
      </c>
      <c r="BT773" s="3" t="s">
        <v>5550</v>
      </c>
    </row>
    <row r="774" spans="1:73" ht="13.5" customHeight="1">
      <c r="A774" s="7" t="str">
        <f>HYPERLINK("http://kyu.snu.ac.kr/sdhj/index.jsp?type=hj/GK14726_00IH_0001_0039a.jpg","1870_하수남면_0039a")</f>
        <v>1870_하수남면_0039a</v>
      </c>
      <c r="B774" s="4">
        <v>1870</v>
      </c>
      <c r="C774" s="4" t="s">
        <v>6796</v>
      </c>
      <c r="D774" s="4" t="s">
        <v>6797</v>
      </c>
      <c r="E774" s="4">
        <v>773</v>
      </c>
      <c r="F774" s="3">
        <v>8</v>
      </c>
      <c r="G774" s="3" t="s">
        <v>1577</v>
      </c>
      <c r="H774" s="3" t="s">
        <v>3139</v>
      </c>
      <c r="I774" s="3">
        <v>6</v>
      </c>
      <c r="L774" s="3">
        <v>4</v>
      </c>
      <c r="M774" s="3" t="s">
        <v>6547</v>
      </c>
      <c r="N774" s="3" t="s">
        <v>6548</v>
      </c>
      <c r="T774" s="3" t="s">
        <v>6924</v>
      </c>
      <c r="U774" s="3" t="s">
        <v>70</v>
      </c>
      <c r="V774" s="3" t="s">
        <v>3238</v>
      </c>
      <c r="Y774" s="3" t="s">
        <v>1856</v>
      </c>
      <c r="Z774" s="3" t="s">
        <v>3678</v>
      </c>
      <c r="AD774" s="3" t="s">
        <v>529</v>
      </c>
      <c r="AE774" s="3" t="s">
        <v>4112</v>
      </c>
    </row>
    <row r="775" spans="1:73" ht="13.5" customHeight="1">
      <c r="A775" s="7" t="str">
        <f>HYPERLINK("http://kyu.snu.ac.kr/sdhj/index.jsp?type=hj/GK14726_00IH_0001_0039a.jpg","1870_하수남면_0039a")</f>
        <v>1870_하수남면_0039a</v>
      </c>
      <c r="B775" s="4">
        <v>1870</v>
      </c>
      <c r="C775" s="4" t="s">
        <v>6922</v>
      </c>
      <c r="D775" s="4" t="s">
        <v>6923</v>
      </c>
      <c r="E775" s="4">
        <v>774</v>
      </c>
      <c r="F775" s="3">
        <v>8</v>
      </c>
      <c r="G775" s="3" t="s">
        <v>1577</v>
      </c>
      <c r="H775" s="3" t="s">
        <v>3139</v>
      </c>
      <c r="I775" s="3">
        <v>6</v>
      </c>
      <c r="L775" s="3">
        <v>5</v>
      </c>
      <c r="M775" s="3" t="s">
        <v>6211</v>
      </c>
      <c r="N775" s="3" t="s">
        <v>6212</v>
      </c>
      <c r="T775" s="3" t="s">
        <v>7259</v>
      </c>
      <c r="U775" s="3" t="s">
        <v>64</v>
      </c>
      <c r="V775" s="3" t="s">
        <v>3262</v>
      </c>
      <c r="W775" s="3" t="s">
        <v>82</v>
      </c>
      <c r="X775" s="3" t="s">
        <v>5855</v>
      </c>
      <c r="Y775" s="3" t="s">
        <v>1857</v>
      </c>
      <c r="Z775" s="3" t="s">
        <v>3677</v>
      </c>
      <c r="AC775" s="3">
        <v>44</v>
      </c>
      <c r="AD775" s="3" t="s">
        <v>322</v>
      </c>
      <c r="AE775" s="3" t="s">
        <v>4087</v>
      </c>
      <c r="AJ775" s="3" t="s">
        <v>17</v>
      </c>
      <c r="AK775" s="3" t="s">
        <v>4147</v>
      </c>
      <c r="AL775" s="3" t="s">
        <v>184</v>
      </c>
      <c r="AM775" s="3" t="s">
        <v>4157</v>
      </c>
      <c r="AT775" s="3" t="s">
        <v>48</v>
      </c>
      <c r="AU775" s="3" t="s">
        <v>4217</v>
      </c>
      <c r="AV775" s="3" t="s">
        <v>1858</v>
      </c>
      <c r="AW775" s="3" t="s">
        <v>4414</v>
      </c>
      <c r="BG775" s="3" t="s">
        <v>48</v>
      </c>
      <c r="BH775" s="3" t="s">
        <v>4217</v>
      </c>
      <c r="BI775" s="3" t="s">
        <v>1859</v>
      </c>
      <c r="BJ775" s="3" t="s">
        <v>4787</v>
      </c>
      <c r="BK775" s="3" t="s">
        <v>48</v>
      </c>
      <c r="BL775" s="3" t="s">
        <v>4217</v>
      </c>
      <c r="BM775" s="3" t="s">
        <v>1860</v>
      </c>
      <c r="BN775" s="3" t="s">
        <v>7260</v>
      </c>
      <c r="BO775" s="3" t="s">
        <v>48</v>
      </c>
      <c r="BP775" s="3" t="s">
        <v>4217</v>
      </c>
      <c r="BQ775" s="3" t="s">
        <v>1861</v>
      </c>
      <c r="BR775" s="3" t="s">
        <v>5388</v>
      </c>
      <c r="BS775" s="3" t="s">
        <v>345</v>
      </c>
      <c r="BT775" s="3" t="s">
        <v>4155</v>
      </c>
    </row>
    <row r="776" spans="1:73" ht="13.5" customHeight="1">
      <c r="A776" s="7" t="str">
        <f>HYPERLINK("http://kyu.snu.ac.kr/sdhj/index.jsp?type=hj/GK14726_00IH_0001_0039a.jpg","1870_하수남면_0039a")</f>
        <v>1870_하수남면_0039a</v>
      </c>
      <c r="B776" s="4">
        <v>1870</v>
      </c>
      <c r="C776" s="4" t="s">
        <v>6758</v>
      </c>
      <c r="D776" s="4" t="s">
        <v>6759</v>
      </c>
      <c r="E776" s="4">
        <v>775</v>
      </c>
      <c r="F776" s="3">
        <v>8</v>
      </c>
      <c r="G776" s="3" t="s">
        <v>1577</v>
      </c>
      <c r="H776" s="3" t="s">
        <v>3139</v>
      </c>
      <c r="I776" s="3">
        <v>6</v>
      </c>
      <c r="L776" s="3">
        <v>5</v>
      </c>
      <c r="M776" s="3" t="s">
        <v>6211</v>
      </c>
      <c r="N776" s="3" t="s">
        <v>6212</v>
      </c>
      <c r="S776" s="3" t="s">
        <v>51</v>
      </c>
      <c r="T776" s="3" t="s">
        <v>3235</v>
      </c>
      <c r="W776" s="3" t="s">
        <v>524</v>
      </c>
      <c r="X776" s="3" t="s">
        <v>5856</v>
      </c>
      <c r="Y776" s="3" t="s">
        <v>53</v>
      </c>
      <c r="Z776" s="3" t="s">
        <v>3323</v>
      </c>
      <c r="AC776" s="3">
        <v>41</v>
      </c>
      <c r="AD776" s="3" t="s">
        <v>173</v>
      </c>
      <c r="AE776" s="3" t="s">
        <v>4091</v>
      </c>
      <c r="AJ776" s="3" t="s">
        <v>17</v>
      </c>
      <c r="AK776" s="3" t="s">
        <v>4147</v>
      </c>
      <c r="AL776" s="3" t="s">
        <v>525</v>
      </c>
      <c r="AM776" s="3" t="s">
        <v>4172</v>
      </c>
      <c r="AT776" s="3" t="s">
        <v>48</v>
      </c>
      <c r="AU776" s="3" t="s">
        <v>4217</v>
      </c>
      <c r="AV776" s="3" t="s">
        <v>1862</v>
      </c>
      <c r="AW776" s="3" t="s">
        <v>4413</v>
      </c>
      <c r="BG776" s="3" t="s">
        <v>48</v>
      </c>
      <c r="BH776" s="3" t="s">
        <v>4217</v>
      </c>
      <c r="BI776" s="3" t="s">
        <v>1863</v>
      </c>
      <c r="BJ776" s="3" t="s">
        <v>3995</v>
      </c>
      <c r="BK776" s="3" t="s">
        <v>48</v>
      </c>
      <c r="BL776" s="3" t="s">
        <v>4217</v>
      </c>
      <c r="BM776" s="3" t="s">
        <v>1864</v>
      </c>
      <c r="BN776" s="3" t="s">
        <v>5110</v>
      </c>
      <c r="BO776" s="3" t="s">
        <v>48</v>
      </c>
      <c r="BP776" s="3" t="s">
        <v>4217</v>
      </c>
      <c r="BQ776" s="3" t="s">
        <v>1865</v>
      </c>
      <c r="BR776" s="3" t="s">
        <v>5387</v>
      </c>
      <c r="BS776" s="3" t="s">
        <v>627</v>
      </c>
      <c r="BT776" s="3" t="s">
        <v>4169</v>
      </c>
    </row>
    <row r="777" spans="1:73" ht="13.5" customHeight="1">
      <c r="A777" s="7" t="str">
        <f>HYPERLINK("http://kyu.snu.ac.kr/sdhj/index.jsp?type=hj/GK14726_00IH_0001_0039a.jpg","1870_하수남면_0039a")</f>
        <v>1870_하수남면_0039a</v>
      </c>
      <c r="B777" s="4">
        <v>1870</v>
      </c>
      <c r="C777" s="4" t="s">
        <v>6723</v>
      </c>
      <c r="D777" s="4" t="s">
        <v>6724</v>
      </c>
      <c r="E777" s="4">
        <v>776</v>
      </c>
      <c r="F777" s="3">
        <v>8</v>
      </c>
      <c r="G777" s="3" t="s">
        <v>1577</v>
      </c>
      <c r="H777" s="3" t="s">
        <v>3139</v>
      </c>
      <c r="I777" s="3">
        <v>6</v>
      </c>
      <c r="L777" s="3">
        <v>5</v>
      </c>
      <c r="M777" s="3" t="s">
        <v>6211</v>
      </c>
      <c r="N777" s="3" t="s">
        <v>6212</v>
      </c>
      <c r="S777" s="3" t="s">
        <v>548</v>
      </c>
      <c r="T777" s="3" t="s">
        <v>3243</v>
      </c>
      <c r="Y777" s="3" t="s">
        <v>1866</v>
      </c>
      <c r="Z777" s="3" t="s">
        <v>3676</v>
      </c>
      <c r="AC777" s="3">
        <v>21</v>
      </c>
      <c r="AD777" s="3" t="s">
        <v>132</v>
      </c>
      <c r="AE777" s="3" t="s">
        <v>4122</v>
      </c>
    </row>
    <row r="778" spans="1:73" ht="13.5" customHeight="1">
      <c r="A778" s="7" t="str">
        <f>HYPERLINK("http://kyu.snu.ac.kr/sdhj/index.jsp?type=hj/GK14726_00IH_0001_0039a.jpg","1870_하수남면_0039a")</f>
        <v>1870_하수남면_0039a</v>
      </c>
      <c r="B778" s="4">
        <v>1870</v>
      </c>
      <c r="C778" s="4" t="s">
        <v>7091</v>
      </c>
      <c r="D778" s="4" t="s">
        <v>7092</v>
      </c>
      <c r="E778" s="4">
        <v>777</v>
      </c>
      <c r="F778" s="3">
        <v>8</v>
      </c>
      <c r="G778" s="3" t="s">
        <v>1577</v>
      </c>
      <c r="H778" s="3" t="s">
        <v>3139</v>
      </c>
      <c r="I778" s="3">
        <v>6</v>
      </c>
      <c r="L778" s="3">
        <v>5</v>
      </c>
      <c r="M778" s="3" t="s">
        <v>6211</v>
      </c>
      <c r="N778" s="3" t="s">
        <v>6212</v>
      </c>
      <c r="T778" s="3" t="s">
        <v>7261</v>
      </c>
      <c r="U778" s="3" t="s">
        <v>70</v>
      </c>
      <c r="V778" s="3" t="s">
        <v>3238</v>
      </c>
      <c r="Y778" s="3" t="s">
        <v>1867</v>
      </c>
      <c r="Z778" s="3" t="s">
        <v>3675</v>
      </c>
      <c r="AD778" s="3" t="s">
        <v>805</v>
      </c>
      <c r="AE778" s="3" t="s">
        <v>4117</v>
      </c>
    </row>
    <row r="779" spans="1:73" ht="13.5" customHeight="1">
      <c r="A779" s="7" t="str">
        <f>HYPERLINK("http://kyu.snu.ac.kr/sdhj/index.jsp?type=hj/GK14726_00IH_0001_0039a.jpg","1870_하수남면_0039a")</f>
        <v>1870_하수남면_0039a</v>
      </c>
      <c r="B779" s="4">
        <v>1870</v>
      </c>
      <c r="C779" s="4" t="s">
        <v>7091</v>
      </c>
      <c r="D779" s="4" t="s">
        <v>7092</v>
      </c>
      <c r="E779" s="4">
        <v>778</v>
      </c>
      <c r="F779" s="3">
        <v>8</v>
      </c>
      <c r="G779" s="3" t="s">
        <v>1577</v>
      </c>
      <c r="H779" s="3" t="s">
        <v>3139</v>
      </c>
      <c r="I779" s="3">
        <v>7</v>
      </c>
      <c r="J779" s="3" t="s">
        <v>1868</v>
      </c>
      <c r="K779" s="3" t="s">
        <v>3170</v>
      </c>
      <c r="L779" s="3">
        <v>1</v>
      </c>
      <c r="M779" s="3" t="s">
        <v>6213</v>
      </c>
      <c r="N779" s="3" t="s">
        <v>6214</v>
      </c>
      <c r="T779" s="3" t="s">
        <v>7032</v>
      </c>
      <c r="U779" s="3" t="s">
        <v>64</v>
      </c>
      <c r="V779" s="3" t="s">
        <v>3262</v>
      </c>
      <c r="W779" s="3" t="s">
        <v>68</v>
      </c>
      <c r="X779" s="3" t="s">
        <v>5854</v>
      </c>
      <c r="Y779" s="3" t="s">
        <v>1869</v>
      </c>
      <c r="Z779" s="3" t="s">
        <v>3674</v>
      </c>
      <c r="AC779" s="3">
        <v>72</v>
      </c>
      <c r="AD779" s="3" t="s">
        <v>805</v>
      </c>
      <c r="AE779" s="3" t="s">
        <v>4117</v>
      </c>
      <c r="AJ779" s="3" t="s">
        <v>17</v>
      </c>
      <c r="AK779" s="3" t="s">
        <v>4147</v>
      </c>
      <c r="AL779" s="3" t="s">
        <v>62</v>
      </c>
      <c r="AM779" s="3" t="s">
        <v>5571</v>
      </c>
      <c r="AT779" s="3" t="s">
        <v>48</v>
      </c>
      <c r="AU779" s="3" t="s">
        <v>4217</v>
      </c>
      <c r="AV779" s="3" t="s">
        <v>1870</v>
      </c>
      <c r="AW779" s="3" t="s">
        <v>4412</v>
      </c>
      <c r="BG779" s="3" t="s">
        <v>48</v>
      </c>
      <c r="BH779" s="3" t="s">
        <v>4217</v>
      </c>
      <c r="BI779" s="3" t="s">
        <v>1826</v>
      </c>
      <c r="BJ779" s="3" t="s">
        <v>4786</v>
      </c>
      <c r="BK779" s="3" t="s">
        <v>48</v>
      </c>
      <c r="BL779" s="3" t="s">
        <v>4217</v>
      </c>
      <c r="BM779" s="3" t="s">
        <v>1827</v>
      </c>
      <c r="BN779" s="3" t="s">
        <v>5109</v>
      </c>
      <c r="BO779" s="3" t="s">
        <v>48</v>
      </c>
      <c r="BP779" s="3" t="s">
        <v>4217</v>
      </c>
      <c r="BQ779" s="3" t="s">
        <v>1828</v>
      </c>
      <c r="BR779" s="3" t="s">
        <v>5386</v>
      </c>
      <c r="BS779" s="3" t="s">
        <v>92</v>
      </c>
      <c r="BT779" s="3" t="s">
        <v>4210</v>
      </c>
    </row>
    <row r="780" spans="1:73" ht="13.5" customHeight="1">
      <c r="A780" s="7" t="str">
        <f>HYPERLINK("http://kyu.snu.ac.kr/sdhj/index.jsp?type=hj/GK14726_00IH_0001_0039a.jpg","1870_하수남면_0039a")</f>
        <v>1870_하수남면_0039a</v>
      </c>
      <c r="B780" s="4">
        <v>1870</v>
      </c>
      <c r="C780" s="4" t="s">
        <v>7117</v>
      </c>
      <c r="D780" s="4" t="s">
        <v>7118</v>
      </c>
      <c r="E780" s="4">
        <v>779</v>
      </c>
      <c r="F780" s="3">
        <v>8</v>
      </c>
      <c r="G780" s="3" t="s">
        <v>1577</v>
      </c>
      <c r="H780" s="3" t="s">
        <v>3139</v>
      </c>
      <c r="I780" s="3">
        <v>7</v>
      </c>
      <c r="L780" s="3">
        <v>1</v>
      </c>
      <c r="M780" s="3" t="s">
        <v>6213</v>
      </c>
      <c r="N780" s="3" t="s">
        <v>6214</v>
      </c>
      <c r="S780" s="3" t="s">
        <v>77</v>
      </c>
      <c r="T780" s="3" t="s">
        <v>233</v>
      </c>
      <c r="Y780" s="3" t="s">
        <v>1871</v>
      </c>
      <c r="Z780" s="3" t="s">
        <v>3673</v>
      </c>
      <c r="AC780" s="3">
        <v>39</v>
      </c>
      <c r="AD780" s="3" t="s">
        <v>563</v>
      </c>
      <c r="AE780" s="3" t="s">
        <v>4088</v>
      </c>
    </row>
    <row r="781" spans="1:73" ht="13.5" customHeight="1">
      <c r="A781" s="7" t="str">
        <f>HYPERLINK("http://kyu.snu.ac.kr/sdhj/index.jsp?type=hj/GK14726_00IH_0001_0039a.jpg","1870_하수남면_0039a")</f>
        <v>1870_하수남면_0039a</v>
      </c>
      <c r="B781" s="4">
        <v>1870</v>
      </c>
      <c r="C781" s="4" t="s">
        <v>7033</v>
      </c>
      <c r="D781" s="4" t="s">
        <v>7034</v>
      </c>
      <c r="E781" s="4">
        <v>780</v>
      </c>
      <c r="F781" s="3">
        <v>8</v>
      </c>
      <c r="G781" s="3" t="s">
        <v>1577</v>
      </c>
      <c r="H781" s="3" t="s">
        <v>3139</v>
      </c>
      <c r="I781" s="3">
        <v>7</v>
      </c>
      <c r="L781" s="3">
        <v>1</v>
      </c>
      <c r="M781" s="3" t="s">
        <v>6213</v>
      </c>
      <c r="N781" s="3" t="s">
        <v>6214</v>
      </c>
      <c r="S781" s="3" t="s">
        <v>146</v>
      </c>
      <c r="T781" s="3" t="s">
        <v>3239</v>
      </c>
      <c r="W781" s="3" t="s">
        <v>165</v>
      </c>
      <c r="X781" s="3" t="s">
        <v>3283</v>
      </c>
      <c r="Y781" s="3" t="s">
        <v>53</v>
      </c>
      <c r="Z781" s="3" t="s">
        <v>3323</v>
      </c>
      <c r="AC781" s="3">
        <v>39</v>
      </c>
      <c r="AD781" s="3" t="s">
        <v>563</v>
      </c>
      <c r="AE781" s="3" t="s">
        <v>4088</v>
      </c>
    </row>
    <row r="782" spans="1:73" ht="13.5" customHeight="1">
      <c r="A782" s="7" t="str">
        <f>HYPERLINK("http://kyu.snu.ac.kr/sdhj/index.jsp?type=hj/GK14726_00IH_0001_0039a.jpg","1870_하수남면_0039a")</f>
        <v>1870_하수남면_0039a</v>
      </c>
      <c r="B782" s="4">
        <v>1870</v>
      </c>
      <c r="C782" s="4" t="s">
        <v>7033</v>
      </c>
      <c r="D782" s="4" t="s">
        <v>7034</v>
      </c>
      <c r="E782" s="4">
        <v>781</v>
      </c>
      <c r="F782" s="3">
        <v>8</v>
      </c>
      <c r="G782" s="3" t="s">
        <v>1577</v>
      </c>
      <c r="H782" s="3" t="s">
        <v>3139</v>
      </c>
      <c r="I782" s="3">
        <v>7</v>
      </c>
      <c r="L782" s="3">
        <v>1</v>
      </c>
      <c r="M782" s="3" t="s">
        <v>6213</v>
      </c>
      <c r="N782" s="3" t="s">
        <v>6214</v>
      </c>
      <c r="S782" s="3" t="s">
        <v>77</v>
      </c>
      <c r="T782" s="3" t="s">
        <v>233</v>
      </c>
      <c r="Y782" s="3" t="s">
        <v>1872</v>
      </c>
      <c r="Z782" s="3" t="s">
        <v>3672</v>
      </c>
      <c r="AC782" s="3">
        <v>35</v>
      </c>
      <c r="AD782" s="3" t="s">
        <v>341</v>
      </c>
      <c r="AE782" s="3" t="s">
        <v>4084</v>
      </c>
    </row>
    <row r="783" spans="1:73" ht="13.5" customHeight="1">
      <c r="A783" s="7" t="str">
        <f>HYPERLINK("http://kyu.snu.ac.kr/sdhj/index.jsp?type=hj/GK14726_00IH_0001_0039a.jpg","1870_하수남면_0039a")</f>
        <v>1870_하수남면_0039a</v>
      </c>
      <c r="B783" s="4">
        <v>1870</v>
      </c>
      <c r="C783" s="4" t="s">
        <v>7033</v>
      </c>
      <c r="D783" s="4" t="s">
        <v>7034</v>
      </c>
      <c r="E783" s="4">
        <v>782</v>
      </c>
      <c r="F783" s="3">
        <v>8</v>
      </c>
      <c r="G783" s="3" t="s">
        <v>1577</v>
      </c>
      <c r="H783" s="3" t="s">
        <v>3139</v>
      </c>
      <c r="I783" s="3">
        <v>7</v>
      </c>
      <c r="L783" s="3">
        <v>1</v>
      </c>
      <c r="M783" s="3" t="s">
        <v>6213</v>
      </c>
      <c r="N783" s="3" t="s">
        <v>6214</v>
      </c>
      <c r="S783" s="3" t="s">
        <v>1873</v>
      </c>
      <c r="T783" s="3" t="s">
        <v>1873</v>
      </c>
      <c r="W783" s="3" t="s">
        <v>227</v>
      </c>
      <c r="X783" s="3" t="s">
        <v>3278</v>
      </c>
      <c r="Y783" s="3" t="s">
        <v>53</v>
      </c>
      <c r="Z783" s="3" t="s">
        <v>3323</v>
      </c>
      <c r="AC783" s="3">
        <v>34</v>
      </c>
      <c r="AD783" s="3" t="s">
        <v>479</v>
      </c>
      <c r="AE783" s="3" t="s">
        <v>4110</v>
      </c>
      <c r="BU783" s="3" t="s">
        <v>7262</v>
      </c>
    </row>
    <row r="784" spans="1:73" ht="13.5" customHeight="1">
      <c r="A784" s="7" t="str">
        <f>HYPERLINK("http://kyu.snu.ac.kr/sdhj/index.jsp?type=hj/GK14726_00IH_0001_0039a.jpg","1870_하수남면_0039a")</f>
        <v>1870_하수남면_0039a</v>
      </c>
      <c r="B784" s="4">
        <v>1870</v>
      </c>
      <c r="C784" s="4" t="s">
        <v>7033</v>
      </c>
      <c r="D784" s="4" t="s">
        <v>7034</v>
      </c>
      <c r="E784" s="4">
        <v>783</v>
      </c>
      <c r="F784" s="3">
        <v>8</v>
      </c>
      <c r="G784" s="3" t="s">
        <v>1577</v>
      </c>
      <c r="H784" s="3" t="s">
        <v>3139</v>
      </c>
      <c r="I784" s="3">
        <v>7</v>
      </c>
      <c r="L784" s="3">
        <v>1</v>
      </c>
      <c r="M784" s="3" t="s">
        <v>6213</v>
      </c>
      <c r="N784" s="3" t="s">
        <v>6214</v>
      </c>
      <c r="S784" s="3" t="s">
        <v>77</v>
      </c>
      <c r="T784" s="3" t="s">
        <v>233</v>
      </c>
      <c r="Y784" s="3" t="s">
        <v>1874</v>
      </c>
      <c r="Z784" s="3" t="s">
        <v>3671</v>
      </c>
      <c r="AC784" s="3">
        <v>31</v>
      </c>
      <c r="AD784" s="3" t="s">
        <v>157</v>
      </c>
      <c r="AE784" s="3" t="s">
        <v>4121</v>
      </c>
    </row>
    <row r="785" spans="1:72" ht="13.5" customHeight="1">
      <c r="A785" s="7" t="str">
        <f>HYPERLINK("http://kyu.snu.ac.kr/sdhj/index.jsp?type=hj/GK14726_00IH_0001_0039a.jpg","1870_하수남면_0039a")</f>
        <v>1870_하수남면_0039a</v>
      </c>
      <c r="B785" s="4">
        <v>1870</v>
      </c>
      <c r="C785" s="4" t="s">
        <v>7033</v>
      </c>
      <c r="D785" s="4" t="s">
        <v>7034</v>
      </c>
      <c r="E785" s="4">
        <v>784</v>
      </c>
      <c r="F785" s="3">
        <v>8</v>
      </c>
      <c r="G785" s="3" t="s">
        <v>1577</v>
      </c>
      <c r="H785" s="3" t="s">
        <v>3139</v>
      </c>
      <c r="I785" s="3">
        <v>7</v>
      </c>
      <c r="L785" s="3">
        <v>1</v>
      </c>
      <c r="M785" s="3" t="s">
        <v>6213</v>
      </c>
      <c r="N785" s="3" t="s">
        <v>6214</v>
      </c>
      <c r="S785" s="3" t="s">
        <v>146</v>
      </c>
      <c r="T785" s="3" t="s">
        <v>3239</v>
      </c>
      <c r="W785" s="3" t="s">
        <v>1875</v>
      </c>
      <c r="X785" s="3" t="s">
        <v>3310</v>
      </c>
      <c r="Y785" s="3" t="s">
        <v>53</v>
      </c>
      <c r="Z785" s="3" t="s">
        <v>3323</v>
      </c>
      <c r="AC785" s="3">
        <v>31</v>
      </c>
      <c r="AD785" s="3" t="s">
        <v>157</v>
      </c>
      <c r="AE785" s="3" t="s">
        <v>4121</v>
      </c>
    </row>
    <row r="786" spans="1:72" ht="13.5" customHeight="1">
      <c r="A786" s="7" t="str">
        <f>HYPERLINK("http://kyu.snu.ac.kr/sdhj/index.jsp?type=hj/GK14726_00IH_0001_0039a.jpg","1870_하수남면_0039a")</f>
        <v>1870_하수남면_0039a</v>
      </c>
      <c r="B786" s="4">
        <v>1870</v>
      </c>
      <c r="C786" s="4" t="s">
        <v>7033</v>
      </c>
      <c r="D786" s="4" t="s">
        <v>7034</v>
      </c>
      <c r="E786" s="4">
        <v>785</v>
      </c>
      <c r="F786" s="3">
        <v>8</v>
      </c>
      <c r="G786" s="3" t="s">
        <v>1577</v>
      </c>
      <c r="H786" s="3" t="s">
        <v>3139</v>
      </c>
      <c r="I786" s="3">
        <v>7</v>
      </c>
      <c r="L786" s="3">
        <v>1</v>
      </c>
      <c r="M786" s="3" t="s">
        <v>6213</v>
      </c>
      <c r="N786" s="3" t="s">
        <v>6214</v>
      </c>
      <c r="T786" s="3" t="s">
        <v>7035</v>
      </c>
      <c r="U786" s="3" t="s">
        <v>70</v>
      </c>
      <c r="V786" s="3" t="s">
        <v>3238</v>
      </c>
      <c r="Y786" s="3" t="s">
        <v>1876</v>
      </c>
      <c r="Z786" s="3" t="s">
        <v>3670</v>
      </c>
      <c r="AD786" s="3" t="s">
        <v>157</v>
      </c>
      <c r="AE786" s="3" t="s">
        <v>4121</v>
      </c>
    </row>
    <row r="787" spans="1:72" ht="13.5" customHeight="1">
      <c r="A787" s="7" t="str">
        <f>HYPERLINK("http://kyu.snu.ac.kr/sdhj/index.jsp?type=hj/GK14726_00IH_0001_0039b.jpg","1870_하수남면_0039b")</f>
        <v>1870_하수남면_0039b</v>
      </c>
      <c r="B787" s="4">
        <v>1870</v>
      </c>
      <c r="C787" s="4" t="s">
        <v>7033</v>
      </c>
      <c r="D787" s="4" t="s">
        <v>7034</v>
      </c>
      <c r="E787" s="4">
        <v>786</v>
      </c>
      <c r="F787" s="3">
        <v>8</v>
      </c>
      <c r="G787" s="3" t="s">
        <v>1577</v>
      </c>
      <c r="H787" s="3" t="s">
        <v>3139</v>
      </c>
      <c r="I787" s="3">
        <v>7</v>
      </c>
      <c r="L787" s="3">
        <v>2</v>
      </c>
      <c r="M787" s="3" t="s">
        <v>6215</v>
      </c>
      <c r="N787" s="3" t="s">
        <v>6216</v>
      </c>
      <c r="T787" s="3" t="s">
        <v>7263</v>
      </c>
      <c r="U787" s="3" t="s">
        <v>64</v>
      </c>
      <c r="V787" s="3" t="s">
        <v>3262</v>
      </c>
      <c r="W787" s="3" t="s">
        <v>838</v>
      </c>
      <c r="X787" s="3" t="s">
        <v>3301</v>
      </c>
      <c r="Y787" s="3" t="s">
        <v>1877</v>
      </c>
      <c r="Z787" s="3" t="s">
        <v>3669</v>
      </c>
      <c r="AC787" s="3">
        <v>61</v>
      </c>
      <c r="AD787" s="3" t="s">
        <v>391</v>
      </c>
      <c r="AE787" s="3" t="s">
        <v>4142</v>
      </c>
      <c r="AJ787" s="3" t="s">
        <v>17</v>
      </c>
      <c r="AK787" s="3" t="s">
        <v>4147</v>
      </c>
      <c r="AL787" s="3" t="s">
        <v>489</v>
      </c>
      <c r="AM787" s="3" t="s">
        <v>4186</v>
      </c>
      <c r="AT787" s="3" t="s">
        <v>48</v>
      </c>
      <c r="AU787" s="3" t="s">
        <v>4217</v>
      </c>
      <c r="AV787" s="3" t="s">
        <v>1619</v>
      </c>
      <c r="AW787" s="3" t="s">
        <v>4411</v>
      </c>
      <c r="BG787" s="3" t="s">
        <v>58</v>
      </c>
      <c r="BH787" s="3" t="s">
        <v>4219</v>
      </c>
      <c r="BI787" s="3" t="s">
        <v>1582</v>
      </c>
      <c r="BJ787" s="3" t="s">
        <v>4785</v>
      </c>
      <c r="BK787" s="3" t="s">
        <v>48</v>
      </c>
      <c r="BL787" s="3" t="s">
        <v>4217</v>
      </c>
      <c r="BM787" s="3" t="s">
        <v>1878</v>
      </c>
      <c r="BN787" s="3" t="s">
        <v>5094</v>
      </c>
      <c r="BO787" s="3" t="s">
        <v>48</v>
      </c>
      <c r="BP787" s="3" t="s">
        <v>4217</v>
      </c>
      <c r="BQ787" s="3" t="s">
        <v>3098</v>
      </c>
      <c r="BR787" s="3" t="s">
        <v>5655</v>
      </c>
      <c r="BS787" s="3" t="s">
        <v>657</v>
      </c>
      <c r="BT787" s="3" t="s">
        <v>4183</v>
      </c>
    </row>
    <row r="788" spans="1:72" ht="13.5" customHeight="1">
      <c r="A788" s="7" t="str">
        <f>HYPERLINK("http://kyu.snu.ac.kr/sdhj/index.jsp?type=hj/GK14726_00IH_0001_0039b.jpg","1870_하수남면_0039b")</f>
        <v>1870_하수남면_0039b</v>
      </c>
      <c r="B788" s="4">
        <v>1870</v>
      </c>
      <c r="C788" s="4" t="s">
        <v>7264</v>
      </c>
      <c r="D788" s="4" t="s">
        <v>7265</v>
      </c>
      <c r="E788" s="4">
        <v>787</v>
      </c>
      <c r="F788" s="3">
        <v>8</v>
      </c>
      <c r="G788" s="3" t="s">
        <v>1577</v>
      </c>
      <c r="H788" s="3" t="s">
        <v>3139</v>
      </c>
      <c r="I788" s="3">
        <v>7</v>
      </c>
      <c r="L788" s="3">
        <v>2</v>
      </c>
      <c r="M788" s="3" t="s">
        <v>6215</v>
      </c>
      <c r="N788" s="3" t="s">
        <v>6216</v>
      </c>
      <c r="S788" s="3" t="s">
        <v>51</v>
      </c>
      <c r="T788" s="3" t="s">
        <v>3235</v>
      </c>
      <c r="W788" s="3" t="s">
        <v>758</v>
      </c>
      <c r="X788" s="3" t="s">
        <v>3295</v>
      </c>
      <c r="Y788" s="3" t="s">
        <v>53</v>
      </c>
      <c r="Z788" s="3" t="s">
        <v>3323</v>
      </c>
      <c r="AC788" s="3">
        <v>6</v>
      </c>
      <c r="AD788" s="3" t="s">
        <v>365</v>
      </c>
      <c r="AE788" s="3" t="s">
        <v>4124</v>
      </c>
      <c r="AJ788" s="3" t="s">
        <v>17</v>
      </c>
      <c r="AK788" s="3" t="s">
        <v>4147</v>
      </c>
      <c r="AL788" s="3" t="s">
        <v>438</v>
      </c>
      <c r="AM788" s="3" t="s">
        <v>4159</v>
      </c>
      <c r="AT788" s="3" t="s">
        <v>48</v>
      </c>
      <c r="AU788" s="3" t="s">
        <v>4217</v>
      </c>
      <c r="AV788" s="3" t="s">
        <v>1879</v>
      </c>
      <c r="AW788" s="3" t="s">
        <v>4410</v>
      </c>
      <c r="BG788" s="3" t="s">
        <v>48</v>
      </c>
      <c r="BH788" s="3" t="s">
        <v>4217</v>
      </c>
      <c r="BI788" s="3" t="s">
        <v>3121</v>
      </c>
      <c r="BJ788" s="3" t="s">
        <v>4784</v>
      </c>
      <c r="BK788" s="3" t="s">
        <v>48</v>
      </c>
      <c r="BL788" s="3" t="s">
        <v>4217</v>
      </c>
      <c r="BM788" s="3" t="s">
        <v>487</v>
      </c>
      <c r="BN788" s="3" t="s">
        <v>5108</v>
      </c>
      <c r="BO788" s="3" t="s">
        <v>48</v>
      </c>
      <c r="BP788" s="3" t="s">
        <v>4217</v>
      </c>
      <c r="BQ788" s="3" t="s">
        <v>1880</v>
      </c>
      <c r="BR788" s="3" t="s">
        <v>5588</v>
      </c>
      <c r="BS788" s="3" t="s">
        <v>423</v>
      </c>
      <c r="BT788" s="3" t="s">
        <v>4181</v>
      </c>
    </row>
    <row r="789" spans="1:72" ht="13.5" customHeight="1">
      <c r="A789" s="7" t="str">
        <f>HYPERLINK("http://kyu.snu.ac.kr/sdhj/index.jsp?type=hj/GK14726_00IH_0001_0039b.jpg","1870_하수남면_0039b")</f>
        <v>1870_하수남면_0039b</v>
      </c>
      <c r="B789" s="4">
        <v>1870</v>
      </c>
      <c r="C789" s="4" t="s">
        <v>6975</v>
      </c>
      <c r="D789" s="4" t="s">
        <v>6976</v>
      </c>
      <c r="E789" s="4">
        <v>788</v>
      </c>
      <c r="F789" s="3">
        <v>8</v>
      </c>
      <c r="G789" s="3" t="s">
        <v>1577</v>
      </c>
      <c r="H789" s="3" t="s">
        <v>3139</v>
      </c>
      <c r="I789" s="3">
        <v>7</v>
      </c>
      <c r="L789" s="3">
        <v>2</v>
      </c>
      <c r="M789" s="3" t="s">
        <v>6215</v>
      </c>
      <c r="N789" s="3" t="s">
        <v>6216</v>
      </c>
      <c r="S789" s="3" t="s">
        <v>77</v>
      </c>
      <c r="T789" s="3" t="s">
        <v>233</v>
      </c>
      <c r="Y789" s="3" t="s">
        <v>1881</v>
      </c>
      <c r="Z789" s="3" t="s">
        <v>3668</v>
      </c>
      <c r="AC789" s="3">
        <v>26</v>
      </c>
      <c r="AD789" s="3" t="s">
        <v>79</v>
      </c>
      <c r="AE789" s="3" t="s">
        <v>4102</v>
      </c>
    </row>
    <row r="790" spans="1:72" ht="13.5" customHeight="1">
      <c r="A790" s="7" t="str">
        <f>HYPERLINK("http://kyu.snu.ac.kr/sdhj/index.jsp?type=hj/GK14726_00IH_0001_0039b.jpg","1870_하수남면_0039b")</f>
        <v>1870_하수남면_0039b</v>
      </c>
      <c r="B790" s="4">
        <v>1870</v>
      </c>
      <c r="C790" s="4" t="s">
        <v>6984</v>
      </c>
      <c r="D790" s="4" t="s">
        <v>6985</v>
      </c>
      <c r="E790" s="4">
        <v>789</v>
      </c>
      <c r="F790" s="3">
        <v>8</v>
      </c>
      <c r="G790" s="3" t="s">
        <v>1577</v>
      </c>
      <c r="H790" s="3" t="s">
        <v>3139</v>
      </c>
      <c r="I790" s="3">
        <v>7</v>
      </c>
      <c r="L790" s="3">
        <v>2</v>
      </c>
      <c r="M790" s="3" t="s">
        <v>6215</v>
      </c>
      <c r="N790" s="3" t="s">
        <v>6216</v>
      </c>
      <c r="S790" s="3" t="s">
        <v>146</v>
      </c>
      <c r="T790" s="3" t="s">
        <v>3239</v>
      </c>
      <c r="W790" s="3" t="s">
        <v>702</v>
      </c>
      <c r="X790" s="3" t="s">
        <v>3309</v>
      </c>
      <c r="Y790" s="3" t="s">
        <v>53</v>
      </c>
      <c r="Z790" s="3" t="s">
        <v>3323</v>
      </c>
      <c r="AC790" s="3">
        <v>31</v>
      </c>
      <c r="AD790" s="3" t="s">
        <v>157</v>
      </c>
      <c r="AE790" s="3" t="s">
        <v>4121</v>
      </c>
    </row>
    <row r="791" spans="1:72" ht="13.5" customHeight="1">
      <c r="A791" s="7" t="str">
        <f>HYPERLINK("http://kyu.snu.ac.kr/sdhj/index.jsp?type=hj/GK14726_00IH_0001_0039b.jpg","1870_하수남면_0039b")</f>
        <v>1870_하수남면_0039b</v>
      </c>
      <c r="B791" s="4">
        <v>1870</v>
      </c>
      <c r="C791" s="4" t="s">
        <v>6984</v>
      </c>
      <c r="D791" s="4" t="s">
        <v>6985</v>
      </c>
      <c r="E791" s="4">
        <v>790</v>
      </c>
      <c r="F791" s="3">
        <v>8</v>
      </c>
      <c r="G791" s="3" t="s">
        <v>1577</v>
      </c>
      <c r="H791" s="3" t="s">
        <v>3139</v>
      </c>
      <c r="I791" s="3">
        <v>7</v>
      </c>
      <c r="L791" s="3">
        <v>2</v>
      </c>
      <c r="M791" s="3" t="s">
        <v>6215</v>
      </c>
      <c r="N791" s="3" t="s">
        <v>6216</v>
      </c>
      <c r="T791" s="3" t="s">
        <v>7266</v>
      </c>
      <c r="U791" s="3" t="s">
        <v>70</v>
      </c>
      <c r="V791" s="3" t="s">
        <v>3238</v>
      </c>
      <c r="Y791" s="3" t="s">
        <v>1882</v>
      </c>
      <c r="Z791" s="3" t="s">
        <v>3609</v>
      </c>
      <c r="AD791" s="3" t="s">
        <v>306</v>
      </c>
      <c r="AE791" s="3" t="s">
        <v>4089</v>
      </c>
    </row>
    <row r="792" spans="1:72" ht="13.5" customHeight="1">
      <c r="A792" s="7" t="str">
        <f>HYPERLINK("http://kyu.snu.ac.kr/sdhj/index.jsp?type=hj/GK14726_00IH_0001_0039b.jpg","1870_하수남면_0039b")</f>
        <v>1870_하수남면_0039b</v>
      </c>
      <c r="B792" s="4">
        <v>1870</v>
      </c>
      <c r="C792" s="4" t="s">
        <v>6984</v>
      </c>
      <c r="D792" s="4" t="s">
        <v>6985</v>
      </c>
      <c r="E792" s="4">
        <v>791</v>
      </c>
      <c r="F792" s="3">
        <v>8</v>
      </c>
      <c r="G792" s="3" t="s">
        <v>1577</v>
      </c>
      <c r="H792" s="3" t="s">
        <v>3139</v>
      </c>
      <c r="I792" s="3">
        <v>7</v>
      </c>
      <c r="L792" s="3">
        <v>3</v>
      </c>
      <c r="M792" s="3" t="s">
        <v>6217</v>
      </c>
      <c r="N792" s="3" t="s">
        <v>6218</v>
      </c>
      <c r="T792" s="3" t="s">
        <v>6890</v>
      </c>
      <c r="U792" s="3" t="s">
        <v>64</v>
      </c>
      <c r="V792" s="3" t="s">
        <v>3262</v>
      </c>
      <c r="W792" s="3" t="s">
        <v>82</v>
      </c>
      <c r="X792" s="3" t="s">
        <v>5855</v>
      </c>
      <c r="Y792" s="3" t="s">
        <v>1883</v>
      </c>
      <c r="Z792" s="3" t="s">
        <v>3667</v>
      </c>
      <c r="AC792" s="3">
        <v>31</v>
      </c>
      <c r="AD792" s="3" t="s">
        <v>157</v>
      </c>
      <c r="AE792" s="3" t="s">
        <v>4121</v>
      </c>
      <c r="AJ792" s="3" t="s">
        <v>17</v>
      </c>
      <c r="AK792" s="3" t="s">
        <v>4147</v>
      </c>
      <c r="AL792" s="3" t="s">
        <v>1547</v>
      </c>
      <c r="AM792" s="3" t="s">
        <v>4191</v>
      </c>
      <c r="AT792" s="3" t="s">
        <v>48</v>
      </c>
      <c r="AU792" s="3" t="s">
        <v>4217</v>
      </c>
      <c r="AV792" s="3" t="s">
        <v>1884</v>
      </c>
      <c r="AW792" s="3" t="s">
        <v>4400</v>
      </c>
      <c r="BG792" s="3" t="s">
        <v>58</v>
      </c>
      <c r="BH792" s="3" t="s">
        <v>4219</v>
      </c>
      <c r="BI792" s="3" t="s">
        <v>3094</v>
      </c>
      <c r="BJ792" s="3" t="s">
        <v>4778</v>
      </c>
      <c r="BK792" s="3" t="s">
        <v>48</v>
      </c>
      <c r="BL792" s="3" t="s">
        <v>4217</v>
      </c>
      <c r="BM792" s="3" t="s">
        <v>1885</v>
      </c>
      <c r="BN792" s="3" t="s">
        <v>5107</v>
      </c>
      <c r="BO792" s="3" t="s">
        <v>48</v>
      </c>
      <c r="BP792" s="3" t="s">
        <v>4217</v>
      </c>
      <c r="BQ792" s="3" t="s">
        <v>1886</v>
      </c>
      <c r="BR792" s="3" t="s">
        <v>5374</v>
      </c>
      <c r="BS792" s="3" t="s">
        <v>1468</v>
      </c>
      <c r="BT792" s="3" t="s">
        <v>4200</v>
      </c>
    </row>
    <row r="793" spans="1:72" ht="13.5" customHeight="1">
      <c r="A793" s="7" t="str">
        <f>HYPERLINK("http://kyu.snu.ac.kr/sdhj/index.jsp?type=hj/GK14726_00IH_0001_0039b.jpg","1870_하수남면_0039b")</f>
        <v>1870_하수남면_0039b</v>
      </c>
      <c r="B793" s="4">
        <v>1870</v>
      </c>
      <c r="C793" s="4" t="s">
        <v>6710</v>
      </c>
      <c r="D793" s="4" t="s">
        <v>6711</v>
      </c>
      <c r="E793" s="4">
        <v>792</v>
      </c>
      <c r="F793" s="3">
        <v>8</v>
      </c>
      <c r="G793" s="3" t="s">
        <v>1577</v>
      </c>
      <c r="H793" s="3" t="s">
        <v>3139</v>
      </c>
      <c r="I793" s="3">
        <v>7</v>
      </c>
      <c r="L793" s="3">
        <v>3</v>
      </c>
      <c r="M793" s="3" t="s">
        <v>6217</v>
      </c>
      <c r="N793" s="3" t="s">
        <v>6218</v>
      </c>
      <c r="S793" s="3" t="s">
        <v>51</v>
      </c>
      <c r="T793" s="3" t="s">
        <v>3235</v>
      </c>
      <c r="W793" s="3" t="s">
        <v>68</v>
      </c>
      <c r="X793" s="3" t="s">
        <v>5854</v>
      </c>
      <c r="Y793" s="3" t="s">
        <v>53</v>
      </c>
      <c r="Z793" s="3" t="s">
        <v>3323</v>
      </c>
      <c r="AC793" s="3">
        <v>28</v>
      </c>
      <c r="AD793" s="3" t="s">
        <v>257</v>
      </c>
      <c r="AE793" s="3" t="s">
        <v>4136</v>
      </c>
      <c r="AJ793" s="3" t="s">
        <v>17</v>
      </c>
      <c r="AK793" s="3" t="s">
        <v>4147</v>
      </c>
      <c r="AL793" s="3" t="s">
        <v>568</v>
      </c>
      <c r="AM793" s="3" t="s">
        <v>4178</v>
      </c>
      <c r="AT793" s="3" t="s">
        <v>48</v>
      </c>
      <c r="AU793" s="3" t="s">
        <v>4217</v>
      </c>
      <c r="AV793" s="3" t="s">
        <v>1331</v>
      </c>
      <c r="AW793" s="3" t="s">
        <v>3802</v>
      </c>
      <c r="BG793" s="3" t="s">
        <v>48</v>
      </c>
      <c r="BH793" s="3" t="s">
        <v>4217</v>
      </c>
      <c r="BI793" s="3" t="s">
        <v>1332</v>
      </c>
      <c r="BJ793" s="3" t="s">
        <v>5578</v>
      </c>
      <c r="BK793" s="3" t="s">
        <v>58</v>
      </c>
      <c r="BL793" s="3" t="s">
        <v>4219</v>
      </c>
      <c r="BM793" s="3" t="s">
        <v>800</v>
      </c>
      <c r="BN793" s="3" t="s">
        <v>4538</v>
      </c>
      <c r="BO793" s="3" t="s">
        <v>58</v>
      </c>
      <c r="BP793" s="3" t="s">
        <v>4219</v>
      </c>
      <c r="BQ793" s="3" t="s">
        <v>1887</v>
      </c>
      <c r="BR793" s="3" t="s">
        <v>5385</v>
      </c>
      <c r="BS793" s="3" t="s">
        <v>97</v>
      </c>
      <c r="BT793" s="3" t="s">
        <v>4154</v>
      </c>
    </row>
    <row r="794" spans="1:72" ht="13.5" customHeight="1">
      <c r="A794" s="7" t="str">
        <f>HYPERLINK("http://kyu.snu.ac.kr/sdhj/index.jsp?type=hj/GK14726_00IH_0001_0039b.jpg","1870_하수남면_0039b")</f>
        <v>1870_하수남면_0039b</v>
      </c>
      <c r="B794" s="4">
        <v>1870</v>
      </c>
      <c r="C794" s="4" t="s">
        <v>6679</v>
      </c>
      <c r="D794" s="4" t="s">
        <v>6680</v>
      </c>
      <c r="E794" s="4">
        <v>793</v>
      </c>
      <c r="F794" s="3">
        <v>8</v>
      </c>
      <c r="G794" s="3" t="s">
        <v>1577</v>
      </c>
      <c r="H794" s="3" t="s">
        <v>3139</v>
      </c>
      <c r="I794" s="3">
        <v>7</v>
      </c>
      <c r="L794" s="3">
        <v>3</v>
      </c>
      <c r="M794" s="3" t="s">
        <v>6217</v>
      </c>
      <c r="N794" s="3" t="s">
        <v>6218</v>
      </c>
      <c r="T794" s="3" t="s">
        <v>6896</v>
      </c>
      <c r="U794" s="3" t="s">
        <v>70</v>
      </c>
      <c r="V794" s="3" t="s">
        <v>3238</v>
      </c>
      <c r="Y794" s="3" t="s">
        <v>1888</v>
      </c>
      <c r="Z794" s="3" t="s">
        <v>3666</v>
      </c>
      <c r="AD794" s="3" t="s">
        <v>40</v>
      </c>
      <c r="AE794" s="3" t="s">
        <v>4126</v>
      </c>
    </row>
    <row r="795" spans="1:72" ht="13.5" customHeight="1">
      <c r="A795" s="7" t="str">
        <f>HYPERLINK("http://kyu.snu.ac.kr/sdhj/index.jsp?type=hj/GK14726_00IH_0001_0039b.jpg","1870_하수남면_0039b")</f>
        <v>1870_하수남면_0039b</v>
      </c>
      <c r="B795" s="4">
        <v>1870</v>
      </c>
      <c r="C795" s="4" t="s">
        <v>6679</v>
      </c>
      <c r="D795" s="4" t="s">
        <v>6680</v>
      </c>
      <c r="E795" s="4">
        <v>794</v>
      </c>
      <c r="F795" s="3">
        <v>8</v>
      </c>
      <c r="G795" s="3" t="s">
        <v>1577</v>
      </c>
      <c r="H795" s="3" t="s">
        <v>3139</v>
      </c>
      <c r="I795" s="3">
        <v>7</v>
      </c>
      <c r="L795" s="3">
        <v>4</v>
      </c>
      <c r="M795" s="3" t="s">
        <v>6219</v>
      </c>
      <c r="N795" s="3" t="s">
        <v>6220</v>
      </c>
      <c r="T795" s="3" t="s">
        <v>6840</v>
      </c>
      <c r="U795" s="3" t="s">
        <v>64</v>
      </c>
      <c r="V795" s="3" t="s">
        <v>3262</v>
      </c>
      <c r="W795" s="3" t="s">
        <v>311</v>
      </c>
      <c r="X795" s="3" t="s">
        <v>3294</v>
      </c>
      <c r="Y795" s="3" t="s">
        <v>1889</v>
      </c>
      <c r="Z795" s="3" t="s">
        <v>3665</v>
      </c>
      <c r="AC795" s="3">
        <v>41</v>
      </c>
      <c r="AD795" s="3" t="s">
        <v>173</v>
      </c>
      <c r="AE795" s="3" t="s">
        <v>4091</v>
      </c>
      <c r="AJ795" s="3" t="s">
        <v>17</v>
      </c>
      <c r="AK795" s="3" t="s">
        <v>4147</v>
      </c>
      <c r="AL795" s="3" t="s">
        <v>627</v>
      </c>
      <c r="AM795" s="3" t="s">
        <v>4169</v>
      </c>
      <c r="AT795" s="3" t="s">
        <v>48</v>
      </c>
      <c r="AU795" s="3" t="s">
        <v>4217</v>
      </c>
      <c r="AV795" s="3" t="s">
        <v>1890</v>
      </c>
      <c r="AW795" s="3" t="s">
        <v>4360</v>
      </c>
      <c r="BG795" s="3" t="s">
        <v>48</v>
      </c>
      <c r="BH795" s="3" t="s">
        <v>4217</v>
      </c>
      <c r="BI795" s="3" t="s">
        <v>1891</v>
      </c>
      <c r="BJ795" s="3" t="s">
        <v>4748</v>
      </c>
      <c r="BK795" s="3" t="s">
        <v>48</v>
      </c>
      <c r="BL795" s="3" t="s">
        <v>4217</v>
      </c>
      <c r="BM795" s="3" t="s">
        <v>1892</v>
      </c>
      <c r="BN795" s="3" t="s">
        <v>4282</v>
      </c>
      <c r="BO795" s="3" t="s">
        <v>48</v>
      </c>
      <c r="BP795" s="3" t="s">
        <v>4217</v>
      </c>
      <c r="BQ795" s="3" t="s">
        <v>1893</v>
      </c>
      <c r="BR795" s="3" t="s">
        <v>5685</v>
      </c>
      <c r="BS795" s="3" t="s">
        <v>62</v>
      </c>
      <c r="BT795" s="3" t="s">
        <v>5571</v>
      </c>
    </row>
    <row r="796" spans="1:72" ht="13.5" customHeight="1">
      <c r="A796" s="7" t="str">
        <f>HYPERLINK("http://kyu.snu.ac.kr/sdhj/index.jsp?type=hj/GK14726_00IH_0001_0039b.jpg","1870_하수남면_0039b")</f>
        <v>1870_하수남면_0039b</v>
      </c>
      <c r="B796" s="4">
        <v>1870</v>
      </c>
      <c r="C796" s="4" t="s">
        <v>6732</v>
      </c>
      <c r="D796" s="4" t="s">
        <v>6733</v>
      </c>
      <c r="E796" s="4">
        <v>795</v>
      </c>
      <c r="F796" s="3">
        <v>8</v>
      </c>
      <c r="G796" s="3" t="s">
        <v>1577</v>
      </c>
      <c r="H796" s="3" t="s">
        <v>3139</v>
      </c>
      <c r="I796" s="3">
        <v>7</v>
      </c>
      <c r="L796" s="3">
        <v>4</v>
      </c>
      <c r="M796" s="3" t="s">
        <v>6219</v>
      </c>
      <c r="N796" s="3" t="s">
        <v>6220</v>
      </c>
      <c r="S796" s="3" t="s">
        <v>51</v>
      </c>
      <c r="T796" s="3" t="s">
        <v>3235</v>
      </c>
      <c r="W796" s="3" t="s">
        <v>597</v>
      </c>
      <c r="X796" s="3" t="s">
        <v>3308</v>
      </c>
      <c r="Y796" s="3" t="s">
        <v>53</v>
      </c>
      <c r="Z796" s="3" t="s">
        <v>3323</v>
      </c>
      <c r="AC796" s="3">
        <v>44</v>
      </c>
      <c r="AD796" s="3" t="s">
        <v>322</v>
      </c>
      <c r="AE796" s="3" t="s">
        <v>4087</v>
      </c>
      <c r="AJ796" s="3" t="s">
        <v>17</v>
      </c>
      <c r="AK796" s="3" t="s">
        <v>4147</v>
      </c>
      <c r="AL796" s="3" t="s">
        <v>62</v>
      </c>
      <c r="AM796" s="3" t="s">
        <v>5571</v>
      </c>
      <c r="AT796" s="3" t="s">
        <v>48</v>
      </c>
      <c r="AU796" s="3" t="s">
        <v>4217</v>
      </c>
      <c r="AV796" s="3" t="s">
        <v>1894</v>
      </c>
      <c r="AW796" s="3" t="s">
        <v>4409</v>
      </c>
      <c r="BG796" s="3" t="s">
        <v>48</v>
      </c>
      <c r="BH796" s="3" t="s">
        <v>4217</v>
      </c>
      <c r="BI796" s="3" t="s">
        <v>1895</v>
      </c>
      <c r="BJ796" s="3" t="s">
        <v>3279</v>
      </c>
      <c r="BK796" s="3" t="s">
        <v>1896</v>
      </c>
      <c r="BL796" s="3" t="s">
        <v>4958</v>
      </c>
      <c r="BM796" s="3" t="s">
        <v>1897</v>
      </c>
      <c r="BN796" s="3" t="s">
        <v>4999</v>
      </c>
      <c r="BO796" s="3" t="s">
        <v>48</v>
      </c>
      <c r="BP796" s="3" t="s">
        <v>4217</v>
      </c>
      <c r="BQ796" s="3" t="s">
        <v>1898</v>
      </c>
      <c r="BR796" s="3" t="s">
        <v>5384</v>
      </c>
      <c r="BS796" s="3" t="s">
        <v>97</v>
      </c>
      <c r="BT796" s="3" t="s">
        <v>4154</v>
      </c>
    </row>
    <row r="797" spans="1:72" ht="13.5" customHeight="1">
      <c r="A797" s="7" t="str">
        <f>HYPERLINK("http://kyu.snu.ac.kr/sdhj/index.jsp?type=hj/GK14726_00IH_0001_0039b.jpg","1870_하수남면_0039b")</f>
        <v>1870_하수남면_0039b</v>
      </c>
      <c r="B797" s="4">
        <v>1870</v>
      </c>
      <c r="C797" s="4" t="s">
        <v>6598</v>
      </c>
      <c r="D797" s="4" t="s">
        <v>6599</v>
      </c>
      <c r="E797" s="4">
        <v>796</v>
      </c>
      <c r="F797" s="3">
        <v>8</v>
      </c>
      <c r="G797" s="3" t="s">
        <v>1577</v>
      </c>
      <c r="H797" s="3" t="s">
        <v>3139</v>
      </c>
      <c r="I797" s="3">
        <v>7</v>
      </c>
      <c r="L797" s="3">
        <v>4</v>
      </c>
      <c r="M797" s="3" t="s">
        <v>6219</v>
      </c>
      <c r="N797" s="3" t="s">
        <v>6220</v>
      </c>
      <c r="S797" s="3" t="s">
        <v>77</v>
      </c>
      <c r="T797" s="3" t="s">
        <v>233</v>
      </c>
      <c r="Y797" s="3" t="s">
        <v>1899</v>
      </c>
      <c r="Z797" s="3" t="s">
        <v>3664</v>
      </c>
      <c r="AC797" s="3">
        <v>13</v>
      </c>
      <c r="AD797" s="3" t="s">
        <v>640</v>
      </c>
      <c r="AE797" s="3" t="s">
        <v>4139</v>
      </c>
    </row>
    <row r="798" spans="1:72" ht="13.5" customHeight="1">
      <c r="A798" s="7" t="str">
        <f>HYPERLINK("http://kyu.snu.ac.kr/sdhj/index.jsp?type=hj/GK14726_00IH_0001_0039b.jpg","1870_하수남면_0039b")</f>
        <v>1870_하수남면_0039b</v>
      </c>
      <c r="B798" s="4">
        <v>1870</v>
      </c>
      <c r="C798" s="4" t="s">
        <v>6618</v>
      </c>
      <c r="D798" s="4" t="s">
        <v>6619</v>
      </c>
      <c r="E798" s="4">
        <v>797</v>
      </c>
      <c r="F798" s="3">
        <v>8</v>
      </c>
      <c r="G798" s="3" t="s">
        <v>1577</v>
      </c>
      <c r="H798" s="3" t="s">
        <v>3139</v>
      </c>
      <c r="I798" s="3">
        <v>7</v>
      </c>
      <c r="L798" s="3">
        <v>4</v>
      </c>
      <c r="M798" s="3" t="s">
        <v>6219</v>
      </c>
      <c r="N798" s="3" t="s">
        <v>6220</v>
      </c>
      <c r="T798" s="3" t="s">
        <v>6843</v>
      </c>
      <c r="U798" s="3" t="s">
        <v>70</v>
      </c>
      <c r="V798" s="3" t="s">
        <v>3238</v>
      </c>
      <c r="Y798" s="3" t="s">
        <v>1900</v>
      </c>
      <c r="Z798" s="3" t="s">
        <v>3663</v>
      </c>
      <c r="AC798" s="3">
        <v>91</v>
      </c>
    </row>
    <row r="799" spans="1:72" ht="13.5" customHeight="1">
      <c r="A799" s="7" t="str">
        <f>HYPERLINK("http://kyu.snu.ac.kr/sdhj/index.jsp?type=hj/GK14726_00IH_0001_0039b.jpg","1870_하수남면_0039b")</f>
        <v>1870_하수남면_0039b</v>
      </c>
      <c r="B799" s="4">
        <v>1870</v>
      </c>
      <c r="C799" s="4" t="s">
        <v>6618</v>
      </c>
      <c r="D799" s="4" t="s">
        <v>6619</v>
      </c>
      <c r="E799" s="4">
        <v>798</v>
      </c>
      <c r="F799" s="3">
        <v>8</v>
      </c>
      <c r="G799" s="3" t="s">
        <v>1577</v>
      </c>
      <c r="H799" s="3" t="s">
        <v>3139</v>
      </c>
      <c r="I799" s="3">
        <v>7</v>
      </c>
      <c r="L799" s="3">
        <v>5</v>
      </c>
      <c r="M799" s="3" t="s">
        <v>6221</v>
      </c>
      <c r="N799" s="3" t="s">
        <v>6222</v>
      </c>
      <c r="T799" s="3" t="s">
        <v>6811</v>
      </c>
      <c r="U799" s="3" t="s">
        <v>64</v>
      </c>
      <c r="V799" s="3" t="s">
        <v>3262</v>
      </c>
      <c r="W799" s="3" t="s">
        <v>68</v>
      </c>
      <c r="X799" s="3" t="s">
        <v>5854</v>
      </c>
      <c r="Y799" s="3" t="s">
        <v>1901</v>
      </c>
      <c r="Z799" s="3" t="s">
        <v>3662</v>
      </c>
      <c r="AC799" s="3">
        <v>53</v>
      </c>
      <c r="AD799" s="3" t="s">
        <v>118</v>
      </c>
      <c r="AE799" s="3" t="s">
        <v>4131</v>
      </c>
      <c r="AJ799" s="3" t="s">
        <v>17</v>
      </c>
      <c r="AK799" s="3" t="s">
        <v>4147</v>
      </c>
      <c r="AL799" s="3" t="s">
        <v>62</v>
      </c>
      <c r="AM799" s="3" t="s">
        <v>5571</v>
      </c>
      <c r="AT799" s="3" t="s">
        <v>48</v>
      </c>
      <c r="AU799" s="3" t="s">
        <v>4217</v>
      </c>
      <c r="AV799" s="3" t="s">
        <v>1902</v>
      </c>
      <c r="AW799" s="3" t="s">
        <v>3355</v>
      </c>
      <c r="BG799" s="3" t="s">
        <v>48</v>
      </c>
      <c r="BH799" s="3" t="s">
        <v>4217</v>
      </c>
      <c r="BI799" s="3" t="s">
        <v>1903</v>
      </c>
      <c r="BJ799" s="3" t="s">
        <v>7267</v>
      </c>
      <c r="BK799" s="3" t="s">
        <v>48</v>
      </c>
      <c r="BL799" s="3" t="s">
        <v>4217</v>
      </c>
      <c r="BM799" s="3" t="s">
        <v>1904</v>
      </c>
      <c r="BN799" s="3" t="s">
        <v>5106</v>
      </c>
      <c r="BO799" s="3" t="s">
        <v>48</v>
      </c>
      <c r="BP799" s="3" t="s">
        <v>4217</v>
      </c>
      <c r="BQ799" s="3" t="s">
        <v>1905</v>
      </c>
      <c r="BR799" s="3" t="s">
        <v>5761</v>
      </c>
      <c r="BS799" s="3" t="s">
        <v>882</v>
      </c>
      <c r="BT799" s="3" t="s">
        <v>4195</v>
      </c>
    </row>
    <row r="800" spans="1:72" ht="13.5" customHeight="1">
      <c r="A800" s="7" t="str">
        <f>HYPERLINK("http://kyu.snu.ac.kr/sdhj/index.jsp?type=hj/GK14726_00IH_0001_0039b.jpg","1870_하수남면_0039b")</f>
        <v>1870_하수남면_0039b</v>
      </c>
      <c r="B800" s="4">
        <v>1870</v>
      </c>
      <c r="C800" s="4" t="s">
        <v>7268</v>
      </c>
      <c r="D800" s="4" t="s">
        <v>7269</v>
      </c>
      <c r="E800" s="4">
        <v>799</v>
      </c>
      <c r="F800" s="3">
        <v>8</v>
      </c>
      <c r="G800" s="3" t="s">
        <v>1577</v>
      </c>
      <c r="H800" s="3" t="s">
        <v>3139</v>
      </c>
      <c r="I800" s="3">
        <v>7</v>
      </c>
      <c r="L800" s="3">
        <v>5</v>
      </c>
      <c r="M800" s="3" t="s">
        <v>6221</v>
      </c>
      <c r="N800" s="3" t="s">
        <v>6222</v>
      </c>
      <c r="S800" s="3" t="s">
        <v>51</v>
      </c>
      <c r="T800" s="3" t="s">
        <v>3235</v>
      </c>
      <c r="W800" s="3" t="s">
        <v>1906</v>
      </c>
      <c r="X800" s="3" t="s">
        <v>3276</v>
      </c>
      <c r="Y800" s="3" t="s">
        <v>53</v>
      </c>
      <c r="Z800" s="3" t="s">
        <v>3323</v>
      </c>
      <c r="AC800" s="3">
        <v>60</v>
      </c>
      <c r="AD800" s="3" t="s">
        <v>365</v>
      </c>
      <c r="AE800" s="3" t="s">
        <v>4124</v>
      </c>
      <c r="AJ800" s="3" t="s">
        <v>17</v>
      </c>
      <c r="AK800" s="3" t="s">
        <v>4147</v>
      </c>
      <c r="AL800" s="3" t="s">
        <v>50</v>
      </c>
      <c r="AM800" s="3" t="s">
        <v>4160</v>
      </c>
      <c r="AT800" s="3" t="s">
        <v>48</v>
      </c>
      <c r="AU800" s="3" t="s">
        <v>4217</v>
      </c>
      <c r="AV800" s="3" t="s">
        <v>1907</v>
      </c>
      <c r="AW800" s="3" t="s">
        <v>4408</v>
      </c>
      <c r="BG800" s="3" t="s">
        <v>48</v>
      </c>
      <c r="BH800" s="3" t="s">
        <v>4217</v>
      </c>
      <c r="BI800" s="3" t="s">
        <v>1908</v>
      </c>
      <c r="BJ800" s="3" t="s">
        <v>3496</v>
      </c>
      <c r="BK800" s="3" t="s">
        <v>48</v>
      </c>
      <c r="BL800" s="3" t="s">
        <v>4217</v>
      </c>
      <c r="BM800" s="3" t="s">
        <v>1909</v>
      </c>
      <c r="BN800" s="3" t="s">
        <v>5105</v>
      </c>
      <c r="BO800" s="3" t="s">
        <v>48</v>
      </c>
      <c r="BP800" s="3" t="s">
        <v>4217</v>
      </c>
      <c r="BQ800" s="3" t="s">
        <v>1910</v>
      </c>
      <c r="BR800" s="3" t="s">
        <v>5383</v>
      </c>
      <c r="BS800" s="3" t="s">
        <v>97</v>
      </c>
      <c r="BT800" s="3" t="s">
        <v>4154</v>
      </c>
    </row>
    <row r="801" spans="1:72" ht="13.5" customHeight="1">
      <c r="A801" s="7" t="str">
        <f>HYPERLINK("http://kyu.snu.ac.kr/sdhj/index.jsp?type=hj/GK14726_00IH_0001_0039b.jpg","1870_하수남면_0039b")</f>
        <v>1870_하수남면_0039b</v>
      </c>
      <c r="B801" s="4">
        <v>1870</v>
      </c>
      <c r="C801" s="4" t="s">
        <v>6789</v>
      </c>
      <c r="D801" s="4" t="s">
        <v>6790</v>
      </c>
      <c r="E801" s="4">
        <v>800</v>
      </c>
      <c r="F801" s="3">
        <v>8</v>
      </c>
      <c r="G801" s="3" t="s">
        <v>1577</v>
      </c>
      <c r="H801" s="3" t="s">
        <v>3139</v>
      </c>
      <c r="I801" s="3">
        <v>7</v>
      </c>
      <c r="L801" s="3">
        <v>5</v>
      </c>
      <c r="M801" s="3" t="s">
        <v>6221</v>
      </c>
      <c r="N801" s="3" t="s">
        <v>6222</v>
      </c>
      <c r="S801" s="3" t="s">
        <v>77</v>
      </c>
      <c r="T801" s="3" t="s">
        <v>233</v>
      </c>
      <c r="Y801" s="3" t="s">
        <v>1911</v>
      </c>
      <c r="Z801" s="3" t="s">
        <v>3661</v>
      </c>
      <c r="AC801" s="3">
        <v>14</v>
      </c>
      <c r="AD801" s="3" t="s">
        <v>54</v>
      </c>
      <c r="AE801" s="3" t="s">
        <v>4123</v>
      </c>
    </row>
    <row r="802" spans="1:72" ht="13.5" customHeight="1">
      <c r="A802" s="7" t="str">
        <f>HYPERLINK("http://kyu.snu.ac.kr/sdhj/index.jsp?type=hj/GK14726_00IH_0001_0039b.jpg","1870_하수남면_0039b")</f>
        <v>1870_하수남면_0039b</v>
      </c>
      <c r="B802" s="4">
        <v>1870</v>
      </c>
      <c r="C802" s="4" t="s">
        <v>6817</v>
      </c>
      <c r="D802" s="4" t="s">
        <v>6818</v>
      </c>
      <c r="E802" s="4">
        <v>801</v>
      </c>
      <c r="F802" s="3">
        <v>8</v>
      </c>
      <c r="G802" s="3" t="s">
        <v>1577</v>
      </c>
      <c r="H802" s="3" t="s">
        <v>3139</v>
      </c>
      <c r="I802" s="3">
        <v>7</v>
      </c>
      <c r="L802" s="3">
        <v>5</v>
      </c>
      <c r="M802" s="3" t="s">
        <v>6221</v>
      </c>
      <c r="N802" s="3" t="s">
        <v>6222</v>
      </c>
      <c r="T802" s="3" t="s">
        <v>6819</v>
      </c>
      <c r="U802" s="3" t="s">
        <v>70</v>
      </c>
      <c r="V802" s="3" t="s">
        <v>3238</v>
      </c>
      <c r="Y802" s="3" t="s">
        <v>598</v>
      </c>
      <c r="Z802" s="3" t="s">
        <v>3581</v>
      </c>
      <c r="AD802" s="3" t="s">
        <v>199</v>
      </c>
      <c r="AE802" s="3" t="s">
        <v>4096</v>
      </c>
    </row>
    <row r="803" spans="1:72" ht="13.5" customHeight="1">
      <c r="A803" s="7" t="str">
        <f>HYPERLINK("http://kyu.snu.ac.kr/sdhj/index.jsp?type=hj/GK14726_00IH_0001_0040a.jpg","1870_하수남면_0040a")</f>
        <v>1870_하수남면_0040a</v>
      </c>
      <c r="B803" s="4">
        <v>1870</v>
      </c>
      <c r="C803" s="4" t="s">
        <v>6817</v>
      </c>
      <c r="D803" s="4" t="s">
        <v>6818</v>
      </c>
      <c r="E803" s="4">
        <v>802</v>
      </c>
      <c r="F803" s="3">
        <v>8</v>
      </c>
      <c r="G803" s="3" t="s">
        <v>1577</v>
      </c>
      <c r="H803" s="3" t="s">
        <v>3139</v>
      </c>
      <c r="I803" s="3">
        <v>8</v>
      </c>
      <c r="J803" s="3" t="s">
        <v>1912</v>
      </c>
      <c r="K803" s="3" t="s">
        <v>3169</v>
      </c>
      <c r="L803" s="3">
        <v>1</v>
      </c>
      <c r="M803" s="3" t="s">
        <v>6223</v>
      </c>
      <c r="N803" s="3" t="s">
        <v>6224</v>
      </c>
      <c r="T803" s="3" t="s">
        <v>7144</v>
      </c>
      <c r="U803" s="3" t="s">
        <v>64</v>
      </c>
      <c r="V803" s="3" t="s">
        <v>3262</v>
      </c>
      <c r="W803" s="3" t="s">
        <v>82</v>
      </c>
      <c r="X803" s="3" t="s">
        <v>5855</v>
      </c>
      <c r="Y803" s="3" t="s">
        <v>1913</v>
      </c>
      <c r="Z803" s="3" t="s">
        <v>3660</v>
      </c>
      <c r="AC803" s="3">
        <v>60</v>
      </c>
      <c r="AD803" s="3" t="s">
        <v>391</v>
      </c>
      <c r="AE803" s="3" t="s">
        <v>4142</v>
      </c>
      <c r="AJ803" s="3" t="s">
        <v>17</v>
      </c>
      <c r="AK803" s="3" t="s">
        <v>4147</v>
      </c>
      <c r="AL803" s="3" t="s">
        <v>1914</v>
      </c>
      <c r="AM803" s="3" t="s">
        <v>4182</v>
      </c>
      <c r="AT803" s="3" t="s">
        <v>48</v>
      </c>
      <c r="AU803" s="3" t="s">
        <v>4217</v>
      </c>
      <c r="AV803" s="3" t="s">
        <v>1915</v>
      </c>
      <c r="AW803" s="3" t="s">
        <v>4407</v>
      </c>
      <c r="BG803" s="3" t="s">
        <v>48</v>
      </c>
      <c r="BH803" s="3" t="s">
        <v>4217</v>
      </c>
      <c r="BI803" s="3" t="s">
        <v>1242</v>
      </c>
      <c r="BJ803" s="3" t="s">
        <v>4386</v>
      </c>
      <c r="BK803" s="3" t="s">
        <v>48</v>
      </c>
      <c r="BL803" s="3" t="s">
        <v>4217</v>
      </c>
      <c r="BM803" s="3" t="s">
        <v>1243</v>
      </c>
      <c r="BN803" s="3" t="s">
        <v>4757</v>
      </c>
      <c r="BO803" s="3" t="s">
        <v>48</v>
      </c>
      <c r="BP803" s="3" t="s">
        <v>4217</v>
      </c>
      <c r="BQ803" s="3" t="s">
        <v>1916</v>
      </c>
      <c r="BR803" s="3" t="s">
        <v>5382</v>
      </c>
      <c r="BS803" s="3" t="s">
        <v>97</v>
      </c>
      <c r="BT803" s="3" t="s">
        <v>4154</v>
      </c>
    </row>
    <row r="804" spans="1:72" ht="13.5" customHeight="1">
      <c r="A804" s="7" t="str">
        <f>HYPERLINK("http://kyu.snu.ac.kr/sdhj/index.jsp?type=hj/GK14726_00IH_0001_0040a.jpg","1870_하수남면_0040a")</f>
        <v>1870_하수남면_0040a</v>
      </c>
      <c r="B804" s="4">
        <v>1870</v>
      </c>
      <c r="C804" s="4" t="s">
        <v>6618</v>
      </c>
      <c r="D804" s="4" t="s">
        <v>6619</v>
      </c>
      <c r="E804" s="4">
        <v>803</v>
      </c>
      <c r="F804" s="3">
        <v>8</v>
      </c>
      <c r="G804" s="3" t="s">
        <v>1577</v>
      </c>
      <c r="H804" s="3" t="s">
        <v>3139</v>
      </c>
      <c r="I804" s="3">
        <v>8</v>
      </c>
      <c r="L804" s="3">
        <v>1</v>
      </c>
      <c r="M804" s="3" t="s">
        <v>6223</v>
      </c>
      <c r="N804" s="3" t="s">
        <v>6224</v>
      </c>
      <c r="S804" s="3" t="s">
        <v>51</v>
      </c>
      <c r="T804" s="3" t="s">
        <v>3235</v>
      </c>
      <c r="W804" s="3" t="s">
        <v>68</v>
      </c>
      <c r="X804" s="3" t="s">
        <v>5854</v>
      </c>
      <c r="Y804" s="3" t="s">
        <v>53</v>
      </c>
      <c r="Z804" s="3" t="s">
        <v>3323</v>
      </c>
      <c r="AC804" s="3">
        <v>58</v>
      </c>
      <c r="AD804" s="3" t="s">
        <v>529</v>
      </c>
      <c r="AE804" s="3" t="s">
        <v>4112</v>
      </c>
      <c r="AJ804" s="3" t="s">
        <v>55</v>
      </c>
      <c r="AK804" s="3" t="s">
        <v>4148</v>
      </c>
      <c r="AL804" s="3" t="s">
        <v>143</v>
      </c>
      <c r="AM804" s="3" t="s">
        <v>4156</v>
      </c>
      <c r="AT804" s="3" t="s">
        <v>48</v>
      </c>
      <c r="AU804" s="3" t="s">
        <v>4217</v>
      </c>
      <c r="AV804" s="3" t="s">
        <v>1915</v>
      </c>
      <c r="AW804" s="3" t="s">
        <v>4407</v>
      </c>
      <c r="BG804" s="3" t="s">
        <v>48</v>
      </c>
      <c r="BH804" s="3" t="s">
        <v>4217</v>
      </c>
      <c r="BI804" s="3" t="s">
        <v>1917</v>
      </c>
      <c r="BJ804" s="3" t="s">
        <v>7270</v>
      </c>
      <c r="BK804" s="3" t="s">
        <v>48</v>
      </c>
      <c r="BL804" s="3" t="s">
        <v>4217</v>
      </c>
      <c r="BM804" s="3" t="s">
        <v>1918</v>
      </c>
      <c r="BN804" s="3" t="s">
        <v>5104</v>
      </c>
      <c r="BO804" s="3" t="s">
        <v>48</v>
      </c>
      <c r="BP804" s="3" t="s">
        <v>4217</v>
      </c>
      <c r="BQ804" s="3" t="s">
        <v>1919</v>
      </c>
      <c r="BR804" s="3" t="s">
        <v>5381</v>
      </c>
      <c r="BS804" s="3" t="s">
        <v>109</v>
      </c>
      <c r="BT804" s="3" t="s">
        <v>4153</v>
      </c>
    </row>
    <row r="805" spans="1:72" ht="13.5" customHeight="1">
      <c r="A805" s="7" t="str">
        <f>HYPERLINK("http://kyu.snu.ac.kr/sdhj/index.jsp?type=hj/GK14726_00IH_0001_0040a.jpg","1870_하수남면_0040a")</f>
        <v>1870_하수남면_0040a</v>
      </c>
      <c r="B805" s="4">
        <v>1870</v>
      </c>
      <c r="C805" s="4" t="s">
        <v>6644</v>
      </c>
      <c r="D805" s="4" t="s">
        <v>6645</v>
      </c>
      <c r="E805" s="4">
        <v>804</v>
      </c>
      <c r="F805" s="3">
        <v>8</v>
      </c>
      <c r="G805" s="3" t="s">
        <v>1577</v>
      </c>
      <c r="H805" s="3" t="s">
        <v>3139</v>
      </c>
      <c r="I805" s="3">
        <v>8</v>
      </c>
      <c r="L805" s="3">
        <v>1</v>
      </c>
      <c r="M805" s="3" t="s">
        <v>6223</v>
      </c>
      <c r="N805" s="3" t="s">
        <v>6224</v>
      </c>
      <c r="S805" s="3" t="s">
        <v>77</v>
      </c>
      <c r="T805" s="3" t="s">
        <v>233</v>
      </c>
      <c r="Y805" s="3" t="s">
        <v>1920</v>
      </c>
      <c r="Z805" s="3" t="s">
        <v>3659</v>
      </c>
      <c r="AC805" s="3">
        <v>29</v>
      </c>
    </row>
    <row r="806" spans="1:72" ht="13.5" customHeight="1">
      <c r="A806" s="7" t="str">
        <f>HYPERLINK("http://kyu.snu.ac.kr/sdhj/index.jsp?type=hj/GK14726_00IH_0001_0040a.jpg","1870_하수남면_0040a")</f>
        <v>1870_하수남면_0040a</v>
      </c>
      <c r="B806" s="4">
        <v>1870</v>
      </c>
      <c r="C806" s="4" t="s">
        <v>6849</v>
      </c>
      <c r="D806" s="4" t="s">
        <v>6850</v>
      </c>
      <c r="E806" s="4">
        <v>805</v>
      </c>
      <c r="F806" s="3">
        <v>8</v>
      </c>
      <c r="G806" s="3" t="s">
        <v>1577</v>
      </c>
      <c r="H806" s="3" t="s">
        <v>3139</v>
      </c>
      <c r="I806" s="3">
        <v>8</v>
      </c>
      <c r="L806" s="3">
        <v>1</v>
      </c>
      <c r="M806" s="3" t="s">
        <v>6223</v>
      </c>
      <c r="N806" s="3" t="s">
        <v>6224</v>
      </c>
      <c r="S806" s="3" t="s">
        <v>146</v>
      </c>
      <c r="T806" s="3" t="s">
        <v>3239</v>
      </c>
      <c r="W806" s="3" t="s">
        <v>247</v>
      </c>
      <c r="X806" s="3" t="s">
        <v>3241</v>
      </c>
      <c r="Y806" s="3" t="s">
        <v>53</v>
      </c>
      <c r="Z806" s="3" t="s">
        <v>3323</v>
      </c>
      <c r="AC806" s="3">
        <v>27</v>
      </c>
      <c r="AD806" s="3" t="s">
        <v>249</v>
      </c>
      <c r="AE806" s="3" t="s">
        <v>3344</v>
      </c>
    </row>
    <row r="807" spans="1:72" ht="13.5" customHeight="1">
      <c r="A807" s="7" t="str">
        <f>HYPERLINK("http://kyu.snu.ac.kr/sdhj/index.jsp?type=hj/GK14726_00IH_0001_0040a.jpg","1870_하수남면_0040a")</f>
        <v>1870_하수남면_0040a</v>
      </c>
      <c r="B807" s="4">
        <v>1870</v>
      </c>
      <c r="C807" s="4" t="s">
        <v>6849</v>
      </c>
      <c r="D807" s="4" t="s">
        <v>6850</v>
      </c>
      <c r="E807" s="4">
        <v>806</v>
      </c>
      <c r="F807" s="3">
        <v>8</v>
      </c>
      <c r="G807" s="3" t="s">
        <v>1577</v>
      </c>
      <c r="H807" s="3" t="s">
        <v>3139</v>
      </c>
      <c r="I807" s="3">
        <v>8</v>
      </c>
      <c r="L807" s="3">
        <v>1</v>
      </c>
      <c r="M807" s="3" t="s">
        <v>6223</v>
      </c>
      <c r="N807" s="3" t="s">
        <v>6224</v>
      </c>
      <c r="T807" s="3" t="s">
        <v>7147</v>
      </c>
      <c r="U807" s="3" t="s">
        <v>70</v>
      </c>
      <c r="V807" s="3" t="s">
        <v>3238</v>
      </c>
      <c r="Y807" s="3" t="s">
        <v>1921</v>
      </c>
      <c r="Z807" s="3" t="s">
        <v>3398</v>
      </c>
    </row>
    <row r="808" spans="1:72" ht="13.5" customHeight="1">
      <c r="A808" s="7" t="str">
        <f>HYPERLINK("http://kyu.snu.ac.kr/sdhj/index.jsp?type=hj/GK14726_00IH_0001_0040a.jpg","1870_하수남면_0040a")</f>
        <v>1870_하수남면_0040a</v>
      </c>
      <c r="B808" s="4">
        <v>1870</v>
      </c>
      <c r="C808" s="4" t="s">
        <v>6849</v>
      </c>
      <c r="D808" s="4" t="s">
        <v>6850</v>
      </c>
      <c r="E808" s="4">
        <v>807</v>
      </c>
      <c r="F808" s="3">
        <v>8</v>
      </c>
      <c r="G808" s="3" t="s">
        <v>1577</v>
      </c>
      <c r="H808" s="3" t="s">
        <v>3139</v>
      </c>
      <c r="I808" s="3">
        <v>8</v>
      </c>
      <c r="L808" s="3">
        <v>2</v>
      </c>
      <c r="M808" s="3" t="s">
        <v>6225</v>
      </c>
      <c r="N808" s="3" t="s">
        <v>7271</v>
      </c>
      <c r="T808" s="3" t="s">
        <v>7272</v>
      </c>
      <c r="U808" s="3" t="s">
        <v>64</v>
      </c>
      <c r="V808" s="3" t="s">
        <v>3262</v>
      </c>
      <c r="W808" s="3" t="s">
        <v>287</v>
      </c>
      <c r="X808" s="3" t="s">
        <v>3289</v>
      </c>
      <c r="Y808" s="3" t="s">
        <v>1922</v>
      </c>
      <c r="Z808" s="3" t="s">
        <v>7273</v>
      </c>
      <c r="AC808" s="3">
        <v>76</v>
      </c>
      <c r="AD808" s="3" t="s">
        <v>223</v>
      </c>
      <c r="AE808" s="3" t="s">
        <v>4085</v>
      </c>
      <c r="AJ808" s="3" t="s">
        <v>17</v>
      </c>
      <c r="AK808" s="3" t="s">
        <v>4147</v>
      </c>
      <c r="AL808" s="3" t="s">
        <v>219</v>
      </c>
      <c r="AM808" s="3" t="s">
        <v>4164</v>
      </c>
      <c r="AT808" s="3" t="s">
        <v>48</v>
      </c>
      <c r="AU808" s="3" t="s">
        <v>4217</v>
      </c>
      <c r="AV808" s="3" t="s">
        <v>1923</v>
      </c>
      <c r="AW808" s="3" t="s">
        <v>7274</v>
      </c>
      <c r="BG808" s="3" t="s">
        <v>48</v>
      </c>
      <c r="BH808" s="3" t="s">
        <v>4217</v>
      </c>
      <c r="BI808" s="3" t="s">
        <v>1924</v>
      </c>
      <c r="BJ808" s="3" t="s">
        <v>7275</v>
      </c>
      <c r="BK808" s="3" t="s">
        <v>48</v>
      </c>
      <c r="BL808" s="3" t="s">
        <v>4217</v>
      </c>
      <c r="BM808" s="3" t="s">
        <v>1925</v>
      </c>
      <c r="BN808" s="3" t="s">
        <v>3507</v>
      </c>
      <c r="BO808" s="3" t="s">
        <v>48</v>
      </c>
      <c r="BP808" s="3" t="s">
        <v>4217</v>
      </c>
      <c r="BQ808" s="3" t="s">
        <v>1926</v>
      </c>
      <c r="BR808" s="3" t="s">
        <v>5380</v>
      </c>
      <c r="BS808" s="3" t="s">
        <v>109</v>
      </c>
      <c r="BT808" s="3" t="s">
        <v>4153</v>
      </c>
    </row>
    <row r="809" spans="1:72" ht="13.5" customHeight="1">
      <c r="A809" s="7" t="str">
        <f>HYPERLINK("http://kyu.snu.ac.kr/sdhj/index.jsp?type=hj/GK14726_00IH_0001_0040a.jpg","1870_하수남면_0040a")</f>
        <v>1870_하수남면_0040a</v>
      </c>
      <c r="B809" s="4">
        <v>1870</v>
      </c>
      <c r="C809" s="4" t="s">
        <v>6904</v>
      </c>
      <c r="D809" s="4" t="s">
        <v>6905</v>
      </c>
      <c r="E809" s="4">
        <v>808</v>
      </c>
      <c r="F809" s="3">
        <v>8</v>
      </c>
      <c r="G809" s="3" t="s">
        <v>1577</v>
      </c>
      <c r="H809" s="3" t="s">
        <v>3139</v>
      </c>
      <c r="I809" s="3">
        <v>8</v>
      </c>
      <c r="L809" s="3">
        <v>2</v>
      </c>
      <c r="M809" s="3" t="s">
        <v>6225</v>
      </c>
      <c r="N809" s="3" t="s">
        <v>6526</v>
      </c>
      <c r="S809" s="3" t="s">
        <v>247</v>
      </c>
      <c r="T809" s="3" t="s">
        <v>3241</v>
      </c>
      <c r="Y809" s="3" t="s">
        <v>392</v>
      </c>
      <c r="Z809" s="3" t="s">
        <v>3658</v>
      </c>
      <c r="AC809" s="3">
        <v>27</v>
      </c>
    </row>
    <row r="810" spans="1:72" ht="13.5" customHeight="1">
      <c r="A810" s="7" t="str">
        <f>HYPERLINK("http://kyu.snu.ac.kr/sdhj/index.jsp?type=hj/GK14726_00IH_0001_0040a.jpg","1870_하수남면_0040a")</f>
        <v>1870_하수남면_0040a</v>
      </c>
      <c r="B810" s="4">
        <v>1870</v>
      </c>
      <c r="C810" s="4" t="s">
        <v>6753</v>
      </c>
      <c r="D810" s="4" t="s">
        <v>6754</v>
      </c>
      <c r="E810" s="4">
        <v>809</v>
      </c>
      <c r="F810" s="3">
        <v>8</v>
      </c>
      <c r="G810" s="3" t="s">
        <v>1577</v>
      </c>
      <c r="H810" s="3" t="s">
        <v>3139</v>
      </c>
      <c r="I810" s="3">
        <v>8</v>
      </c>
      <c r="L810" s="3">
        <v>2</v>
      </c>
      <c r="M810" s="3" t="s">
        <v>6225</v>
      </c>
      <c r="N810" s="3" t="s">
        <v>6526</v>
      </c>
      <c r="S810" s="3" t="s">
        <v>146</v>
      </c>
      <c r="T810" s="3" t="s">
        <v>3239</v>
      </c>
      <c r="W810" s="3" t="s">
        <v>552</v>
      </c>
      <c r="X810" s="3" t="s">
        <v>3286</v>
      </c>
      <c r="Y810" s="3" t="s">
        <v>53</v>
      </c>
      <c r="Z810" s="3" t="s">
        <v>3323</v>
      </c>
      <c r="AC810" s="3">
        <v>27</v>
      </c>
    </row>
    <row r="811" spans="1:72" ht="13.5" customHeight="1">
      <c r="A811" s="7" t="str">
        <f>HYPERLINK("http://kyu.snu.ac.kr/sdhj/index.jsp?type=hj/GK14726_00IH_0001_0040a.jpg","1870_하수남면_0040a")</f>
        <v>1870_하수남면_0040a</v>
      </c>
      <c r="B811" s="4">
        <v>1870</v>
      </c>
      <c r="C811" s="4" t="s">
        <v>6753</v>
      </c>
      <c r="D811" s="4" t="s">
        <v>6754</v>
      </c>
      <c r="E811" s="4">
        <v>810</v>
      </c>
      <c r="F811" s="3">
        <v>8</v>
      </c>
      <c r="G811" s="3" t="s">
        <v>1577</v>
      </c>
      <c r="H811" s="3" t="s">
        <v>3139</v>
      </c>
      <c r="I811" s="3">
        <v>8</v>
      </c>
      <c r="L811" s="3">
        <v>2</v>
      </c>
      <c r="M811" s="3" t="s">
        <v>6225</v>
      </c>
      <c r="N811" s="3" t="s">
        <v>6526</v>
      </c>
      <c r="S811" s="3" t="s">
        <v>247</v>
      </c>
      <c r="T811" s="3" t="s">
        <v>3241</v>
      </c>
      <c r="Y811" s="3" t="s">
        <v>1927</v>
      </c>
      <c r="Z811" s="3" t="s">
        <v>3593</v>
      </c>
    </row>
    <row r="812" spans="1:72" ht="13.5" customHeight="1">
      <c r="A812" s="7" t="str">
        <f>HYPERLINK("http://kyu.snu.ac.kr/sdhj/index.jsp?type=hj/GK14726_00IH_0001_0040a.jpg","1870_하수남면_0040a")</f>
        <v>1870_하수남면_0040a</v>
      </c>
      <c r="B812" s="4">
        <v>1870</v>
      </c>
      <c r="C812" s="4" t="s">
        <v>6753</v>
      </c>
      <c r="D812" s="4" t="s">
        <v>6754</v>
      </c>
      <c r="E812" s="4">
        <v>811</v>
      </c>
      <c r="F812" s="3">
        <v>8</v>
      </c>
      <c r="G812" s="3" t="s">
        <v>1577</v>
      </c>
      <c r="H812" s="3" t="s">
        <v>3139</v>
      </c>
      <c r="I812" s="3">
        <v>8</v>
      </c>
      <c r="L812" s="3">
        <v>2</v>
      </c>
      <c r="M812" s="3" t="s">
        <v>6225</v>
      </c>
      <c r="N812" s="3" t="s">
        <v>6526</v>
      </c>
      <c r="S812" s="3" t="s">
        <v>247</v>
      </c>
      <c r="T812" s="3" t="s">
        <v>3241</v>
      </c>
      <c r="Y812" s="3" t="s">
        <v>1928</v>
      </c>
      <c r="Z812" s="3" t="s">
        <v>7276</v>
      </c>
      <c r="AC812" s="3">
        <v>16</v>
      </c>
    </row>
    <row r="813" spans="1:72" ht="13.5" customHeight="1">
      <c r="A813" s="7" t="str">
        <f>HYPERLINK("http://kyu.snu.ac.kr/sdhj/index.jsp?type=hj/GK14726_00IH_0001_0040a.jpg","1870_하수남면_0040a")</f>
        <v>1870_하수남면_0040a</v>
      </c>
      <c r="B813" s="4">
        <v>1870</v>
      </c>
      <c r="C813" s="4" t="s">
        <v>6753</v>
      </c>
      <c r="D813" s="4" t="s">
        <v>6754</v>
      </c>
      <c r="E813" s="4">
        <v>812</v>
      </c>
      <c r="F813" s="3">
        <v>8</v>
      </c>
      <c r="G813" s="3" t="s">
        <v>1577</v>
      </c>
      <c r="H813" s="3" t="s">
        <v>3139</v>
      </c>
      <c r="I813" s="3">
        <v>8</v>
      </c>
      <c r="L813" s="3">
        <v>2</v>
      </c>
      <c r="M813" s="3" t="s">
        <v>6225</v>
      </c>
      <c r="N813" s="3" t="s">
        <v>6526</v>
      </c>
      <c r="T813" s="3" t="s">
        <v>6755</v>
      </c>
      <c r="U813" s="3" t="s">
        <v>70</v>
      </c>
      <c r="V813" s="3" t="s">
        <v>3238</v>
      </c>
      <c r="Y813" s="3" t="s">
        <v>7277</v>
      </c>
      <c r="Z813" s="3" t="s">
        <v>3657</v>
      </c>
    </row>
    <row r="814" spans="1:72" ht="13.5" customHeight="1">
      <c r="A814" s="7" t="str">
        <f>HYPERLINK("http://kyu.snu.ac.kr/sdhj/index.jsp?type=hj/GK14726_00IH_0001_0040a.jpg","1870_하수남면_0040a")</f>
        <v>1870_하수남면_0040a</v>
      </c>
      <c r="B814" s="4">
        <v>1870</v>
      </c>
      <c r="C814" s="4" t="s">
        <v>6753</v>
      </c>
      <c r="D814" s="4" t="s">
        <v>6754</v>
      </c>
      <c r="E814" s="4">
        <v>813</v>
      </c>
      <c r="F814" s="3">
        <v>8</v>
      </c>
      <c r="G814" s="3" t="s">
        <v>1577</v>
      </c>
      <c r="H814" s="3" t="s">
        <v>3139</v>
      </c>
      <c r="I814" s="3">
        <v>8</v>
      </c>
      <c r="L814" s="3">
        <v>3</v>
      </c>
      <c r="M814" s="3" t="s">
        <v>6226</v>
      </c>
      <c r="N814" s="3" t="s">
        <v>6227</v>
      </c>
      <c r="T814" s="3" t="s">
        <v>7278</v>
      </c>
      <c r="U814" s="3" t="s">
        <v>64</v>
      </c>
      <c r="V814" s="3" t="s">
        <v>3262</v>
      </c>
      <c r="W814" s="3" t="s">
        <v>82</v>
      </c>
      <c r="X814" s="3" t="s">
        <v>5855</v>
      </c>
      <c r="Y814" s="3" t="s">
        <v>1929</v>
      </c>
      <c r="Z814" s="3" t="s">
        <v>3656</v>
      </c>
      <c r="AC814" s="3">
        <v>58</v>
      </c>
      <c r="AD814" s="3" t="s">
        <v>529</v>
      </c>
      <c r="AE814" s="3" t="s">
        <v>4112</v>
      </c>
      <c r="AJ814" s="3" t="s">
        <v>17</v>
      </c>
      <c r="AK814" s="3" t="s">
        <v>4147</v>
      </c>
      <c r="AL814" s="3" t="s">
        <v>1914</v>
      </c>
      <c r="AM814" s="3" t="s">
        <v>4182</v>
      </c>
      <c r="AT814" s="3" t="s">
        <v>48</v>
      </c>
      <c r="AU814" s="3" t="s">
        <v>4217</v>
      </c>
      <c r="AV814" s="3" t="s">
        <v>1738</v>
      </c>
      <c r="AW814" s="3" t="s">
        <v>4375</v>
      </c>
      <c r="BG814" s="3" t="s">
        <v>48</v>
      </c>
      <c r="BH814" s="3" t="s">
        <v>4217</v>
      </c>
      <c r="BI814" s="3" t="s">
        <v>1243</v>
      </c>
      <c r="BJ814" s="3" t="s">
        <v>4757</v>
      </c>
      <c r="BK814" s="3" t="s">
        <v>48</v>
      </c>
      <c r="BL814" s="3" t="s">
        <v>4217</v>
      </c>
      <c r="BM814" s="3" t="s">
        <v>1930</v>
      </c>
      <c r="BN814" s="3" t="s">
        <v>5076</v>
      </c>
      <c r="BO814" s="3" t="s">
        <v>48</v>
      </c>
      <c r="BP814" s="3" t="s">
        <v>4217</v>
      </c>
      <c r="BQ814" s="3" t="s">
        <v>1740</v>
      </c>
      <c r="BR814" s="3" t="s">
        <v>5667</v>
      </c>
      <c r="BS814" s="3" t="s">
        <v>62</v>
      </c>
      <c r="BT814" s="3" t="s">
        <v>5571</v>
      </c>
    </row>
    <row r="815" spans="1:72" ht="13.5" customHeight="1">
      <c r="A815" s="7" t="str">
        <f>HYPERLINK("http://kyu.snu.ac.kr/sdhj/index.jsp?type=hj/GK14726_00IH_0001_0040a.jpg","1870_하수남면_0040a")</f>
        <v>1870_하수남면_0040a</v>
      </c>
      <c r="B815" s="4">
        <v>1870</v>
      </c>
      <c r="C815" s="4" t="s">
        <v>6758</v>
      </c>
      <c r="D815" s="4" t="s">
        <v>6759</v>
      </c>
      <c r="E815" s="4">
        <v>814</v>
      </c>
      <c r="F815" s="3">
        <v>8</v>
      </c>
      <c r="G815" s="3" t="s">
        <v>1577</v>
      </c>
      <c r="H815" s="3" t="s">
        <v>3139</v>
      </c>
      <c r="I815" s="3">
        <v>8</v>
      </c>
      <c r="L815" s="3">
        <v>3</v>
      </c>
      <c r="M815" s="3" t="s">
        <v>6226</v>
      </c>
      <c r="N815" s="3" t="s">
        <v>6227</v>
      </c>
      <c r="S815" s="3" t="s">
        <v>51</v>
      </c>
      <c r="T815" s="3" t="s">
        <v>3235</v>
      </c>
      <c r="W815" s="3" t="s">
        <v>165</v>
      </c>
      <c r="X815" s="3" t="s">
        <v>3283</v>
      </c>
      <c r="Y815" s="3" t="s">
        <v>53</v>
      </c>
      <c r="Z815" s="3" t="s">
        <v>3323</v>
      </c>
      <c r="AC815" s="3">
        <v>41</v>
      </c>
      <c r="AD815" s="3" t="s">
        <v>602</v>
      </c>
      <c r="AE815" s="3" t="s">
        <v>4094</v>
      </c>
      <c r="AJ815" s="3" t="s">
        <v>17</v>
      </c>
      <c r="AK815" s="3" t="s">
        <v>4147</v>
      </c>
      <c r="AL815" s="3" t="s">
        <v>184</v>
      </c>
      <c r="AM815" s="3" t="s">
        <v>4157</v>
      </c>
      <c r="AT815" s="3" t="s">
        <v>48</v>
      </c>
      <c r="AU815" s="3" t="s">
        <v>4217</v>
      </c>
      <c r="AV815" s="3" t="s">
        <v>1931</v>
      </c>
      <c r="AW815" s="3" t="s">
        <v>4406</v>
      </c>
      <c r="BG815" s="3" t="s">
        <v>48</v>
      </c>
      <c r="BH815" s="3" t="s">
        <v>4217</v>
      </c>
      <c r="BI815" s="3" t="s">
        <v>1789</v>
      </c>
      <c r="BJ815" s="3" t="s">
        <v>4783</v>
      </c>
      <c r="BK815" s="3" t="s">
        <v>48</v>
      </c>
      <c r="BL815" s="3" t="s">
        <v>4217</v>
      </c>
      <c r="BM815" s="3" t="s">
        <v>1932</v>
      </c>
      <c r="BN815" s="3" t="s">
        <v>5103</v>
      </c>
      <c r="BO815" s="3" t="s">
        <v>48</v>
      </c>
      <c r="BP815" s="3" t="s">
        <v>4217</v>
      </c>
      <c r="BQ815" s="3" t="s">
        <v>1933</v>
      </c>
      <c r="BR815" s="3" t="s">
        <v>5379</v>
      </c>
      <c r="BS815" s="3" t="s">
        <v>228</v>
      </c>
      <c r="BT815" s="3" t="s">
        <v>4188</v>
      </c>
    </row>
    <row r="816" spans="1:72" ht="13.5" customHeight="1">
      <c r="A816" s="7" t="str">
        <f>HYPERLINK("http://kyu.snu.ac.kr/sdhj/index.jsp?type=hj/GK14726_00IH_0001_0040a.jpg","1870_하수남면_0040a")</f>
        <v>1870_하수남면_0040a</v>
      </c>
      <c r="B816" s="4">
        <v>1870</v>
      </c>
      <c r="C816" s="4" t="s">
        <v>6914</v>
      </c>
      <c r="D816" s="4" t="s">
        <v>6915</v>
      </c>
      <c r="E816" s="4">
        <v>815</v>
      </c>
      <c r="F816" s="3">
        <v>8</v>
      </c>
      <c r="G816" s="3" t="s">
        <v>1577</v>
      </c>
      <c r="H816" s="3" t="s">
        <v>3139</v>
      </c>
      <c r="I816" s="3">
        <v>8</v>
      </c>
      <c r="L816" s="3">
        <v>3</v>
      </c>
      <c r="M816" s="3" t="s">
        <v>6226</v>
      </c>
      <c r="N816" s="3" t="s">
        <v>6227</v>
      </c>
      <c r="S816" s="3" t="s">
        <v>77</v>
      </c>
      <c r="T816" s="3" t="s">
        <v>233</v>
      </c>
      <c r="Y816" s="3" t="s">
        <v>928</v>
      </c>
      <c r="Z816" s="3" t="s">
        <v>3601</v>
      </c>
      <c r="AC816" s="3">
        <v>29</v>
      </c>
      <c r="AD816" s="3" t="s">
        <v>159</v>
      </c>
      <c r="AE816" s="3" t="s">
        <v>4090</v>
      </c>
    </row>
    <row r="817" spans="1:72" ht="13.5" customHeight="1">
      <c r="A817" s="7" t="str">
        <f>HYPERLINK("http://kyu.snu.ac.kr/sdhj/index.jsp?type=hj/GK14726_00IH_0001_0040a.jpg","1870_하수남면_0040a")</f>
        <v>1870_하수남면_0040a</v>
      </c>
      <c r="B817" s="4">
        <v>1870</v>
      </c>
      <c r="C817" s="4" t="s">
        <v>6699</v>
      </c>
      <c r="D817" s="4" t="s">
        <v>6700</v>
      </c>
      <c r="E817" s="4">
        <v>816</v>
      </c>
      <c r="F817" s="3">
        <v>8</v>
      </c>
      <c r="G817" s="3" t="s">
        <v>1577</v>
      </c>
      <c r="H817" s="3" t="s">
        <v>3139</v>
      </c>
      <c r="I817" s="3">
        <v>8</v>
      </c>
      <c r="L817" s="3">
        <v>3</v>
      </c>
      <c r="M817" s="3" t="s">
        <v>6226</v>
      </c>
      <c r="N817" s="3" t="s">
        <v>6227</v>
      </c>
      <c r="S817" s="3" t="s">
        <v>146</v>
      </c>
      <c r="T817" s="3" t="s">
        <v>3239</v>
      </c>
      <c r="W817" s="3" t="s">
        <v>344</v>
      </c>
      <c r="X817" s="3" t="s">
        <v>3279</v>
      </c>
      <c r="Y817" s="3" t="s">
        <v>53</v>
      </c>
      <c r="Z817" s="3" t="s">
        <v>3323</v>
      </c>
      <c r="AC817" s="3">
        <v>26</v>
      </c>
      <c r="AD817" s="3" t="s">
        <v>79</v>
      </c>
      <c r="AE817" s="3" t="s">
        <v>4102</v>
      </c>
    </row>
    <row r="818" spans="1:72" ht="13.5" customHeight="1">
      <c r="A818" s="7" t="str">
        <f>HYPERLINK("http://kyu.snu.ac.kr/sdhj/index.jsp?type=hj/GK14726_00IH_0001_0040a.jpg","1870_하수남면_0040a")</f>
        <v>1870_하수남면_0040a</v>
      </c>
      <c r="B818" s="4">
        <v>1870</v>
      </c>
      <c r="C818" s="4" t="s">
        <v>6699</v>
      </c>
      <c r="D818" s="4" t="s">
        <v>6700</v>
      </c>
      <c r="E818" s="4">
        <v>817</v>
      </c>
      <c r="F818" s="3">
        <v>8</v>
      </c>
      <c r="G818" s="3" t="s">
        <v>1577</v>
      </c>
      <c r="H818" s="3" t="s">
        <v>3139</v>
      </c>
      <c r="I818" s="3">
        <v>8</v>
      </c>
      <c r="L818" s="3">
        <v>3</v>
      </c>
      <c r="M818" s="3" t="s">
        <v>6226</v>
      </c>
      <c r="N818" s="3" t="s">
        <v>6227</v>
      </c>
      <c r="T818" s="3" t="s">
        <v>7279</v>
      </c>
      <c r="U818" s="3" t="s">
        <v>70</v>
      </c>
      <c r="V818" s="3" t="s">
        <v>3238</v>
      </c>
      <c r="Y818" s="3" t="s">
        <v>1284</v>
      </c>
      <c r="Z818" s="3" t="s">
        <v>3655</v>
      </c>
      <c r="AC818" s="3">
        <v>75</v>
      </c>
    </row>
    <row r="819" spans="1:72" ht="13.5" customHeight="1">
      <c r="A819" s="7" t="str">
        <f>HYPERLINK("http://kyu.snu.ac.kr/sdhj/index.jsp?type=hj/GK14726_00IH_0001_0040a.jpg","1870_하수남면_0040a")</f>
        <v>1870_하수남면_0040a</v>
      </c>
      <c r="B819" s="4">
        <v>1870</v>
      </c>
      <c r="C819" s="4" t="s">
        <v>6699</v>
      </c>
      <c r="D819" s="4" t="s">
        <v>6700</v>
      </c>
      <c r="E819" s="4">
        <v>818</v>
      </c>
      <c r="F819" s="3">
        <v>8</v>
      </c>
      <c r="G819" s="3" t="s">
        <v>1577</v>
      </c>
      <c r="H819" s="3" t="s">
        <v>3139</v>
      </c>
      <c r="I819" s="3">
        <v>8</v>
      </c>
      <c r="L819" s="3">
        <v>4</v>
      </c>
      <c r="M819" s="3" t="s">
        <v>6228</v>
      </c>
      <c r="N819" s="3" t="s">
        <v>6229</v>
      </c>
      <c r="T819" s="3" t="s">
        <v>7026</v>
      </c>
      <c r="U819" s="3" t="s">
        <v>64</v>
      </c>
      <c r="V819" s="3" t="s">
        <v>3262</v>
      </c>
      <c r="W819" s="3" t="s">
        <v>1934</v>
      </c>
      <c r="X819" s="3" t="s">
        <v>3314</v>
      </c>
      <c r="Y819" s="3" t="s">
        <v>1935</v>
      </c>
      <c r="Z819" s="3" t="s">
        <v>3654</v>
      </c>
      <c r="AC819" s="3">
        <v>40</v>
      </c>
      <c r="AD819" s="3" t="s">
        <v>173</v>
      </c>
      <c r="AE819" s="3" t="s">
        <v>4091</v>
      </c>
      <c r="AJ819" s="3" t="s">
        <v>17</v>
      </c>
      <c r="AK819" s="3" t="s">
        <v>4147</v>
      </c>
      <c r="AL819" s="3" t="s">
        <v>271</v>
      </c>
      <c r="AM819" s="3" t="s">
        <v>5603</v>
      </c>
      <c r="AT819" s="3" t="s">
        <v>48</v>
      </c>
      <c r="AU819" s="3" t="s">
        <v>4217</v>
      </c>
      <c r="AV819" s="3" t="s">
        <v>1936</v>
      </c>
      <c r="AW819" s="3" t="s">
        <v>4405</v>
      </c>
      <c r="BG819" s="3" t="s">
        <v>48</v>
      </c>
      <c r="BH819" s="3" t="s">
        <v>4217</v>
      </c>
      <c r="BI819" s="3" t="s">
        <v>1937</v>
      </c>
      <c r="BJ819" s="3" t="s">
        <v>4626</v>
      </c>
      <c r="BK819" s="3" t="s">
        <v>210</v>
      </c>
      <c r="BL819" s="3" t="s">
        <v>4957</v>
      </c>
      <c r="BM819" s="3" t="s">
        <v>1938</v>
      </c>
      <c r="BN819" s="3" t="s">
        <v>5102</v>
      </c>
      <c r="BO819" s="3" t="s">
        <v>48</v>
      </c>
      <c r="BP819" s="3" t="s">
        <v>4217</v>
      </c>
      <c r="BQ819" s="3" t="s">
        <v>1939</v>
      </c>
      <c r="BR819" s="3" t="s">
        <v>5378</v>
      </c>
      <c r="BS819" s="3" t="s">
        <v>404</v>
      </c>
      <c r="BT819" s="3" t="s">
        <v>4165</v>
      </c>
    </row>
    <row r="820" spans="1:72" ht="13.5" customHeight="1">
      <c r="A820" s="7" t="str">
        <f>HYPERLINK("http://kyu.snu.ac.kr/sdhj/index.jsp?type=hj/GK14726_00IH_0001_0040a.jpg","1870_하수남면_0040a")</f>
        <v>1870_하수남면_0040a</v>
      </c>
      <c r="B820" s="4">
        <v>1870</v>
      </c>
      <c r="C820" s="4" t="s">
        <v>6638</v>
      </c>
      <c r="D820" s="4" t="s">
        <v>6639</v>
      </c>
      <c r="E820" s="4">
        <v>819</v>
      </c>
      <c r="F820" s="3">
        <v>8</v>
      </c>
      <c r="G820" s="3" t="s">
        <v>1577</v>
      </c>
      <c r="H820" s="3" t="s">
        <v>3139</v>
      </c>
      <c r="I820" s="3">
        <v>8</v>
      </c>
      <c r="L820" s="3">
        <v>4</v>
      </c>
      <c r="M820" s="3" t="s">
        <v>6228</v>
      </c>
      <c r="N820" s="3" t="s">
        <v>6229</v>
      </c>
      <c r="S820" s="3" t="s">
        <v>843</v>
      </c>
      <c r="T820" s="3" t="s">
        <v>3236</v>
      </c>
      <c r="W820" s="3" t="s">
        <v>175</v>
      </c>
      <c r="X820" s="3" t="s">
        <v>3292</v>
      </c>
      <c r="Y820" s="3" t="s">
        <v>53</v>
      </c>
      <c r="Z820" s="3" t="s">
        <v>3323</v>
      </c>
      <c r="AC820" s="3">
        <v>64</v>
      </c>
      <c r="AD820" s="3" t="s">
        <v>610</v>
      </c>
      <c r="AE820" s="3" t="s">
        <v>4137</v>
      </c>
    </row>
    <row r="821" spans="1:72" ht="13.5" customHeight="1">
      <c r="A821" s="7" t="str">
        <f>HYPERLINK("http://kyu.snu.ac.kr/sdhj/index.jsp?type=hj/GK14726_00IH_0001_0040a.jpg","1870_하수남면_0040a")</f>
        <v>1870_하수남면_0040a</v>
      </c>
      <c r="B821" s="4">
        <v>1870</v>
      </c>
      <c r="C821" s="4" t="s">
        <v>6764</v>
      </c>
      <c r="D821" s="4" t="s">
        <v>6765</v>
      </c>
      <c r="E821" s="4">
        <v>820</v>
      </c>
      <c r="F821" s="3">
        <v>8</v>
      </c>
      <c r="G821" s="3" t="s">
        <v>1577</v>
      </c>
      <c r="H821" s="3" t="s">
        <v>3139</v>
      </c>
      <c r="I821" s="3">
        <v>8</v>
      </c>
      <c r="L821" s="3">
        <v>4</v>
      </c>
      <c r="M821" s="3" t="s">
        <v>6228</v>
      </c>
      <c r="N821" s="3" t="s">
        <v>6229</v>
      </c>
      <c r="S821" s="3" t="s">
        <v>51</v>
      </c>
      <c r="T821" s="3" t="s">
        <v>3235</v>
      </c>
      <c r="W821" s="3" t="s">
        <v>457</v>
      </c>
      <c r="X821" s="3" t="s">
        <v>7280</v>
      </c>
      <c r="Y821" s="3" t="s">
        <v>53</v>
      </c>
      <c r="Z821" s="3" t="s">
        <v>3323</v>
      </c>
      <c r="AC821" s="3">
        <v>21</v>
      </c>
      <c r="AD821" s="3" t="s">
        <v>199</v>
      </c>
      <c r="AE821" s="3" t="s">
        <v>4096</v>
      </c>
      <c r="AJ821" s="3" t="s">
        <v>17</v>
      </c>
      <c r="AK821" s="3" t="s">
        <v>4147</v>
      </c>
      <c r="AL821" s="3" t="s">
        <v>292</v>
      </c>
      <c r="AM821" s="3" t="s">
        <v>3949</v>
      </c>
      <c r="AT821" s="3" t="s">
        <v>64</v>
      </c>
      <c r="AU821" s="3" t="s">
        <v>3262</v>
      </c>
      <c r="AV821" s="3" t="s">
        <v>1940</v>
      </c>
      <c r="AW821" s="3" t="s">
        <v>4404</v>
      </c>
      <c r="BG821" s="3" t="s">
        <v>48</v>
      </c>
      <c r="BH821" s="3" t="s">
        <v>4217</v>
      </c>
      <c r="BI821" s="3" t="s">
        <v>1941</v>
      </c>
      <c r="BJ821" s="3" t="s">
        <v>4362</v>
      </c>
      <c r="BK821" s="3" t="s">
        <v>48</v>
      </c>
      <c r="BL821" s="3" t="s">
        <v>4217</v>
      </c>
      <c r="BM821" s="3" t="s">
        <v>1942</v>
      </c>
      <c r="BN821" s="3" t="s">
        <v>5101</v>
      </c>
      <c r="BO821" s="3" t="s">
        <v>48</v>
      </c>
      <c r="BP821" s="3" t="s">
        <v>4217</v>
      </c>
      <c r="BQ821" s="3" t="s">
        <v>1943</v>
      </c>
      <c r="BR821" s="3" t="s">
        <v>5377</v>
      </c>
      <c r="BS821" s="3" t="s">
        <v>1944</v>
      </c>
      <c r="BT821" s="3" t="s">
        <v>4151</v>
      </c>
    </row>
    <row r="822" spans="1:72" ht="13.5" customHeight="1">
      <c r="A822" s="7" t="str">
        <f>HYPERLINK("http://kyu.snu.ac.kr/sdhj/index.jsp?type=hj/GK14726_00IH_0001_0040a.jpg","1870_하수남면_0040a")</f>
        <v>1870_하수남면_0040a</v>
      </c>
      <c r="B822" s="4">
        <v>1870</v>
      </c>
      <c r="C822" s="4" t="s">
        <v>6764</v>
      </c>
      <c r="D822" s="4" t="s">
        <v>6765</v>
      </c>
      <c r="E822" s="4">
        <v>821</v>
      </c>
      <c r="F822" s="3">
        <v>8</v>
      </c>
      <c r="G822" s="3" t="s">
        <v>1577</v>
      </c>
      <c r="H822" s="3" t="s">
        <v>3139</v>
      </c>
      <c r="I822" s="3">
        <v>8</v>
      </c>
      <c r="L822" s="3">
        <v>4</v>
      </c>
      <c r="M822" s="3" t="s">
        <v>6228</v>
      </c>
      <c r="N822" s="3" t="s">
        <v>6229</v>
      </c>
      <c r="S822" s="3" t="s">
        <v>548</v>
      </c>
      <c r="T822" s="3" t="s">
        <v>3243</v>
      </c>
      <c r="Y822" s="3" t="s">
        <v>1945</v>
      </c>
      <c r="Z822" s="3" t="s">
        <v>3653</v>
      </c>
      <c r="AC822" s="3">
        <v>30</v>
      </c>
      <c r="AD822" s="3" t="s">
        <v>157</v>
      </c>
      <c r="AE822" s="3" t="s">
        <v>4121</v>
      </c>
    </row>
    <row r="823" spans="1:72" ht="13.5" customHeight="1">
      <c r="A823" s="7" t="str">
        <f>HYPERLINK("http://kyu.snu.ac.kr/sdhj/index.jsp?type=hj/GK14726_00IH_0001_0040a.jpg","1870_하수남면_0040a")</f>
        <v>1870_하수남면_0040a</v>
      </c>
      <c r="B823" s="4">
        <v>1870</v>
      </c>
      <c r="C823" s="4" t="s">
        <v>6764</v>
      </c>
      <c r="D823" s="4" t="s">
        <v>6765</v>
      </c>
      <c r="E823" s="4">
        <v>822</v>
      </c>
      <c r="F823" s="3">
        <v>8</v>
      </c>
      <c r="G823" s="3" t="s">
        <v>1577</v>
      </c>
      <c r="H823" s="3" t="s">
        <v>3139</v>
      </c>
      <c r="I823" s="3">
        <v>8</v>
      </c>
      <c r="L823" s="3">
        <v>4</v>
      </c>
      <c r="M823" s="3" t="s">
        <v>6228</v>
      </c>
      <c r="N823" s="3" t="s">
        <v>6229</v>
      </c>
      <c r="T823" s="3" t="s">
        <v>7281</v>
      </c>
      <c r="U823" s="3" t="s">
        <v>70</v>
      </c>
      <c r="V823" s="3" t="s">
        <v>3238</v>
      </c>
      <c r="Y823" s="3" t="s">
        <v>1946</v>
      </c>
      <c r="Z823" s="3" t="s">
        <v>3652</v>
      </c>
      <c r="AD823" s="3" t="s">
        <v>129</v>
      </c>
      <c r="AE823" s="3" t="s">
        <v>4140</v>
      </c>
    </row>
    <row r="824" spans="1:72" ht="13.5" customHeight="1">
      <c r="A824" s="7" t="str">
        <f>HYPERLINK("http://kyu.snu.ac.kr/sdhj/index.jsp?type=hj/GK14726_00IH_0001_0040a.jpg","1870_하수남면_0040a")</f>
        <v>1870_하수남면_0040a</v>
      </c>
      <c r="B824" s="4">
        <v>1870</v>
      </c>
      <c r="C824" s="4" t="s">
        <v>6764</v>
      </c>
      <c r="D824" s="4" t="s">
        <v>6765</v>
      </c>
      <c r="E824" s="4">
        <v>823</v>
      </c>
      <c r="F824" s="3">
        <v>8</v>
      </c>
      <c r="G824" s="3" t="s">
        <v>1577</v>
      </c>
      <c r="H824" s="3" t="s">
        <v>3139</v>
      </c>
      <c r="I824" s="3">
        <v>8</v>
      </c>
      <c r="L824" s="3">
        <v>5</v>
      </c>
      <c r="M824" s="3" t="s">
        <v>6230</v>
      </c>
      <c r="N824" s="3" t="s">
        <v>6231</v>
      </c>
      <c r="T824" s="3" t="s">
        <v>7086</v>
      </c>
      <c r="U824" s="3" t="s">
        <v>64</v>
      </c>
      <c r="V824" s="3" t="s">
        <v>3262</v>
      </c>
      <c r="W824" s="3" t="s">
        <v>311</v>
      </c>
      <c r="X824" s="3" t="s">
        <v>3294</v>
      </c>
      <c r="Y824" s="3" t="s">
        <v>1947</v>
      </c>
      <c r="Z824" s="3" t="s">
        <v>3651</v>
      </c>
      <c r="AC824" s="3">
        <v>44</v>
      </c>
      <c r="AD824" s="3" t="s">
        <v>322</v>
      </c>
      <c r="AE824" s="3" t="s">
        <v>4087</v>
      </c>
      <c r="AJ824" s="3" t="s">
        <v>17</v>
      </c>
      <c r="AK824" s="3" t="s">
        <v>4147</v>
      </c>
      <c r="AL824" s="3" t="s">
        <v>627</v>
      </c>
      <c r="AM824" s="3" t="s">
        <v>4169</v>
      </c>
      <c r="AT824" s="3" t="s">
        <v>48</v>
      </c>
      <c r="AU824" s="3" t="s">
        <v>4217</v>
      </c>
      <c r="AV824" s="3" t="s">
        <v>1890</v>
      </c>
      <c r="AW824" s="3" t="s">
        <v>4360</v>
      </c>
      <c r="BG824" s="3" t="s">
        <v>48</v>
      </c>
      <c r="BH824" s="3" t="s">
        <v>4217</v>
      </c>
      <c r="BI824" s="3" t="s">
        <v>1891</v>
      </c>
      <c r="BJ824" s="3" t="s">
        <v>4748</v>
      </c>
      <c r="BK824" s="3" t="s">
        <v>48</v>
      </c>
      <c r="BL824" s="3" t="s">
        <v>4217</v>
      </c>
      <c r="BM824" s="3" t="s">
        <v>1892</v>
      </c>
      <c r="BN824" s="3" t="s">
        <v>4282</v>
      </c>
      <c r="BO824" s="3" t="s">
        <v>48</v>
      </c>
      <c r="BP824" s="3" t="s">
        <v>4217</v>
      </c>
      <c r="BQ824" s="3" t="s">
        <v>1948</v>
      </c>
      <c r="BR824" s="3" t="s">
        <v>5685</v>
      </c>
      <c r="BS824" s="3" t="s">
        <v>62</v>
      </c>
      <c r="BT824" s="3" t="s">
        <v>5571</v>
      </c>
    </row>
    <row r="825" spans="1:72" ht="13.5" customHeight="1">
      <c r="A825" s="7" t="str">
        <f>HYPERLINK("http://kyu.snu.ac.kr/sdhj/index.jsp?type=hj/GK14726_00IH_0001_0040a.jpg","1870_하수남면_0040a")</f>
        <v>1870_하수남면_0040a</v>
      </c>
      <c r="B825" s="4">
        <v>1870</v>
      </c>
      <c r="C825" s="4" t="s">
        <v>6732</v>
      </c>
      <c r="D825" s="4" t="s">
        <v>6733</v>
      </c>
      <c r="E825" s="4">
        <v>824</v>
      </c>
      <c r="F825" s="3">
        <v>8</v>
      </c>
      <c r="G825" s="3" t="s">
        <v>1577</v>
      </c>
      <c r="H825" s="3" t="s">
        <v>3139</v>
      </c>
      <c r="I825" s="3">
        <v>8</v>
      </c>
      <c r="L825" s="3">
        <v>5</v>
      </c>
      <c r="M825" s="3" t="s">
        <v>6230</v>
      </c>
      <c r="N825" s="3" t="s">
        <v>6231</v>
      </c>
      <c r="S825" s="3" t="s">
        <v>51</v>
      </c>
      <c r="T825" s="3" t="s">
        <v>3235</v>
      </c>
      <c r="W825" s="3" t="s">
        <v>68</v>
      </c>
      <c r="X825" s="3" t="s">
        <v>5854</v>
      </c>
      <c r="Y825" s="3" t="s">
        <v>53</v>
      </c>
      <c r="Z825" s="3" t="s">
        <v>3323</v>
      </c>
      <c r="AC825" s="3">
        <v>51</v>
      </c>
      <c r="AD825" s="3" t="s">
        <v>66</v>
      </c>
      <c r="AE825" s="3" t="s">
        <v>4116</v>
      </c>
      <c r="AJ825" s="3" t="s">
        <v>17</v>
      </c>
      <c r="AK825" s="3" t="s">
        <v>4147</v>
      </c>
      <c r="AL825" s="3" t="s">
        <v>336</v>
      </c>
      <c r="AM825" s="3" t="s">
        <v>4193</v>
      </c>
      <c r="AT825" s="3" t="s">
        <v>48</v>
      </c>
      <c r="AU825" s="3" t="s">
        <v>4217</v>
      </c>
      <c r="AV825" s="3" t="s">
        <v>847</v>
      </c>
      <c r="AW825" s="3" t="s">
        <v>4403</v>
      </c>
      <c r="BG825" s="3" t="s">
        <v>48</v>
      </c>
      <c r="BH825" s="3" t="s">
        <v>4217</v>
      </c>
      <c r="BI825" s="3" t="s">
        <v>848</v>
      </c>
      <c r="BJ825" s="3" t="s">
        <v>4782</v>
      </c>
      <c r="BK825" s="3" t="s">
        <v>48</v>
      </c>
      <c r="BL825" s="3" t="s">
        <v>4217</v>
      </c>
      <c r="BM825" s="3" t="s">
        <v>849</v>
      </c>
      <c r="BN825" s="3" t="s">
        <v>5100</v>
      </c>
      <c r="BO825" s="3" t="s">
        <v>48</v>
      </c>
      <c r="BP825" s="3" t="s">
        <v>4217</v>
      </c>
      <c r="BQ825" s="3" t="s">
        <v>1949</v>
      </c>
      <c r="BR825" s="3" t="s">
        <v>5376</v>
      </c>
      <c r="BS825" s="3" t="s">
        <v>111</v>
      </c>
      <c r="BT825" s="3" t="s">
        <v>4190</v>
      </c>
    </row>
    <row r="826" spans="1:72" ht="13.5" customHeight="1">
      <c r="A826" s="7" t="str">
        <f>HYPERLINK("http://kyu.snu.ac.kr/sdhj/index.jsp?type=hj/GK14726_00IH_0001_0040b.jpg","1870_하수남면_0040b")</f>
        <v>1870_하수남면_0040b</v>
      </c>
      <c r="B826" s="4">
        <v>1870</v>
      </c>
      <c r="C826" s="4" t="s">
        <v>6867</v>
      </c>
      <c r="D826" s="4" t="s">
        <v>6868</v>
      </c>
      <c r="E826" s="4">
        <v>825</v>
      </c>
      <c r="F826" s="3">
        <v>8</v>
      </c>
      <c r="G826" s="3" t="s">
        <v>1577</v>
      </c>
      <c r="H826" s="3" t="s">
        <v>3139</v>
      </c>
      <c r="I826" s="3">
        <v>8</v>
      </c>
      <c r="L826" s="3">
        <v>5</v>
      </c>
      <c r="M826" s="3" t="s">
        <v>6230</v>
      </c>
      <c r="N826" s="3" t="s">
        <v>6231</v>
      </c>
      <c r="S826" s="3" t="s">
        <v>77</v>
      </c>
      <c r="T826" s="3" t="s">
        <v>233</v>
      </c>
      <c r="Y826" s="3" t="s">
        <v>1950</v>
      </c>
      <c r="Z826" s="3" t="s">
        <v>3650</v>
      </c>
      <c r="AC826" s="3">
        <v>27</v>
      </c>
      <c r="AD826" s="3" t="s">
        <v>249</v>
      </c>
      <c r="AE826" s="3" t="s">
        <v>3344</v>
      </c>
    </row>
    <row r="827" spans="1:72" ht="13.5" customHeight="1">
      <c r="A827" s="7" t="str">
        <f>HYPERLINK("http://kyu.snu.ac.kr/sdhj/index.jsp?type=hj/GK14726_00IH_0001_0040b.jpg","1870_하수남면_0040b")</f>
        <v>1870_하수남면_0040b</v>
      </c>
      <c r="B827" s="4">
        <v>1870</v>
      </c>
      <c r="C827" s="4" t="s">
        <v>6920</v>
      </c>
      <c r="D827" s="4" t="s">
        <v>6921</v>
      </c>
      <c r="E827" s="4">
        <v>826</v>
      </c>
      <c r="F827" s="3">
        <v>8</v>
      </c>
      <c r="G827" s="3" t="s">
        <v>1577</v>
      </c>
      <c r="H827" s="3" t="s">
        <v>3139</v>
      </c>
      <c r="I827" s="3">
        <v>8</v>
      </c>
      <c r="L827" s="3">
        <v>5</v>
      </c>
      <c r="M827" s="3" t="s">
        <v>6230</v>
      </c>
      <c r="N827" s="3" t="s">
        <v>6231</v>
      </c>
      <c r="S827" s="3" t="s">
        <v>146</v>
      </c>
      <c r="T827" s="3" t="s">
        <v>3239</v>
      </c>
      <c r="W827" s="3" t="s">
        <v>82</v>
      </c>
      <c r="X827" s="3" t="s">
        <v>5855</v>
      </c>
      <c r="Y827" s="3" t="s">
        <v>53</v>
      </c>
      <c r="Z827" s="3" t="s">
        <v>3323</v>
      </c>
      <c r="AC827" s="3">
        <v>27</v>
      </c>
      <c r="AD827" s="3" t="s">
        <v>249</v>
      </c>
      <c r="AE827" s="3" t="s">
        <v>3344</v>
      </c>
    </row>
    <row r="828" spans="1:72" ht="13.5" customHeight="1">
      <c r="A828" s="7" t="str">
        <f>HYPERLINK("http://kyu.snu.ac.kr/sdhj/index.jsp?type=hj/GK14726_00IH_0001_0040b.jpg","1870_하수남면_0040b")</f>
        <v>1870_하수남면_0040b</v>
      </c>
      <c r="B828" s="4">
        <v>1870</v>
      </c>
      <c r="C828" s="4" t="s">
        <v>6920</v>
      </c>
      <c r="D828" s="4" t="s">
        <v>6921</v>
      </c>
      <c r="E828" s="4">
        <v>827</v>
      </c>
      <c r="F828" s="3">
        <v>8</v>
      </c>
      <c r="G828" s="3" t="s">
        <v>1577</v>
      </c>
      <c r="H828" s="3" t="s">
        <v>3139</v>
      </c>
      <c r="I828" s="3">
        <v>8</v>
      </c>
      <c r="L828" s="3">
        <v>5</v>
      </c>
      <c r="M828" s="3" t="s">
        <v>6230</v>
      </c>
      <c r="N828" s="3" t="s">
        <v>6231</v>
      </c>
      <c r="S828" s="3" t="s">
        <v>77</v>
      </c>
      <c r="T828" s="3" t="s">
        <v>233</v>
      </c>
      <c r="Y828" s="3" t="s">
        <v>1951</v>
      </c>
      <c r="Z828" s="3" t="s">
        <v>3649</v>
      </c>
      <c r="AC828" s="3">
        <v>24</v>
      </c>
      <c r="AD828" s="3" t="s">
        <v>235</v>
      </c>
      <c r="AE828" s="3" t="s">
        <v>4138</v>
      </c>
    </row>
    <row r="829" spans="1:72" ht="13.5" customHeight="1">
      <c r="A829" s="7" t="str">
        <f>HYPERLINK("http://kyu.snu.ac.kr/sdhj/index.jsp?type=hj/GK14726_00IH_0001_0040b.jpg","1870_하수남면_0040b")</f>
        <v>1870_하수남면_0040b</v>
      </c>
      <c r="B829" s="4">
        <v>1870</v>
      </c>
      <c r="C829" s="4" t="s">
        <v>6920</v>
      </c>
      <c r="D829" s="4" t="s">
        <v>6921</v>
      </c>
      <c r="E829" s="4">
        <v>828</v>
      </c>
      <c r="F829" s="3">
        <v>8</v>
      </c>
      <c r="G829" s="3" t="s">
        <v>1577</v>
      </c>
      <c r="H829" s="3" t="s">
        <v>3139</v>
      </c>
      <c r="I829" s="3">
        <v>8</v>
      </c>
      <c r="L829" s="3">
        <v>5</v>
      </c>
      <c r="M829" s="3" t="s">
        <v>6230</v>
      </c>
      <c r="N829" s="3" t="s">
        <v>6231</v>
      </c>
      <c r="S829" s="3" t="s">
        <v>146</v>
      </c>
      <c r="T829" s="3" t="s">
        <v>3239</v>
      </c>
      <c r="W829" s="3" t="s">
        <v>227</v>
      </c>
      <c r="X829" s="3" t="s">
        <v>3278</v>
      </c>
      <c r="Y829" s="3" t="s">
        <v>53</v>
      </c>
      <c r="Z829" s="3" t="s">
        <v>3323</v>
      </c>
      <c r="AC829" s="3">
        <v>21</v>
      </c>
      <c r="AD829" s="3" t="s">
        <v>199</v>
      </c>
      <c r="AE829" s="3" t="s">
        <v>4096</v>
      </c>
    </row>
    <row r="830" spans="1:72" ht="13.5" customHeight="1">
      <c r="A830" s="7" t="str">
        <f>HYPERLINK("http://kyu.snu.ac.kr/sdhj/index.jsp?type=hj/GK14726_00IH_0001_0040b.jpg","1870_하수남면_0040b")</f>
        <v>1870_하수남면_0040b</v>
      </c>
      <c r="B830" s="4">
        <v>1870</v>
      </c>
      <c r="C830" s="4" t="s">
        <v>6920</v>
      </c>
      <c r="D830" s="4" t="s">
        <v>6921</v>
      </c>
      <c r="E830" s="4">
        <v>829</v>
      </c>
      <c r="F830" s="3">
        <v>8</v>
      </c>
      <c r="G830" s="3" t="s">
        <v>1577</v>
      </c>
      <c r="H830" s="3" t="s">
        <v>3139</v>
      </c>
      <c r="I830" s="3">
        <v>8</v>
      </c>
      <c r="L830" s="3">
        <v>5</v>
      </c>
      <c r="M830" s="3" t="s">
        <v>6230</v>
      </c>
      <c r="N830" s="3" t="s">
        <v>6231</v>
      </c>
      <c r="T830" s="3" t="s">
        <v>7087</v>
      </c>
      <c r="U830" s="3" t="s">
        <v>70</v>
      </c>
      <c r="V830" s="3" t="s">
        <v>3238</v>
      </c>
      <c r="Y830" s="3" t="s">
        <v>1952</v>
      </c>
      <c r="Z830" s="3" t="s">
        <v>3648</v>
      </c>
      <c r="AD830" s="3" t="s">
        <v>363</v>
      </c>
      <c r="AE830" s="3" t="s">
        <v>4127</v>
      </c>
    </row>
    <row r="831" spans="1:72" ht="13.5" customHeight="1">
      <c r="A831" s="7" t="str">
        <f>HYPERLINK("http://kyu.snu.ac.kr/sdhj/index.jsp?type=hj/GK14726_00IH_0001_0040b.jpg","1870_하수남면_0040b")</f>
        <v>1870_하수남면_0040b</v>
      </c>
      <c r="B831" s="4">
        <v>1870</v>
      </c>
      <c r="C831" s="4" t="s">
        <v>6920</v>
      </c>
      <c r="D831" s="4" t="s">
        <v>6921</v>
      </c>
      <c r="E831" s="4">
        <v>830</v>
      </c>
      <c r="F831" s="3">
        <v>8</v>
      </c>
      <c r="G831" s="3" t="s">
        <v>1577</v>
      </c>
      <c r="H831" s="3" t="s">
        <v>3139</v>
      </c>
      <c r="I831" s="3">
        <v>9</v>
      </c>
      <c r="L831" s="3">
        <v>1</v>
      </c>
      <c r="M831" s="3" t="s">
        <v>6232</v>
      </c>
      <c r="N831" s="3" t="s">
        <v>6233</v>
      </c>
      <c r="T831" s="3" t="s">
        <v>6890</v>
      </c>
      <c r="U831" s="3" t="s">
        <v>64</v>
      </c>
      <c r="V831" s="3" t="s">
        <v>3262</v>
      </c>
      <c r="W831" s="3" t="s">
        <v>287</v>
      </c>
      <c r="X831" s="3" t="s">
        <v>3289</v>
      </c>
      <c r="Y831" s="3" t="s">
        <v>1953</v>
      </c>
      <c r="Z831" s="3" t="s">
        <v>7282</v>
      </c>
      <c r="AC831" s="3">
        <v>39</v>
      </c>
      <c r="AD831" s="3" t="s">
        <v>563</v>
      </c>
      <c r="AE831" s="3" t="s">
        <v>4088</v>
      </c>
      <c r="AJ831" s="3" t="s">
        <v>17</v>
      </c>
      <c r="AK831" s="3" t="s">
        <v>4147</v>
      </c>
      <c r="AL831" s="3" t="s">
        <v>219</v>
      </c>
      <c r="AM831" s="3" t="s">
        <v>4164</v>
      </c>
      <c r="AT831" s="3" t="s">
        <v>48</v>
      </c>
      <c r="AU831" s="3" t="s">
        <v>4217</v>
      </c>
      <c r="AV831" s="3" t="s">
        <v>573</v>
      </c>
      <c r="AW831" s="3" t="s">
        <v>7283</v>
      </c>
      <c r="BG831" s="3" t="s">
        <v>48</v>
      </c>
      <c r="BH831" s="3" t="s">
        <v>4217</v>
      </c>
      <c r="BI831" s="3" t="s">
        <v>1954</v>
      </c>
      <c r="BJ831" s="3" t="s">
        <v>4781</v>
      </c>
      <c r="BK831" s="3" t="s">
        <v>48</v>
      </c>
      <c r="BL831" s="3" t="s">
        <v>4217</v>
      </c>
      <c r="BM831" s="3" t="s">
        <v>1955</v>
      </c>
      <c r="BN831" s="3" t="s">
        <v>7284</v>
      </c>
      <c r="BO831" s="3" t="s">
        <v>48</v>
      </c>
      <c r="BP831" s="3" t="s">
        <v>4217</v>
      </c>
      <c r="BQ831" s="3" t="s">
        <v>1956</v>
      </c>
      <c r="BR831" s="3" t="s">
        <v>5375</v>
      </c>
      <c r="BS831" s="3" t="s">
        <v>97</v>
      </c>
      <c r="BT831" s="3" t="s">
        <v>4154</v>
      </c>
    </row>
    <row r="832" spans="1:72" ht="13.5" customHeight="1">
      <c r="A832" s="7" t="str">
        <f>HYPERLINK("http://kyu.snu.ac.kr/sdhj/index.jsp?type=hj/GK14726_00IH_0001_0040b.jpg","1870_하수남면_0040b")</f>
        <v>1870_하수남면_0040b</v>
      </c>
      <c r="B832" s="4">
        <v>1870</v>
      </c>
      <c r="C832" s="4" t="s">
        <v>6611</v>
      </c>
      <c r="D832" s="4" t="s">
        <v>6612</v>
      </c>
      <c r="E832" s="4">
        <v>831</v>
      </c>
      <c r="F832" s="3">
        <v>8</v>
      </c>
      <c r="G832" s="3" t="s">
        <v>1577</v>
      </c>
      <c r="H832" s="3" t="s">
        <v>3139</v>
      </c>
      <c r="I832" s="3">
        <v>9</v>
      </c>
      <c r="L832" s="3">
        <v>1</v>
      </c>
      <c r="M832" s="3" t="s">
        <v>6232</v>
      </c>
      <c r="N832" s="3" t="s">
        <v>6233</v>
      </c>
      <c r="S832" s="3" t="s">
        <v>51</v>
      </c>
      <c r="T832" s="3" t="s">
        <v>3235</v>
      </c>
      <c r="W832" s="3" t="s">
        <v>356</v>
      </c>
      <c r="X832" s="3" t="s">
        <v>3307</v>
      </c>
      <c r="Y832" s="3" t="s">
        <v>53</v>
      </c>
      <c r="Z832" s="3" t="s">
        <v>3323</v>
      </c>
      <c r="AC832" s="3">
        <v>37</v>
      </c>
      <c r="AD832" s="3" t="s">
        <v>261</v>
      </c>
      <c r="AE832" s="3" t="s">
        <v>4108</v>
      </c>
      <c r="AJ832" s="3" t="s">
        <v>17</v>
      </c>
      <c r="AK832" s="3" t="s">
        <v>4147</v>
      </c>
      <c r="AL832" s="3" t="s">
        <v>1957</v>
      </c>
      <c r="AM832" s="3" t="s">
        <v>7285</v>
      </c>
      <c r="AT832" s="3" t="s">
        <v>48</v>
      </c>
      <c r="AU832" s="3" t="s">
        <v>4217</v>
      </c>
      <c r="AV832" s="3" t="s">
        <v>1958</v>
      </c>
      <c r="AW832" s="3" t="s">
        <v>4402</v>
      </c>
      <c r="BG832" s="3" t="s">
        <v>48</v>
      </c>
      <c r="BH832" s="3" t="s">
        <v>4217</v>
      </c>
      <c r="BI832" s="3" t="s">
        <v>1959</v>
      </c>
      <c r="BJ832" s="3" t="s">
        <v>4780</v>
      </c>
      <c r="BK832" s="3" t="s">
        <v>48</v>
      </c>
      <c r="BL832" s="3" t="s">
        <v>4217</v>
      </c>
      <c r="BM832" s="3" t="s">
        <v>1960</v>
      </c>
      <c r="BN832" s="3" t="s">
        <v>5099</v>
      </c>
      <c r="BO832" s="3" t="s">
        <v>48</v>
      </c>
      <c r="BP832" s="3" t="s">
        <v>4217</v>
      </c>
      <c r="BQ832" s="3" t="s">
        <v>1961</v>
      </c>
      <c r="BR832" s="3" t="s">
        <v>5699</v>
      </c>
      <c r="BS832" s="3" t="s">
        <v>62</v>
      </c>
      <c r="BT832" s="3" t="s">
        <v>5571</v>
      </c>
    </row>
    <row r="833" spans="1:73" ht="13.5" customHeight="1">
      <c r="A833" s="7" t="str">
        <f>HYPERLINK("http://kyu.snu.ac.kr/sdhj/index.jsp?type=hj/GK14726_00IH_0001_0040b.jpg","1870_하수남면_0040b")</f>
        <v>1870_하수남면_0040b</v>
      </c>
      <c r="B833" s="4">
        <v>1870</v>
      </c>
      <c r="C833" s="4" t="s">
        <v>6867</v>
      </c>
      <c r="D833" s="4" t="s">
        <v>6868</v>
      </c>
      <c r="E833" s="4">
        <v>832</v>
      </c>
      <c r="F833" s="3">
        <v>8</v>
      </c>
      <c r="G833" s="3" t="s">
        <v>1577</v>
      </c>
      <c r="H833" s="3" t="s">
        <v>3139</v>
      </c>
      <c r="I833" s="3">
        <v>9</v>
      </c>
      <c r="L833" s="3">
        <v>1</v>
      </c>
      <c r="M833" s="3" t="s">
        <v>6232</v>
      </c>
      <c r="N833" s="3" t="s">
        <v>6233</v>
      </c>
      <c r="T833" s="3" t="s">
        <v>6896</v>
      </c>
      <c r="U833" s="3" t="s">
        <v>70</v>
      </c>
      <c r="V833" s="3" t="s">
        <v>3238</v>
      </c>
      <c r="Y833" s="3" t="s">
        <v>1962</v>
      </c>
      <c r="Z833" s="3" t="s">
        <v>3647</v>
      </c>
      <c r="AD833" s="3" t="s">
        <v>138</v>
      </c>
      <c r="AE833" s="3" t="s">
        <v>4101</v>
      </c>
    </row>
    <row r="834" spans="1:73" ht="13.5" customHeight="1">
      <c r="A834" s="7" t="str">
        <f>HYPERLINK("http://kyu.snu.ac.kr/sdhj/index.jsp?type=hj/GK14726_00IH_0001_0040b.jpg","1870_하수남면_0040b")</f>
        <v>1870_하수남면_0040b</v>
      </c>
      <c r="B834" s="4">
        <v>1870</v>
      </c>
      <c r="C834" s="4" t="s">
        <v>6679</v>
      </c>
      <c r="D834" s="4" t="s">
        <v>6680</v>
      </c>
      <c r="E834" s="4">
        <v>833</v>
      </c>
      <c r="F834" s="3">
        <v>8</v>
      </c>
      <c r="G834" s="3" t="s">
        <v>1577</v>
      </c>
      <c r="H834" s="3" t="s">
        <v>3139</v>
      </c>
      <c r="I834" s="3">
        <v>9</v>
      </c>
      <c r="L834" s="3">
        <v>2</v>
      </c>
      <c r="M834" s="3" t="s">
        <v>6234</v>
      </c>
      <c r="N834" s="3" t="s">
        <v>6235</v>
      </c>
      <c r="T834" s="3" t="s">
        <v>6621</v>
      </c>
      <c r="U834" s="3" t="s">
        <v>64</v>
      </c>
      <c r="V834" s="3" t="s">
        <v>3262</v>
      </c>
      <c r="W834" s="3" t="s">
        <v>227</v>
      </c>
      <c r="X834" s="3" t="s">
        <v>3278</v>
      </c>
      <c r="Y834" s="3" t="s">
        <v>1963</v>
      </c>
      <c r="Z834" s="3" t="s">
        <v>3646</v>
      </c>
      <c r="AC834" s="3">
        <v>45</v>
      </c>
      <c r="AD834" s="3" t="s">
        <v>646</v>
      </c>
      <c r="AE834" s="3" t="s">
        <v>4125</v>
      </c>
      <c r="AJ834" s="3" t="s">
        <v>17</v>
      </c>
      <c r="AK834" s="3" t="s">
        <v>4147</v>
      </c>
      <c r="AL834" s="3" t="s">
        <v>1744</v>
      </c>
      <c r="AM834" s="3" t="s">
        <v>4177</v>
      </c>
      <c r="AT834" s="3" t="s">
        <v>48</v>
      </c>
      <c r="AU834" s="3" t="s">
        <v>4217</v>
      </c>
      <c r="AV834" s="3" t="s">
        <v>1009</v>
      </c>
      <c r="AW834" s="3" t="s">
        <v>3461</v>
      </c>
      <c r="BG834" s="3" t="s">
        <v>48</v>
      </c>
      <c r="BH834" s="3" t="s">
        <v>4217</v>
      </c>
      <c r="BI834" s="3" t="s">
        <v>1964</v>
      </c>
      <c r="BJ834" s="3" t="s">
        <v>4777</v>
      </c>
      <c r="BK834" s="3" t="s">
        <v>48</v>
      </c>
      <c r="BL834" s="3" t="s">
        <v>4217</v>
      </c>
      <c r="BM834" s="3" t="s">
        <v>1965</v>
      </c>
      <c r="BN834" s="3" t="s">
        <v>5096</v>
      </c>
      <c r="BO834" s="3" t="s">
        <v>48</v>
      </c>
      <c r="BP834" s="3" t="s">
        <v>4217</v>
      </c>
      <c r="BQ834" s="3" t="s">
        <v>1966</v>
      </c>
      <c r="BR834" s="3" t="s">
        <v>5792</v>
      </c>
      <c r="BS834" s="3" t="s">
        <v>184</v>
      </c>
      <c r="BT834" s="3" t="s">
        <v>4157</v>
      </c>
    </row>
    <row r="835" spans="1:73" ht="13.5" customHeight="1">
      <c r="A835" s="7" t="str">
        <f>HYPERLINK("http://kyu.snu.ac.kr/sdhj/index.jsp?type=hj/GK14726_00IH_0001_0040b.jpg","1870_하수남면_0040b")</f>
        <v>1870_하수남면_0040b</v>
      </c>
      <c r="B835" s="4">
        <v>1870</v>
      </c>
      <c r="C835" s="4" t="s">
        <v>6764</v>
      </c>
      <c r="D835" s="4" t="s">
        <v>6765</v>
      </c>
      <c r="E835" s="4">
        <v>834</v>
      </c>
      <c r="F835" s="3">
        <v>8</v>
      </c>
      <c r="G835" s="3" t="s">
        <v>1577</v>
      </c>
      <c r="H835" s="3" t="s">
        <v>3139</v>
      </c>
      <c r="I835" s="3">
        <v>9</v>
      </c>
      <c r="L835" s="3">
        <v>2</v>
      </c>
      <c r="M835" s="3" t="s">
        <v>6234</v>
      </c>
      <c r="N835" s="3" t="s">
        <v>6235</v>
      </c>
      <c r="S835" s="3" t="s">
        <v>51</v>
      </c>
      <c r="T835" s="3" t="s">
        <v>3235</v>
      </c>
      <c r="W835" s="3" t="s">
        <v>780</v>
      </c>
      <c r="X835" s="3" t="s">
        <v>3306</v>
      </c>
      <c r="Y835" s="3" t="s">
        <v>53</v>
      </c>
      <c r="Z835" s="3" t="s">
        <v>3323</v>
      </c>
      <c r="AC835" s="3">
        <v>42</v>
      </c>
      <c r="AD835" s="3" t="s">
        <v>103</v>
      </c>
      <c r="AE835" s="3" t="s">
        <v>4128</v>
      </c>
      <c r="AJ835" s="3" t="s">
        <v>17</v>
      </c>
      <c r="AK835" s="3" t="s">
        <v>4147</v>
      </c>
      <c r="AL835" s="3" t="s">
        <v>1180</v>
      </c>
      <c r="AM835" s="3" t="s">
        <v>4192</v>
      </c>
      <c r="AT835" s="3" t="s">
        <v>48</v>
      </c>
      <c r="AU835" s="3" t="s">
        <v>4217</v>
      </c>
      <c r="AV835" s="3" t="s">
        <v>1967</v>
      </c>
      <c r="AW835" s="3" t="s">
        <v>4401</v>
      </c>
      <c r="BG835" s="3" t="s">
        <v>48</v>
      </c>
      <c r="BH835" s="3" t="s">
        <v>4217</v>
      </c>
      <c r="BI835" s="3" t="s">
        <v>1968</v>
      </c>
      <c r="BJ835" s="3" t="s">
        <v>4779</v>
      </c>
      <c r="BK835" s="3" t="s">
        <v>48</v>
      </c>
      <c r="BL835" s="3" t="s">
        <v>4217</v>
      </c>
      <c r="BM835" s="3" t="s">
        <v>1969</v>
      </c>
      <c r="BN835" s="3" t="s">
        <v>5098</v>
      </c>
      <c r="BO835" s="3" t="s">
        <v>48</v>
      </c>
      <c r="BP835" s="3" t="s">
        <v>4217</v>
      </c>
      <c r="BQ835" s="3" t="s">
        <v>1970</v>
      </c>
      <c r="BR835" s="3" t="s">
        <v>7286</v>
      </c>
      <c r="BS835" s="3" t="s">
        <v>292</v>
      </c>
      <c r="BT835" s="3" t="s">
        <v>3949</v>
      </c>
    </row>
    <row r="836" spans="1:73" ht="13.5" customHeight="1">
      <c r="A836" s="7" t="str">
        <f>HYPERLINK("http://kyu.snu.ac.kr/sdhj/index.jsp?type=hj/GK14726_00IH_0001_0040b.jpg","1870_하수남면_0040b")</f>
        <v>1870_하수남면_0040b</v>
      </c>
      <c r="B836" s="4">
        <v>1870</v>
      </c>
      <c r="C836" s="4" t="s">
        <v>7287</v>
      </c>
      <c r="D836" s="4" t="s">
        <v>7288</v>
      </c>
      <c r="E836" s="4">
        <v>835</v>
      </c>
      <c r="F836" s="3">
        <v>8</v>
      </c>
      <c r="G836" s="3" t="s">
        <v>1577</v>
      </c>
      <c r="H836" s="3" t="s">
        <v>3139</v>
      </c>
      <c r="I836" s="3">
        <v>9</v>
      </c>
      <c r="L836" s="3">
        <v>2</v>
      </c>
      <c r="M836" s="3" t="s">
        <v>6234</v>
      </c>
      <c r="N836" s="3" t="s">
        <v>6235</v>
      </c>
      <c r="S836" s="3" t="s">
        <v>77</v>
      </c>
      <c r="T836" s="3" t="s">
        <v>233</v>
      </c>
      <c r="Y836" s="3" t="s">
        <v>1971</v>
      </c>
      <c r="Z836" s="3" t="s">
        <v>3645</v>
      </c>
      <c r="AC836" s="3">
        <v>13</v>
      </c>
      <c r="AD836" s="3" t="s">
        <v>640</v>
      </c>
      <c r="AE836" s="3" t="s">
        <v>4139</v>
      </c>
    </row>
    <row r="837" spans="1:73" ht="13.5" customHeight="1">
      <c r="A837" s="7" t="str">
        <f>HYPERLINK("http://kyu.snu.ac.kr/sdhj/index.jsp?type=hj/GK14726_00IH_0001_0040b.jpg","1870_하수남면_0040b")</f>
        <v>1870_하수남면_0040b</v>
      </c>
      <c r="B837" s="4">
        <v>1870</v>
      </c>
      <c r="C837" s="4" t="s">
        <v>6624</v>
      </c>
      <c r="D837" s="4" t="s">
        <v>6625</v>
      </c>
      <c r="E837" s="4">
        <v>836</v>
      </c>
      <c r="F837" s="3">
        <v>8</v>
      </c>
      <c r="G837" s="3" t="s">
        <v>1577</v>
      </c>
      <c r="H837" s="3" t="s">
        <v>3139</v>
      </c>
      <c r="I837" s="3">
        <v>9</v>
      </c>
      <c r="L837" s="3">
        <v>2</v>
      </c>
      <c r="M837" s="3" t="s">
        <v>6234</v>
      </c>
      <c r="N837" s="3" t="s">
        <v>6235</v>
      </c>
      <c r="T837" s="3" t="s">
        <v>6626</v>
      </c>
      <c r="U837" s="3" t="s">
        <v>70</v>
      </c>
      <c r="V837" s="3" t="s">
        <v>3238</v>
      </c>
      <c r="Y837" s="3" t="s">
        <v>1972</v>
      </c>
      <c r="Z837" s="3" t="s">
        <v>3644</v>
      </c>
      <c r="AD837" s="3" t="s">
        <v>365</v>
      </c>
      <c r="AE837" s="3" t="s">
        <v>4124</v>
      </c>
    </row>
    <row r="838" spans="1:73" ht="13.5" customHeight="1">
      <c r="A838" s="7" t="str">
        <f>HYPERLINK("http://kyu.snu.ac.kr/sdhj/index.jsp?type=hj/GK14726_00IH_0001_0040b.jpg","1870_하수남면_0040b")</f>
        <v>1870_하수남면_0040b</v>
      </c>
      <c r="B838" s="4">
        <v>1870</v>
      </c>
      <c r="C838" s="4" t="s">
        <v>6624</v>
      </c>
      <c r="D838" s="4" t="s">
        <v>6625</v>
      </c>
      <c r="E838" s="4">
        <v>837</v>
      </c>
      <c r="F838" s="3">
        <v>8</v>
      </c>
      <c r="G838" s="3" t="s">
        <v>1577</v>
      </c>
      <c r="H838" s="3" t="s">
        <v>3139</v>
      </c>
      <c r="I838" s="3">
        <v>9</v>
      </c>
      <c r="L838" s="3">
        <v>3</v>
      </c>
      <c r="M838" s="3" t="s">
        <v>6236</v>
      </c>
      <c r="N838" s="3" t="s">
        <v>6237</v>
      </c>
      <c r="T838" s="3" t="s">
        <v>6982</v>
      </c>
      <c r="U838" s="3" t="s">
        <v>64</v>
      </c>
      <c r="V838" s="3" t="s">
        <v>3262</v>
      </c>
      <c r="W838" s="3" t="s">
        <v>128</v>
      </c>
      <c r="X838" s="3" t="s">
        <v>3281</v>
      </c>
      <c r="Y838" s="3" t="s">
        <v>1973</v>
      </c>
      <c r="Z838" s="3" t="s">
        <v>3643</v>
      </c>
      <c r="AC838" s="3">
        <v>49</v>
      </c>
      <c r="AD838" s="3" t="s">
        <v>69</v>
      </c>
      <c r="AE838" s="3" t="s">
        <v>4097</v>
      </c>
      <c r="AJ838" s="3" t="s">
        <v>17</v>
      </c>
      <c r="AK838" s="3" t="s">
        <v>4147</v>
      </c>
      <c r="AL838" s="3" t="s">
        <v>97</v>
      </c>
      <c r="AM838" s="3" t="s">
        <v>4154</v>
      </c>
      <c r="AT838" s="3" t="s">
        <v>48</v>
      </c>
      <c r="AU838" s="3" t="s">
        <v>4217</v>
      </c>
      <c r="AV838" s="3" t="s">
        <v>186</v>
      </c>
      <c r="AW838" s="3" t="s">
        <v>3284</v>
      </c>
      <c r="BG838" s="3" t="s">
        <v>48</v>
      </c>
      <c r="BH838" s="3" t="s">
        <v>4217</v>
      </c>
      <c r="BI838" s="3" t="s">
        <v>1974</v>
      </c>
      <c r="BJ838" s="3" t="s">
        <v>3780</v>
      </c>
      <c r="BO838" s="3" t="s">
        <v>48</v>
      </c>
      <c r="BP838" s="3" t="s">
        <v>4217</v>
      </c>
      <c r="BQ838" s="3" t="s">
        <v>7289</v>
      </c>
      <c r="BR838" s="3" t="s">
        <v>5758</v>
      </c>
      <c r="BS838" s="3" t="s">
        <v>184</v>
      </c>
      <c r="BT838" s="3" t="s">
        <v>4157</v>
      </c>
      <c r="BU838" s="3" t="s">
        <v>7290</v>
      </c>
    </row>
    <row r="839" spans="1:73" ht="13.5" customHeight="1">
      <c r="A839" s="7" t="str">
        <f>HYPERLINK("http://kyu.snu.ac.kr/sdhj/index.jsp?type=hj/GK14726_00IH_0001_0040b.jpg","1870_하수남면_0040b")</f>
        <v>1870_하수남면_0040b</v>
      </c>
      <c r="B839" s="4">
        <v>1870</v>
      </c>
      <c r="C839" s="4" t="s">
        <v>6622</v>
      </c>
      <c r="D839" s="4" t="s">
        <v>6623</v>
      </c>
      <c r="E839" s="4">
        <v>838</v>
      </c>
      <c r="F839" s="3">
        <v>8</v>
      </c>
      <c r="G839" s="3" t="s">
        <v>1577</v>
      </c>
      <c r="H839" s="3" t="s">
        <v>3139</v>
      </c>
      <c r="I839" s="3">
        <v>9</v>
      </c>
      <c r="L839" s="3">
        <v>3</v>
      </c>
      <c r="M839" s="3" t="s">
        <v>6236</v>
      </c>
      <c r="N839" s="3" t="s">
        <v>6237</v>
      </c>
      <c r="S839" s="3" t="s">
        <v>51</v>
      </c>
      <c r="T839" s="3" t="s">
        <v>3235</v>
      </c>
      <c r="W839" s="3" t="s">
        <v>82</v>
      </c>
      <c r="X839" s="3" t="s">
        <v>5855</v>
      </c>
      <c r="Y839" s="3" t="s">
        <v>53</v>
      </c>
      <c r="Z839" s="3" t="s">
        <v>3323</v>
      </c>
      <c r="AC839" s="3">
        <v>40</v>
      </c>
      <c r="AD839" s="3" t="s">
        <v>615</v>
      </c>
      <c r="AE839" s="3" t="s">
        <v>4135</v>
      </c>
      <c r="AJ839" s="3" t="s">
        <v>17</v>
      </c>
      <c r="AK839" s="3" t="s">
        <v>4147</v>
      </c>
      <c r="AL839" s="3" t="s">
        <v>1547</v>
      </c>
      <c r="AM839" s="3" t="s">
        <v>4191</v>
      </c>
      <c r="AT839" s="3" t="s">
        <v>48</v>
      </c>
      <c r="AU839" s="3" t="s">
        <v>4217</v>
      </c>
      <c r="AV839" s="3" t="s">
        <v>1884</v>
      </c>
      <c r="AW839" s="3" t="s">
        <v>4400</v>
      </c>
      <c r="BG839" s="3" t="s">
        <v>48</v>
      </c>
      <c r="BH839" s="3" t="s">
        <v>4217</v>
      </c>
      <c r="BI839" s="3" t="s">
        <v>3094</v>
      </c>
      <c r="BJ839" s="3" t="s">
        <v>4778</v>
      </c>
      <c r="BK839" s="3" t="s">
        <v>48</v>
      </c>
      <c r="BL839" s="3" t="s">
        <v>4217</v>
      </c>
      <c r="BM839" s="3" t="s">
        <v>675</v>
      </c>
      <c r="BN839" s="3" t="s">
        <v>3743</v>
      </c>
      <c r="BO839" s="3" t="s">
        <v>48</v>
      </c>
      <c r="BP839" s="3" t="s">
        <v>4217</v>
      </c>
      <c r="BQ839" s="3" t="s">
        <v>1975</v>
      </c>
      <c r="BR839" s="3" t="s">
        <v>5374</v>
      </c>
      <c r="BS839" s="3" t="s">
        <v>1468</v>
      </c>
      <c r="BT839" s="3" t="s">
        <v>4200</v>
      </c>
    </row>
    <row r="840" spans="1:73" ht="13.5" customHeight="1">
      <c r="A840" s="7" t="str">
        <f>HYPERLINK("http://kyu.snu.ac.kr/sdhj/index.jsp?type=hj/GK14726_00IH_0001_0040b.jpg","1870_하수남면_0040b")</f>
        <v>1870_하수남면_0040b</v>
      </c>
      <c r="B840" s="4">
        <v>1870</v>
      </c>
      <c r="C840" s="4" t="s">
        <v>6710</v>
      </c>
      <c r="D840" s="4" t="s">
        <v>6711</v>
      </c>
      <c r="E840" s="4">
        <v>839</v>
      </c>
      <c r="F840" s="3">
        <v>8</v>
      </c>
      <c r="G840" s="3" t="s">
        <v>1577</v>
      </c>
      <c r="H840" s="3" t="s">
        <v>3139</v>
      </c>
      <c r="I840" s="3">
        <v>9</v>
      </c>
      <c r="L840" s="3">
        <v>3</v>
      </c>
      <c r="M840" s="3" t="s">
        <v>6236</v>
      </c>
      <c r="N840" s="3" t="s">
        <v>6237</v>
      </c>
      <c r="S840" s="3" t="s">
        <v>77</v>
      </c>
      <c r="T840" s="3" t="s">
        <v>233</v>
      </c>
      <c r="Y840" s="3" t="s">
        <v>1976</v>
      </c>
      <c r="Z840" s="3" t="s">
        <v>3642</v>
      </c>
      <c r="AC840" s="3">
        <v>11</v>
      </c>
      <c r="AD840" s="3" t="s">
        <v>213</v>
      </c>
      <c r="AE840" s="3" t="s">
        <v>4107</v>
      </c>
    </row>
    <row r="841" spans="1:73" ht="13.5" customHeight="1">
      <c r="A841" s="7" t="str">
        <f>HYPERLINK("http://kyu.snu.ac.kr/sdhj/index.jsp?type=hj/GK14726_00IH_0001_0040b.jpg","1870_하수남면_0040b")</f>
        <v>1870_하수남면_0040b</v>
      </c>
      <c r="B841" s="4">
        <v>1870</v>
      </c>
      <c r="C841" s="4" t="s">
        <v>6986</v>
      </c>
      <c r="D841" s="4" t="s">
        <v>6987</v>
      </c>
      <c r="E841" s="4">
        <v>840</v>
      </c>
      <c r="F841" s="3">
        <v>8</v>
      </c>
      <c r="G841" s="3" t="s">
        <v>1577</v>
      </c>
      <c r="H841" s="3" t="s">
        <v>3139</v>
      </c>
      <c r="I841" s="3">
        <v>9</v>
      </c>
      <c r="L841" s="3">
        <v>4</v>
      </c>
      <c r="M841" s="3" t="s">
        <v>6238</v>
      </c>
      <c r="N841" s="3" t="s">
        <v>6239</v>
      </c>
      <c r="T841" s="3" t="s">
        <v>7291</v>
      </c>
      <c r="U841" s="3" t="s">
        <v>64</v>
      </c>
      <c r="V841" s="3" t="s">
        <v>3262</v>
      </c>
      <c r="W841" s="3" t="s">
        <v>1507</v>
      </c>
      <c r="X841" s="3" t="s">
        <v>3280</v>
      </c>
      <c r="Y841" s="3" t="s">
        <v>1977</v>
      </c>
      <c r="Z841" s="3" t="s">
        <v>3641</v>
      </c>
      <c r="AC841" s="3">
        <v>56</v>
      </c>
      <c r="AD841" s="3" t="s">
        <v>807</v>
      </c>
      <c r="AE841" s="3" t="s">
        <v>4141</v>
      </c>
      <c r="AJ841" s="3" t="s">
        <v>17</v>
      </c>
      <c r="AK841" s="3" t="s">
        <v>4147</v>
      </c>
      <c r="AL841" s="3" t="s">
        <v>109</v>
      </c>
      <c r="AM841" s="3" t="s">
        <v>4153</v>
      </c>
      <c r="AT841" s="3" t="s">
        <v>48</v>
      </c>
      <c r="AU841" s="3" t="s">
        <v>4217</v>
      </c>
      <c r="AV841" s="3" t="s">
        <v>1978</v>
      </c>
      <c r="AW841" s="3" t="s">
        <v>3493</v>
      </c>
      <c r="BG841" s="3" t="s">
        <v>48</v>
      </c>
      <c r="BH841" s="3" t="s">
        <v>4217</v>
      </c>
      <c r="BI841" s="3" t="s">
        <v>1979</v>
      </c>
      <c r="BJ841" s="3" t="s">
        <v>4775</v>
      </c>
      <c r="BK841" s="3" t="s">
        <v>48</v>
      </c>
      <c r="BL841" s="3" t="s">
        <v>4217</v>
      </c>
      <c r="BM841" s="3" t="s">
        <v>1980</v>
      </c>
      <c r="BN841" s="3" t="s">
        <v>5093</v>
      </c>
      <c r="BO841" s="3" t="s">
        <v>48</v>
      </c>
      <c r="BP841" s="3" t="s">
        <v>4217</v>
      </c>
      <c r="BQ841" s="3" t="s">
        <v>1981</v>
      </c>
      <c r="BR841" s="3" t="s">
        <v>5372</v>
      </c>
      <c r="BS841" s="3" t="s">
        <v>489</v>
      </c>
      <c r="BT841" s="3" t="s">
        <v>4186</v>
      </c>
    </row>
    <row r="842" spans="1:73" ht="13.5" customHeight="1">
      <c r="A842" s="7" t="str">
        <f>HYPERLINK("http://kyu.snu.ac.kr/sdhj/index.jsp?type=hj/GK14726_00IH_0001_0040b.jpg","1870_하수남면_0040b")</f>
        <v>1870_하수남면_0040b</v>
      </c>
      <c r="B842" s="4">
        <v>1870</v>
      </c>
      <c r="C842" s="4" t="s">
        <v>7292</v>
      </c>
      <c r="D842" s="4" t="s">
        <v>7293</v>
      </c>
      <c r="E842" s="4">
        <v>841</v>
      </c>
      <c r="F842" s="3">
        <v>8</v>
      </c>
      <c r="G842" s="3" t="s">
        <v>1577</v>
      </c>
      <c r="H842" s="3" t="s">
        <v>3139</v>
      </c>
      <c r="I842" s="3">
        <v>9</v>
      </c>
      <c r="L842" s="3">
        <v>4</v>
      </c>
      <c r="M842" s="3" t="s">
        <v>6238</v>
      </c>
      <c r="N842" s="3" t="s">
        <v>6239</v>
      </c>
      <c r="S842" s="3" t="s">
        <v>51</v>
      </c>
      <c r="T842" s="3" t="s">
        <v>3235</v>
      </c>
      <c r="W842" s="3" t="s">
        <v>287</v>
      </c>
      <c r="X842" s="3" t="s">
        <v>3289</v>
      </c>
      <c r="Y842" s="3" t="s">
        <v>53</v>
      </c>
      <c r="Z842" s="3" t="s">
        <v>3323</v>
      </c>
      <c r="AC842" s="3">
        <v>48</v>
      </c>
      <c r="AD842" s="3" t="s">
        <v>84</v>
      </c>
      <c r="AE842" s="3" t="s">
        <v>4111</v>
      </c>
      <c r="AJ842" s="3" t="s">
        <v>17</v>
      </c>
      <c r="AK842" s="3" t="s">
        <v>4147</v>
      </c>
      <c r="AL842" s="3" t="s">
        <v>219</v>
      </c>
      <c r="AM842" s="3" t="s">
        <v>4164</v>
      </c>
      <c r="AT842" s="3" t="s">
        <v>48</v>
      </c>
      <c r="AU842" s="3" t="s">
        <v>4217</v>
      </c>
      <c r="AV842" s="3" t="s">
        <v>1982</v>
      </c>
      <c r="AW842" s="3" t="s">
        <v>7294</v>
      </c>
      <c r="BG842" s="3" t="s">
        <v>48</v>
      </c>
      <c r="BH842" s="3" t="s">
        <v>4217</v>
      </c>
      <c r="BI842" s="3" t="s">
        <v>1983</v>
      </c>
      <c r="BJ842" s="3" t="s">
        <v>7295</v>
      </c>
      <c r="BK842" s="3" t="s">
        <v>48</v>
      </c>
      <c r="BL842" s="3" t="s">
        <v>4217</v>
      </c>
      <c r="BM842" s="3" t="s">
        <v>1984</v>
      </c>
      <c r="BN842" s="3" t="s">
        <v>5097</v>
      </c>
      <c r="BO842" s="3" t="s">
        <v>48</v>
      </c>
      <c r="BP842" s="3" t="s">
        <v>4217</v>
      </c>
      <c r="BQ842" s="3" t="s">
        <v>1985</v>
      </c>
      <c r="BR842" s="3" t="s">
        <v>5773</v>
      </c>
      <c r="BS842" s="3" t="s">
        <v>954</v>
      </c>
      <c r="BT842" s="3" t="s">
        <v>3444</v>
      </c>
    </row>
    <row r="843" spans="1:73" ht="13.5" customHeight="1">
      <c r="A843" s="7" t="str">
        <f>HYPERLINK("http://kyu.snu.ac.kr/sdhj/index.jsp?type=hj/GK14726_00IH_0001_0040b.jpg","1870_하수남면_0040b")</f>
        <v>1870_하수남면_0040b</v>
      </c>
      <c r="B843" s="4">
        <v>1870</v>
      </c>
      <c r="C843" s="4" t="s">
        <v>6718</v>
      </c>
      <c r="D843" s="4" t="s">
        <v>6719</v>
      </c>
      <c r="E843" s="4">
        <v>842</v>
      </c>
      <c r="F843" s="3">
        <v>8</v>
      </c>
      <c r="G843" s="3" t="s">
        <v>1577</v>
      </c>
      <c r="H843" s="3" t="s">
        <v>3139</v>
      </c>
      <c r="I843" s="3">
        <v>9</v>
      </c>
      <c r="L843" s="3">
        <v>4</v>
      </c>
      <c r="M843" s="3" t="s">
        <v>6238</v>
      </c>
      <c r="N843" s="3" t="s">
        <v>6239</v>
      </c>
      <c r="S843" s="3" t="s">
        <v>77</v>
      </c>
      <c r="T843" s="3" t="s">
        <v>233</v>
      </c>
      <c r="Y843" s="3" t="s">
        <v>1986</v>
      </c>
      <c r="Z843" s="3" t="s">
        <v>3640</v>
      </c>
      <c r="AA843" s="3" t="s">
        <v>1987</v>
      </c>
      <c r="AB843" s="3" t="s">
        <v>4063</v>
      </c>
      <c r="AC843" s="3">
        <v>25</v>
      </c>
      <c r="AD843" s="3" t="s">
        <v>306</v>
      </c>
      <c r="AE843" s="3" t="s">
        <v>4089</v>
      </c>
    </row>
    <row r="844" spans="1:73" ht="13.5" customHeight="1">
      <c r="A844" s="7" t="str">
        <f>HYPERLINK("http://kyu.snu.ac.kr/sdhj/index.jsp?type=hj/GK14726_00IH_0001_0040b.jpg","1870_하수남면_0040b")</f>
        <v>1870_하수남면_0040b</v>
      </c>
      <c r="B844" s="4">
        <v>1870</v>
      </c>
      <c r="C844" s="4" t="s">
        <v>6638</v>
      </c>
      <c r="D844" s="4" t="s">
        <v>6639</v>
      </c>
      <c r="E844" s="4">
        <v>843</v>
      </c>
      <c r="F844" s="3">
        <v>8</v>
      </c>
      <c r="G844" s="3" t="s">
        <v>1577</v>
      </c>
      <c r="H844" s="3" t="s">
        <v>3139</v>
      </c>
      <c r="I844" s="3">
        <v>9</v>
      </c>
      <c r="L844" s="3">
        <v>4</v>
      </c>
      <c r="M844" s="3" t="s">
        <v>6238</v>
      </c>
      <c r="N844" s="3" t="s">
        <v>6239</v>
      </c>
      <c r="S844" s="3" t="s">
        <v>146</v>
      </c>
      <c r="T844" s="3" t="s">
        <v>3239</v>
      </c>
      <c r="W844" s="3" t="s">
        <v>110</v>
      </c>
      <c r="X844" s="3" t="s">
        <v>3305</v>
      </c>
      <c r="Y844" s="3" t="s">
        <v>53</v>
      </c>
      <c r="Z844" s="3" t="s">
        <v>3323</v>
      </c>
      <c r="AC844" s="3">
        <v>21</v>
      </c>
      <c r="AD844" s="3" t="s">
        <v>199</v>
      </c>
      <c r="AE844" s="3" t="s">
        <v>4096</v>
      </c>
      <c r="AJ844" s="3" t="s">
        <v>17</v>
      </c>
      <c r="AK844" s="3" t="s">
        <v>4147</v>
      </c>
      <c r="AL844" s="3" t="s">
        <v>111</v>
      </c>
      <c r="AM844" s="3" t="s">
        <v>4190</v>
      </c>
    </row>
    <row r="845" spans="1:73" ht="13.5" customHeight="1">
      <c r="A845" s="7" t="str">
        <f>HYPERLINK("http://kyu.snu.ac.kr/sdhj/index.jsp?type=hj/GK14726_00IH_0001_0041a.jpg","1870_하수남면_0041a")</f>
        <v>1870_하수남면_0041a</v>
      </c>
      <c r="B845" s="4">
        <v>1870</v>
      </c>
      <c r="C845" s="4" t="s">
        <v>6638</v>
      </c>
      <c r="D845" s="4" t="s">
        <v>6639</v>
      </c>
      <c r="E845" s="4">
        <v>844</v>
      </c>
      <c r="F845" s="3">
        <v>8</v>
      </c>
      <c r="G845" s="3" t="s">
        <v>1577</v>
      </c>
      <c r="H845" s="3" t="s">
        <v>3139</v>
      </c>
      <c r="I845" s="3">
        <v>9</v>
      </c>
      <c r="L845" s="3">
        <v>4</v>
      </c>
      <c r="M845" s="3" t="s">
        <v>6238</v>
      </c>
      <c r="N845" s="3" t="s">
        <v>6239</v>
      </c>
      <c r="T845" s="3" t="s">
        <v>7296</v>
      </c>
      <c r="U845" s="3" t="s">
        <v>70</v>
      </c>
      <c r="V845" s="3" t="s">
        <v>3238</v>
      </c>
      <c r="Y845" s="3" t="s">
        <v>1988</v>
      </c>
      <c r="Z845" s="3" t="s">
        <v>3636</v>
      </c>
      <c r="AD845" s="3" t="s">
        <v>40</v>
      </c>
      <c r="AE845" s="3" t="s">
        <v>4126</v>
      </c>
    </row>
    <row r="846" spans="1:73" ht="13.5" customHeight="1">
      <c r="A846" s="7" t="str">
        <f>HYPERLINK("http://kyu.snu.ac.kr/sdhj/index.jsp?type=hj/GK14726_00IH_0001_0041a.jpg","1870_하수남면_0041a")</f>
        <v>1870_하수남면_0041a</v>
      </c>
      <c r="B846" s="4">
        <v>1870</v>
      </c>
      <c r="C846" s="4" t="s">
        <v>6638</v>
      </c>
      <c r="D846" s="4" t="s">
        <v>6639</v>
      </c>
      <c r="E846" s="4">
        <v>845</v>
      </c>
      <c r="F846" s="3">
        <v>8</v>
      </c>
      <c r="G846" s="3" t="s">
        <v>1577</v>
      </c>
      <c r="H846" s="3" t="s">
        <v>3139</v>
      </c>
      <c r="I846" s="3">
        <v>9</v>
      </c>
      <c r="L846" s="3">
        <v>5</v>
      </c>
      <c r="M846" s="3" t="s">
        <v>7297</v>
      </c>
      <c r="N846" s="3" t="s">
        <v>6240</v>
      </c>
      <c r="T846" s="3" t="s">
        <v>7298</v>
      </c>
      <c r="U846" s="3" t="s">
        <v>64</v>
      </c>
      <c r="V846" s="3" t="s">
        <v>3262</v>
      </c>
      <c r="W846" s="3" t="s">
        <v>227</v>
      </c>
      <c r="X846" s="3" t="s">
        <v>3278</v>
      </c>
      <c r="Y846" s="3" t="s">
        <v>3099</v>
      </c>
      <c r="Z846" s="3" t="s">
        <v>3639</v>
      </c>
      <c r="AC846" s="3">
        <v>60</v>
      </c>
      <c r="AD846" s="3" t="s">
        <v>365</v>
      </c>
      <c r="AE846" s="3" t="s">
        <v>4124</v>
      </c>
      <c r="AJ846" s="3" t="s">
        <v>17</v>
      </c>
      <c r="AK846" s="3" t="s">
        <v>4147</v>
      </c>
      <c r="AL846" s="3" t="s">
        <v>1744</v>
      </c>
      <c r="AM846" s="3" t="s">
        <v>4177</v>
      </c>
      <c r="AT846" s="3" t="s">
        <v>48</v>
      </c>
      <c r="AU846" s="3" t="s">
        <v>4217</v>
      </c>
      <c r="AV846" s="3" t="s">
        <v>1989</v>
      </c>
      <c r="AW846" s="3" t="s">
        <v>4399</v>
      </c>
      <c r="BG846" s="3" t="s">
        <v>48</v>
      </c>
      <c r="BH846" s="3" t="s">
        <v>4217</v>
      </c>
      <c r="BI846" s="3" t="s">
        <v>1964</v>
      </c>
      <c r="BJ846" s="3" t="s">
        <v>4777</v>
      </c>
      <c r="BK846" s="3" t="s">
        <v>48</v>
      </c>
      <c r="BL846" s="3" t="s">
        <v>4217</v>
      </c>
      <c r="BM846" s="3" t="s">
        <v>1965</v>
      </c>
      <c r="BN846" s="3" t="s">
        <v>5096</v>
      </c>
      <c r="BO846" s="3" t="s">
        <v>48</v>
      </c>
      <c r="BP846" s="3" t="s">
        <v>4217</v>
      </c>
      <c r="BQ846" s="3" t="s">
        <v>1990</v>
      </c>
      <c r="BR846" s="3" t="s">
        <v>7299</v>
      </c>
      <c r="BS846" s="3" t="s">
        <v>1991</v>
      </c>
      <c r="BT846" s="3" t="s">
        <v>4179</v>
      </c>
    </row>
    <row r="847" spans="1:73" ht="13.5" customHeight="1">
      <c r="A847" s="7" t="str">
        <f>HYPERLINK("http://kyu.snu.ac.kr/sdhj/index.jsp?type=hj/GK14726_00IH_0001_0041a.jpg","1870_하수남면_0041a")</f>
        <v>1870_하수남면_0041a</v>
      </c>
      <c r="B847" s="4">
        <v>1870</v>
      </c>
      <c r="C847" s="4" t="s">
        <v>7300</v>
      </c>
      <c r="D847" s="4" t="s">
        <v>7301</v>
      </c>
      <c r="E847" s="4">
        <v>846</v>
      </c>
      <c r="F847" s="3">
        <v>8</v>
      </c>
      <c r="G847" s="3" t="s">
        <v>1577</v>
      </c>
      <c r="H847" s="3" t="s">
        <v>3139</v>
      </c>
      <c r="I847" s="3">
        <v>9</v>
      </c>
      <c r="L847" s="3">
        <v>5</v>
      </c>
      <c r="M847" s="3" t="s">
        <v>7297</v>
      </c>
      <c r="N847" s="3" t="s">
        <v>6240</v>
      </c>
      <c r="S847" s="3" t="s">
        <v>51</v>
      </c>
      <c r="T847" s="3" t="s">
        <v>3235</v>
      </c>
      <c r="W847" s="3" t="s">
        <v>68</v>
      </c>
      <c r="X847" s="3" t="s">
        <v>5854</v>
      </c>
      <c r="Y847" s="3" t="s">
        <v>53</v>
      </c>
      <c r="Z847" s="3" t="s">
        <v>3323</v>
      </c>
      <c r="AC847" s="3">
        <v>59</v>
      </c>
      <c r="AD847" s="3" t="s">
        <v>410</v>
      </c>
      <c r="AE847" s="3" t="s">
        <v>4133</v>
      </c>
      <c r="AJ847" s="3" t="s">
        <v>17</v>
      </c>
      <c r="AK847" s="3" t="s">
        <v>4147</v>
      </c>
      <c r="AL847" s="3" t="s">
        <v>184</v>
      </c>
      <c r="AM847" s="3" t="s">
        <v>4157</v>
      </c>
      <c r="AT847" s="3" t="s">
        <v>48</v>
      </c>
      <c r="AU847" s="3" t="s">
        <v>4217</v>
      </c>
      <c r="AV847" s="3" t="s">
        <v>1992</v>
      </c>
      <c r="AW847" s="3" t="s">
        <v>4398</v>
      </c>
      <c r="BG847" s="3" t="s">
        <v>48</v>
      </c>
      <c r="BH847" s="3" t="s">
        <v>4217</v>
      </c>
      <c r="BI847" s="3" t="s">
        <v>1993</v>
      </c>
      <c r="BJ847" s="3" t="s">
        <v>4776</v>
      </c>
      <c r="BK847" s="3" t="s">
        <v>48</v>
      </c>
      <c r="BL847" s="3" t="s">
        <v>4217</v>
      </c>
      <c r="BM847" s="3" t="s">
        <v>1994</v>
      </c>
      <c r="BN847" s="3" t="s">
        <v>5095</v>
      </c>
      <c r="BO847" s="3" t="s">
        <v>48</v>
      </c>
      <c r="BP847" s="3" t="s">
        <v>4217</v>
      </c>
      <c r="BQ847" s="3" t="s">
        <v>1995</v>
      </c>
      <c r="BR847" s="3" t="s">
        <v>5373</v>
      </c>
      <c r="BS847" s="3" t="s">
        <v>214</v>
      </c>
      <c r="BT847" s="3" t="s">
        <v>4189</v>
      </c>
    </row>
    <row r="848" spans="1:73" ht="13.5" customHeight="1">
      <c r="A848" s="7" t="str">
        <f>HYPERLINK("http://kyu.snu.ac.kr/sdhj/index.jsp?type=hj/GK14726_00IH_0001_0041a.jpg","1870_하수남면_0041a")</f>
        <v>1870_하수남면_0041a</v>
      </c>
      <c r="B848" s="4">
        <v>1870</v>
      </c>
      <c r="C848" s="4" t="s">
        <v>6764</v>
      </c>
      <c r="D848" s="4" t="s">
        <v>6765</v>
      </c>
      <c r="E848" s="4">
        <v>847</v>
      </c>
      <c r="F848" s="3">
        <v>8</v>
      </c>
      <c r="G848" s="3" t="s">
        <v>1577</v>
      </c>
      <c r="H848" s="3" t="s">
        <v>3139</v>
      </c>
      <c r="I848" s="3">
        <v>9</v>
      </c>
      <c r="L848" s="3">
        <v>5</v>
      </c>
      <c r="M848" s="3" t="s">
        <v>7297</v>
      </c>
      <c r="N848" s="3" t="s">
        <v>6240</v>
      </c>
      <c r="T848" s="3" t="s">
        <v>7302</v>
      </c>
      <c r="U848" s="3" t="s">
        <v>70</v>
      </c>
      <c r="V848" s="3" t="s">
        <v>3238</v>
      </c>
      <c r="Y848" s="3" t="s">
        <v>1882</v>
      </c>
      <c r="Z848" s="3" t="s">
        <v>3609</v>
      </c>
      <c r="AD848" s="3" t="s">
        <v>306</v>
      </c>
      <c r="AE848" s="3" t="s">
        <v>4089</v>
      </c>
    </row>
    <row r="849" spans="1:72" ht="13.5" customHeight="1">
      <c r="A849" s="7" t="str">
        <f>HYPERLINK("http://kyu.snu.ac.kr/sdhj/index.jsp?type=hj/GK14726_00IH_0001_0041a.jpg","1870_하수남면_0041a")</f>
        <v>1870_하수남면_0041a</v>
      </c>
      <c r="B849" s="4">
        <v>1870</v>
      </c>
      <c r="C849" s="4" t="s">
        <v>6688</v>
      </c>
      <c r="D849" s="4" t="s">
        <v>6689</v>
      </c>
      <c r="E849" s="4">
        <v>848</v>
      </c>
      <c r="F849" s="3">
        <v>8</v>
      </c>
      <c r="G849" s="3" t="s">
        <v>1577</v>
      </c>
      <c r="H849" s="3" t="s">
        <v>3139</v>
      </c>
      <c r="I849" s="3">
        <v>10</v>
      </c>
      <c r="L849" s="3">
        <v>1</v>
      </c>
      <c r="M849" s="3" t="s">
        <v>6241</v>
      </c>
      <c r="N849" s="3" t="s">
        <v>6242</v>
      </c>
      <c r="T849" s="3" t="s">
        <v>7303</v>
      </c>
      <c r="U849" s="3" t="s">
        <v>64</v>
      </c>
      <c r="V849" s="3" t="s">
        <v>3262</v>
      </c>
      <c r="W849" s="3" t="s">
        <v>838</v>
      </c>
      <c r="X849" s="3" t="s">
        <v>3301</v>
      </c>
      <c r="Y849" s="3" t="s">
        <v>1996</v>
      </c>
      <c r="Z849" s="3" t="s">
        <v>3638</v>
      </c>
      <c r="AC849" s="3">
        <v>54</v>
      </c>
      <c r="AD849" s="3" t="s">
        <v>375</v>
      </c>
      <c r="AE849" s="3" t="s">
        <v>4104</v>
      </c>
      <c r="AJ849" s="3" t="s">
        <v>17</v>
      </c>
      <c r="AK849" s="3" t="s">
        <v>4147</v>
      </c>
      <c r="AL849" s="3" t="s">
        <v>489</v>
      </c>
      <c r="AM849" s="3" t="s">
        <v>4186</v>
      </c>
      <c r="AT849" s="3" t="s">
        <v>48</v>
      </c>
      <c r="AU849" s="3" t="s">
        <v>4217</v>
      </c>
      <c r="AV849" s="3" t="s">
        <v>1997</v>
      </c>
      <c r="AW849" s="3" t="s">
        <v>4397</v>
      </c>
      <c r="BG849" s="3" t="s">
        <v>48</v>
      </c>
      <c r="BH849" s="3" t="s">
        <v>4217</v>
      </c>
      <c r="BI849" s="3" t="s">
        <v>1619</v>
      </c>
      <c r="BJ849" s="3" t="s">
        <v>4411</v>
      </c>
      <c r="BK849" s="3" t="s">
        <v>48</v>
      </c>
      <c r="BL849" s="3" t="s">
        <v>4217</v>
      </c>
      <c r="BM849" s="3" t="s">
        <v>1998</v>
      </c>
      <c r="BN849" s="3" t="s">
        <v>5094</v>
      </c>
      <c r="BO849" s="3" t="s">
        <v>48</v>
      </c>
      <c r="BP849" s="3" t="s">
        <v>4217</v>
      </c>
      <c r="BQ849" s="3" t="s">
        <v>3091</v>
      </c>
      <c r="BR849" s="3" t="s">
        <v>5793</v>
      </c>
      <c r="BS849" s="3" t="s">
        <v>1547</v>
      </c>
      <c r="BT849" s="3" t="s">
        <v>4191</v>
      </c>
    </row>
    <row r="850" spans="1:72" ht="13.5" customHeight="1">
      <c r="A850" s="7" t="str">
        <f>HYPERLINK("http://kyu.snu.ac.kr/sdhj/index.jsp?type=hj/GK14726_00IH_0001_0041a.jpg","1870_하수남면_0041a")</f>
        <v>1870_하수남면_0041a</v>
      </c>
      <c r="B850" s="4">
        <v>1870</v>
      </c>
      <c r="C850" s="4" t="s">
        <v>6640</v>
      </c>
      <c r="D850" s="4" t="s">
        <v>6641</v>
      </c>
      <c r="E850" s="4">
        <v>849</v>
      </c>
      <c r="F850" s="3">
        <v>8</v>
      </c>
      <c r="G850" s="3" t="s">
        <v>1577</v>
      </c>
      <c r="H850" s="3" t="s">
        <v>3139</v>
      </c>
      <c r="I850" s="3">
        <v>10</v>
      </c>
      <c r="L850" s="3">
        <v>1</v>
      </c>
      <c r="M850" s="3" t="s">
        <v>6241</v>
      </c>
      <c r="N850" s="3" t="s">
        <v>6242</v>
      </c>
      <c r="T850" s="3" t="s">
        <v>7304</v>
      </c>
      <c r="U850" s="3" t="s">
        <v>70</v>
      </c>
      <c r="V850" s="3" t="s">
        <v>3238</v>
      </c>
      <c r="Y850" s="3" t="s">
        <v>1999</v>
      </c>
      <c r="Z850" s="3" t="s">
        <v>3637</v>
      </c>
      <c r="AC850" s="3">
        <v>33</v>
      </c>
    </row>
    <row r="851" spans="1:72" ht="13.5" customHeight="1">
      <c r="A851" s="7" t="str">
        <f>HYPERLINK("http://kyu.snu.ac.kr/sdhj/index.jsp?type=hj/GK14726_00IH_0001_0041a.jpg","1870_하수남면_0041a")</f>
        <v>1870_하수남면_0041a</v>
      </c>
      <c r="B851" s="4">
        <v>1870</v>
      </c>
      <c r="C851" s="4" t="s">
        <v>7096</v>
      </c>
      <c r="D851" s="4" t="s">
        <v>7097</v>
      </c>
      <c r="E851" s="4">
        <v>850</v>
      </c>
      <c r="F851" s="3">
        <v>8</v>
      </c>
      <c r="G851" s="3" t="s">
        <v>1577</v>
      </c>
      <c r="H851" s="3" t="s">
        <v>3139</v>
      </c>
      <c r="I851" s="3">
        <v>10</v>
      </c>
      <c r="L851" s="3">
        <v>2</v>
      </c>
      <c r="M851" s="3" t="s">
        <v>6549</v>
      </c>
      <c r="N851" s="3" t="s">
        <v>6550</v>
      </c>
      <c r="T851" s="3" t="s">
        <v>6811</v>
      </c>
      <c r="U851" s="3" t="s">
        <v>64</v>
      </c>
      <c r="V851" s="3" t="s">
        <v>3262</v>
      </c>
      <c r="W851" s="3" t="s">
        <v>1507</v>
      </c>
      <c r="X851" s="3" t="s">
        <v>3280</v>
      </c>
      <c r="Y851" s="3" t="s">
        <v>2000</v>
      </c>
      <c r="Z851" s="3" t="s">
        <v>3289</v>
      </c>
      <c r="AA851" s="3" t="s">
        <v>2001</v>
      </c>
      <c r="AB851" s="3" t="s">
        <v>4062</v>
      </c>
      <c r="AC851" s="3">
        <v>42</v>
      </c>
      <c r="AD851" s="3" t="s">
        <v>103</v>
      </c>
      <c r="AE851" s="3" t="s">
        <v>4128</v>
      </c>
      <c r="AJ851" s="3" t="s">
        <v>17</v>
      </c>
      <c r="AK851" s="3" t="s">
        <v>4147</v>
      </c>
      <c r="AL851" s="3" t="s">
        <v>109</v>
      </c>
      <c r="AM851" s="3" t="s">
        <v>4153</v>
      </c>
      <c r="AT851" s="3" t="s">
        <v>48</v>
      </c>
      <c r="AU851" s="3" t="s">
        <v>4217</v>
      </c>
      <c r="AV851" s="3" t="s">
        <v>1978</v>
      </c>
      <c r="AW851" s="3" t="s">
        <v>3493</v>
      </c>
      <c r="BG851" s="3" t="s">
        <v>48</v>
      </c>
      <c r="BH851" s="3" t="s">
        <v>4217</v>
      </c>
      <c r="BI851" s="3" t="s">
        <v>1979</v>
      </c>
      <c r="BJ851" s="3" t="s">
        <v>4775</v>
      </c>
      <c r="BK851" s="3" t="s">
        <v>48</v>
      </c>
      <c r="BL851" s="3" t="s">
        <v>4217</v>
      </c>
      <c r="BM851" s="3" t="s">
        <v>1980</v>
      </c>
      <c r="BN851" s="3" t="s">
        <v>5093</v>
      </c>
      <c r="BO851" s="3" t="s">
        <v>48</v>
      </c>
      <c r="BP851" s="3" t="s">
        <v>4217</v>
      </c>
      <c r="BQ851" s="3" t="s">
        <v>1981</v>
      </c>
      <c r="BR851" s="3" t="s">
        <v>5372</v>
      </c>
      <c r="BS851" s="3" t="s">
        <v>489</v>
      </c>
      <c r="BT851" s="3" t="s">
        <v>4186</v>
      </c>
    </row>
    <row r="852" spans="1:72" ht="13.5" customHeight="1">
      <c r="A852" s="7" t="str">
        <f>HYPERLINK("http://kyu.snu.ac.kr/sdhj/index.jsp?type=hj/GK14726_00IH_0001_0041a.jpg","1870_하수남면_0041a")</f>
        <v>1870_하수남면_0041a</v>
      </c>
      <c r="B852" s="4">
        <v>1870</v>
      </c>
      <c r="C852" s="4" t="s">
        <v>7292</v>
      </c>
      <c r="D852" s="4" t="s">
        <v>7293</v>
      </c>
      <c r="E852" s="4">
        <v>851</v>
      </c>
      <c r="F852" s="3">
        <v>8</v>
      </c>
      <c r="G852" s="3" t="s">
        <v>1577</v>
      </c>
      <c r="H852" s="3" t="s">
        <v>3139</v>
      </c>
      <c r="I852" s="3">
        <v>10</v>
      </c>
      <c r="L852" s="3">
        <v>2</v>
      </c>
      <c r="M852" s="3" t="s">
        <v>6549</v>
      </c>
      <c r="N852" s="3" t="s">
        <v>6550</v>
      </c>
      <c r="S852" s="3" t="s">
        <v>51</v>
      </c>
      <c r="T852" s="3" t="s">
        <v>3235</v>
      </c>
      <c r="W852" s="3" t="s">
        <v>287</v>
      </c>
      <c r="X852" s="3" t="s">
        <v>3289</v>
      </c>
      <c r="Y852" s="3" t="s">
        <v>53</v>
      </c>
      <c r="Z852" s="3" t="s">
        <v>3323</v>
      </c>
      <c r="AC852" s="3">
        <v>40</v>
      </c>
      <c r="AD852" s="3" t="s">
        <v>81</v>
      </c>
      <c r="AE852" s="3" t="s">
        <v>4086</v>
      </c>
      <c r="AJ852" s="3" t="s">
        <v>17</v>
      </c>
      <c r="AK852" s="3" t="s">
        <v>4147</v>
      </c>
      <c r="AL852" s="3" t="s">
        <v>219</v>
      </c>
      <c r="AM852" s="3" t="s">
        <v>4164</v>
      </c>
      <c r="AT852" s="3" t="s">
        <v>48</v>
      </c>
      <c r="AU852" s="3" t="s">
        <v>4217</v>
      </c>
      <c r="AV852" s="3" t="s">
        <v>2002</v>
      </c>
      <c r="AW852" s="3" t="s">
        <v>3577</v>
      </c>
      <c r="BG852" s="3" t="s">
        <v>48</v>
      </c>
      <c r="BH852" s="3" t="s">
        <v>4217</v>
      </c>
      <c r="BI852" s="3" t="s">
        <v>2003</v>
      </c>
      <c r="BJ852" s="3" t="s">
        <v>7305</v>
      </c>
      <c r="BK852" s="3" t="s">
        <v>48</v>
      </c>
      <c r="BL852" s="3" t="s">
        <v>4217</v>
      </c>
      <c r="BM852" s="3" t="s">
        <v>2004</v>
      </c>
      <c r="BN852" s="3" t="s">
        <v>4799</v>
      </c>
      <c r="BO852" s="3" t="s">
        <v>48</v>
      </c>
      <c r="BP852" s="3" t="s">
        <v>4217</v>
      </c>
      <c r="BQ852" s="3" t="s">
        <v>2005</v>
      </c>
      <c r="BR852" s="3" t="s">
        <v>5371</v>
      </c>
      <c r="BS852" s="3" t="s">
        <v>577</v>
      </c>
      <c r="BT852" s="3" t="s">
        <v>4208</v>
      </c>
    </row>
    <row r="853" spans="1:72" ht="13.5" customHeight="1">
      <c r="A853" s="7" t="str">
        <f>HYPERLINK("http://kyu.snu.ac.kr/sdhj/index.jsp?type=hj/GK14726_00IH_0001_0041a.jpg","1870_하수남면_0041a")</f>
        <v>1870_하수남면_0041a</v>
      </c>
      <c r="B853" s="4">
        <v>1870</v>
      </c>
      <c r="C853" s="4" t="s">
        <v>6801</v>
      </c>
      <c r="D853" s="4" t="s">
        <v>6802</v>
      </c>
      <c r="E853" s="4">
        <v>852</v>
      </c>
      <c r="F853" s="3">
        <v>8</v>
      </c>
      <c r="G853" s="3" t="s">
        <v>1577</v>
      </c>
      <c r="H853" s="3" t="s">
        <v>3139</v>
      </c>
      <c r="I853" s="3">
        <v>10</v>
      </c>
      <c r="L853" s="3">
        <v>2</v>
      </c>
      <c r="M853" s="3" t="s">
        <v>6549</v>
      </c>
      <c r="N853" s="3" t="s">
        <v>6550</v>
      </c>
      <c r="S853" s="3" t="s">
        <v>77</v>
      </c>
      <c r="T853" s="3" t="s">
        <v>233</v>
      </c>
      <c r="Y853" s="3" t="s">
        <v>928</v>
      </c>
      <c r="Z853" s="3" t="s">
        <v>3601</v>
      </c>
      <c r="AC853" s="3">
        <v>14</v>
      </c>
      <c r="AD853" s="3" t="s">
        <v>54</v>
      </c>
      <c r="AE853" s="3" t="s">
        <v>4123</v>
      </c>
    </row>
    <row r="854" spans="1:72" ht="13.5" customHeight="1">
      <c r="A854" s="7" t="str">
        <f>HYPERLINK("http://kyu.snu.ac.kr/sdhj/index.jsp?type=hj/GK14726_00IH_0001_0041a.jpg","1870_하수남면_0041a")</f>
        <v>1870_하수남면_0041a</v>
      </c>
      <c r="B854" s="4">
        <v>1870</v>
      </c>
      <c r="C854" s="4" t="s">
        <v>6817</v>
      </c>
      <c r="D854" s="4" t="s">
        <v>6818</v>
      </c>
      <c r="E854" s="4">
        <v>853</v>
      </c>
      <c r="F854" s="3">
        <v>8</v>
      </c>
      <c r="G854" s="3" t="s">
        <v>1577</v>
      </c>
      <c r="H854" s="3" t="s">
        <v>3139</v>
      </c>
      <c r="I854" s="3">
        <v>10</v>
      </c>
      <c r="L854" s="3">
        <v>2</v>
      </c>
      <c r="M854" s="3" t="s">
        <v>6549</v>
      </c>
      <c r="N854" s="3" t="s">
        <v>6550</v>
      </c>
      <c r="T854" s="3" t="s">
        <v>6819</v>
      </c>
      <c r="U854" s="3" t="s">
        <v>70</v>
      </c>
      <c r="V854" s="3" t="s">
        <v>3238</v>
      </c>
      <c r="Y854" s="3" t="s">
        <v>1988</v>
      </c>
      <c r="Z854" s="3" t="s">
        <v>3636</v>
      </c>
      <c r="AD854" s="3" t="s">
        <v>286</v>
      </c>
      <c r="AE854" s="3" t="s">
        <v>4100</v>
      </c>
    </row>
    <row r="855" spans="1:72" ht="13.5" customHeight="1">
      <c r="A855" s="7" t="str">
        <f>HYPERLINK("http://kyu.snu.ac.kr/sdhj/index.jsp?type=hj/GK14726_00IH_0001_0041a.jpg","1870_하수남면_0041a")</f>
        <v>1870_하수남면_0041a</v>
      </c>
      <c r="B855" s="4">
        <v>1870</v>
      </c>
      <c r="C855" s="4" t="s">
        <v>6817</v>
      </c>
      <c r="D855" s="4" t="s">
        <v>6818</v>
      </c>
      <c r="E855" s="4">
        <v>854</v>
      </c>
      <c r="F855" s="3">
        <v>8</v>
      </c>
      <c r="G855" s="3" t="s">
        <v>1577</v>
      </c>
      <c r="H855" s="3" t="s">
        <v>3139</v>
      </c>
      <c r="I855" s="3">
        <v>10</v>
      </c>
      <c r="L855" s="3">
        <v>3</v>
      </c>
      <c r="M855" s="3" t="s">
        <v>6243</v>
      </c>
      <c r="N855" s="3" t="s">
        <v>6244</v>
      </c>
      <c r="T855" s="3" t="s">
        <v>7144</v>
      </c>
      <c r="U855" s="3" t="s">
        <v>64</v>
      </c>
      <c r="V855" s="3" t="s">
        <v>3262</v>
      </c>
      <c r="W855" s="3" t="s">
        <v>82</v>
      </c>
      <c r="X855" s="3" t="s">
        <v>5855</v>
      </c>
      <c r="Y855" s="3" t="s">
        <v>2006</v>
      </c>
      <c r="Z855" s="3" t="s">
        <v>3635</v>
      </c>
      <c r="AC855" s="3">
        <v>45</v>
      </c>
      <c r="AD855" s="3" t="s">
        <v>646</v>
      </c>
      <c r="AE855" s="3" t="s">
        <v>4125</v>
      </c>
      <c r="AJ855" s="3" t="s">
        <v>17</v>
      </c>
      <c r="AK855" s="3" t="s">
        <v>4147</v>
      </c>
      <c r="AL855" s="3" t="s">
        <v>1171</v>
      </c>
      <c r="AM855" s="3" t="s">
        <v>4182</v>
      </c>
      <c r="AT855" s="3" t="s">
        <v>48</v>
      </c>
      <c r="AU855" s="3" t="s">
        <v>4217</v>
      </c>
      <c r="AV855" s="3" t="s">
        <v>2007</v>
      </c>
      <c r="AW855" s="3" t="s">
        <v>3365</v>
      </c>
      <c r="BG855" s="3" t="s">
        <v>48</v>
      </c>
      <c r="BH855" s="3" t="s">
        <v>4217</v>
      </c>
      <c r="BI855" s="3" t="s">
        <v>2008</v>
      </c>
      <c r="BJ855" s="3" t="s">
        <v>4376</v>
      </c>
      <c r="BK855" s="3" t="s">
        <v>48</v>
      </c>
      <c r="BL855" s="3" t="s">
        <v>4217</v>
      </c>
      <c r="BM855" s="3" t="s">
        <v>1243</v>
      </c>
      <c r="BN855" s="3" t="s">
        <v>4757</v>
      </c>
      <c r="BO855" s="3" t="s">
        <v>48</v>
      </c>
      <c r="BP855" s="3" t="s">
        <v>4217</v>
      </c>
      <c r="BQ855" s="3" t="s">
        <v>2009</v>
      </c>
      <c r="BR855" s="3" t="s">
        <v>5711</v>
      </c>
      <c r="BS855" s="3" t="s">
        <v>184</v>
      </c>
      <c r="BT855" s="3" t="s">
        <v>4157</v>
      </c>
    </row>
    <row r="856" spans="1:72" ht="13.5" customHeight="1">
      <c r="A856" s="7" t="str">
        <f>HYPERLINK("http://kyu.snu.ac.kr/sdhj/index.jsp?type=hj/GK14726_00IH_0001_0041a.jpg","1870_하수남면_0041a")</f>
        <v>1870_하수남면_0041a</v>
      </c>
      <c r="B856" s="4">
        <v>1870</v>
      </c>
      <c r="C856" s="4" t="s">
        <v>7306</v>
      </c>
      <c r="D856" s="4" t="s">
        <v>7307</v>
      </c>
      <c r="E856" s="4">
        <v>855</v>
      </c>
      <c r="F856" s="3">
        <v>8</v>
      </c>
      <c r="G856" s="3" t="s">
        <v>1577</v>
      </c>
      <c r="H856" s="3" t="s">
        <v>3139</v>
      </c>
      <c r="I856" s="3">
        <v>10</v>
      </c>
      <c r="L856" s="3">
        <v>3</v>
      </c>
      <c r="M856" s="3" t="s">
        <v>6243</v>
      </c>
      <c r="N856" s="3" t="s">
        <v>6244</v>
      </c>
      <c r="T856" s="3" t="s">
        <v>7147</v>
      </c>
      <c r="U856" s="3" t="s">
        <v>70</v>
      </c>
      <c r="V856" s="3" t="s">
        <v>3238</v>
      </c>
      <c r="Y856" s="3" t="s">
        <v>2010</v>
      </c>
      <c r="Z856" s="3" t="s">
        <v>3634</v>
      </c>
      <c r="AD856" s="3" t="s">
        <v>646</v>
      </c>
      <c r="AE856" s="3" t="s">
        <v>4125</v>
      </c>
    </row>
    <row r="857" spans="1:72" ht="13.5" customHeight="1">
      <c r="A857" s="7" t="str">
        <f>HYPERLINK("http://kyu.snu.ac.kr/sdhj/index.jsp?type=hj/GK14726_00IH_0001_0041b.jpg","1870_하수남면_0041b")</f>
        <v>1870_하수남면_0041b</v>
      </c>
      <c r="B857" s="4">
        <v>1870</v>
      </c>
      <c r="C857" s="4" t="s">
        <v>6849</v>
      </c>
      <c r="D857" s="4" t="s">
        <v>6850</v>
      </c>
      <c r="E857" s="4">
        <v>856</v>
      </c>
      <c r="F857" s="3">
        <v>8</v>
      </c>
      <c r="G857" s="3" t="s">
        <v>1577</v>
      </c>
      <c r="H857" s="3" t="s">
        <v>3139</v>
      </c>
      <c r="I857" s="3">
        <v>10</v>
      </c>
      <c r="L857" s="3">
        <v>4</v>
      </c>
      <c r="M857" s="3" t="s">
        <v>6245</v>
      </c>
      <c r="N857" s="3" t="s">
        <v>6246</v>
      </c>
      <c r="T857" s="3" t="s">
        <v>7144</v>
      </c>
      <c r="U857" s="3" t="s">
        <v>64</v>
      </c>
      <c r="V857" s="3" t="s">
        <v>3262</v>
      </c>
      <c r="W857" s="3" t="s">
        <v>82</v>
      </c>
      <c r="X857" s="3" t="s">
        <v>5855</v>
      </c>
      <c r="Y857" s="3" t="s">
        <v>2011</v>
      </c>
      <c r="Z857" s="3" t="s">
        <v>3551</v>
      </c>
      <c r="AC857" s="3">
        <v>43</v>
      </c>
      <c r="AD857" s="3" t="s">
        <v>91</v>
      </c>
      <c r="AE857" s="3" t="s">
        <v>4105</v>
      </c>
      <c r="AJ857" s="3" t="s">
        <v>17</v>
      </c>
      <c r="AK857" s="3" t="s">
        <v>4147</v>
      </c>
      <c r="AL857" s="3" t="s">
        <v>1171</v>
      </c>
      <c r="AM857" s="3" t="s">
        <v>4182</v>
      </c>
      <c r="AT857" s="3" t="s">
        <v>48</v>
      </c>
      <c r="AU857" s="3" t="s">
        <v>4217</v>
      </c>
      <c r="AV857" s="3" t="s">
        <v>2007</v>
      </c>
      <c r="AW857" s="3" t="s">
        <v>3365</v>
      </c>
      <c r="BG857" s="3" t="s">
        <v>48</v>
      </c>
      <c r="BH857" s="3" t="s">
        <v>4217</v>
      </c>
      <c r="BI857" s="3" t="s">
        <v>2008</v>
      </c>
      <c r="BJ857" s="3" t="s">
        <v>4376</v>
      </c>
      <c r="BK857" s="3" t="s">
        <v>48</v>
      </c>
      <c r="BL857" s="3" t="s">
        <v>4217</v>
      </c>
      <c r="BM857" s="3" t="s">
        <v>1243</v>
      </c>
      <c r="BN857" s="3" t="s">
        <v>4757</v>
      </c>
      <c r="BO857" s="3" t="s">
        <v>48</v>
      </c>
      <c r="BP857" s="3" t="s">
        <v>4217</v>
      </c>
      <c r="BQ857" s="3" t="s">
        <v>2009</v>
      </c>
      <c r="BR857" s="3" t="s">
        <v>5711</v>
      </c>
      <c r="BS857" s="3" t="s">
        <v>184</v>
      </c>
      <c r="BT857" s="3" t="s">
        <v>4157</v>
      </c>
    </row>
    <row r="858" spans="1:72" ht="13.5" customHeight="1">
      <c r="A858" s="7" t="str">
        <f>HYPERLINK("http://kyu.snu.ac.kr/sdhj/index.jsp?type=hj/GK14726_00IH_0001_0041b.jpg","1870_하수남면_0041b")</f>
        <v>1870_하수남면_0041b</v>
      </c>
      <c r="B858" s="4">
        <v>1870</v>
      </c>
      <c r="C858" s="4" t="s">
        <v>7306</v>
      </c>
      <c r="D858" s="4" t="s">
        <v>7307</v>
      </c>
      <c r="E858" s="4">
        <v>857</v>
      </c>
      <c r="F858" s="3">
        <v>8</v>
      </c>
      <c r="G858" s="3" t="s">
        <v>1577</v>
      </c>
      <c r="H858" s="3" t="s">
        <v>3139</v>
      </c>
      <c r="I858" s="3">
        <v>10</v>
      </c>
      <c r="L858" s="3">
        <v>4</v>
      </c>
      <c r="M858" s="3" t="s">
        <v>6245</v>
      </c>
      <c r="N858" s="3" t="s">
        <v>6246</v>
      </c>
      <c r="S858" s="3" t="s">
        <v>51</v>
      </c>
      <c r="T858" s="3" t="s">
        <v>3235</v>
      </c>
      <c r="W858" s="3" t="s">
        <v>344</v>
      </c>
      <c r="X858" s="3" t="s">
        <v>3279</v>
      </c>
      <c r="Y858" s="3" t="s">
        <v>53</v>
      </c>
      <c r="Z858" s="3" t="s">
        <v>3323</v>
      </c>
      <c r="AC858" s="3">
        <v>42</v>
      </c>
      <c r="AD858" s="3" t="s">
        <v>103</v>
      </c>
      <c r="AE858" s="3" t="s">
        <v>4128</v>
      </c>
      <c r="AJ858" s="3" t="s">
        <v>17</v>
      </c>
      <c r="AK858" s="3" t="s">
        <v>4147</v>
      </c>
      <c r="AL858" s="3" t="s">
        <v>56</v>
      </c>
      <c r="AM858" s="3" t="s">
        <v>4150</v>
      </c>
      <c r="AT858" s="3" t="s">
        <v>48</v>
      </c>
      <c r="AU858" s="3" t="s">
        <v>4217</v>
      </c>
      <c r="AV858" s="3" t="s">
        <v>2012</v>
      </c>
      <c r="AW858" s="3" t="s">
        <v>4396</v>
      </c>
      <c r="BG858" s="3" t="s">
        <v>48</v>
      </c>
      <c r="BH858" s="3" t="s">
        <v>4217</v>
      </c>
      <c r="BI858" s="3" t="s">
        <v>2013</v>
      </c>
      <c r="BJ858" s="3" t="s">
        <v>4774</v>
      </c>
      <c r="BK858" s="3" t="s">
        <v>48</v>
      </c>
      <c r="BL858" s="3" t="s">
        <v>4217</v>
      </c>
      <c r="BM858" s="3" t="s">
        <v>2014</v>
      </c>
      <c r="BN858" s="3" t="s">
        <v>3685</v>
      </c>
      <c r="BO858" s="3" t="s">
        <v>48</v>
      </c>
      <c r="BP858" s="3" t="s">
        <v>4217</v>
      </c>
      <c r="BQ858" s="3" t="s">
        <v>2015</v>
      </c>
      <c r="BR858" s="3" t="s">
        <v>5370</v>
      </c>
      <c r="BS858" s="3" t="s">
        <v>404</v>
      </c>
      <c r="BT858" s="3" t="s">
        <v>4165</v>
      </c>
    </row>
    <row r="859" spans="1:72" ht="13.5" customHeight="1">
      <c r="A859" s="7" t="str">
        <f>HYPERLINK("http://kyu.snu.ac.kr/sdhj/index.jsp?type=hj/GK14726_00IH_0001_0041b.jpg","1870_하수남면_0041b")</f>
        <v>1870_하수남면_0041b</v>
      </c>
      <c r="B859" s="4">
        <v>1870</v>
      </c>
      <c r="C859" s="4" t="s">
        <v>6977</v>
      </c>
      <c r="D859" s="4" t="s">
        <v>6978</v>
      </c>
      <c r="E859" s="4">
        <v>858</v>
      </c>
      <c r="F859" s="3">
        <v>8</v>
      </c>
      <c r="G859" s="3" t="s">
        <v>1577</v>
      </c>
      <c r="H859" s="3" t="s">
        <v>3139</v>
      </c>
      <c r="I859" s="3">
        <v>10</v>
      </c>
      <c r="L859" s="3">
        <v>4</v>
      </c>
      <c r="M859" s="3" t="s">
        <v>6245</v>
      </c>
      <c r="N859" s="3" t="s">
        <v>6246</v>
      </c>
      <c r="T859" s="3" t="s">
        <v>7147</v>
      </c>
      <c r="U859" s="3" t="s">
        <v>70</v>
      </c>
      <c r="V859" s="3" t="s">
        <v>3238</v>
      </c>
      <c r="Y859" s="3" t="s">
        <v>2016</v>
      </c>
      <c r="Z859" s="3" t="s">
        <v>3633</v>
      </c>
      <c r="AD859" s="3" t="s">
        <v>646</v>
      </c>
      <c r="AE859" s="3" t="s">
        <v>4125</v>
      </c>
    </row>
    <row r="860" spans="1:72" ht="13.5" customHeight="1">
      <c r="A860" s="7" t="str">
        <f>HYPERLINK("http://kyu.snu.ac.kr/sdhj/index.jsp?type=hj/GK14726_00IH_0001_0041b.jpg","1870_하수남면_0041b")</f>
        <v>1870_하수남면_0041b</v>
      </c>
      <c r="B860" s="4">
        <v>1870</v>
      </c>
      <c r="C860" s="4" t="s">
        <v>6849</v>
      </c>
      <c r="D860" s="4" t="s">
        <v>6850</v>
      </c>
      <c r="E860" s="4">
        <v>859</v>
      </c>
      <c r="F860" s="3">
        <v>8</v>
      </c>
      <c r="G860" s="3" t="s">
        <v>1577</v>
      </c>
      <c r="H860" s="3" t="s">
        <v>3139</v>
      </c>
      <c r="I860" s="3">
        <v>10</v>
      </c>
      <c r="L860" s="3">
        <v>5</v>
      </c>
      <c r="M860" s="3" t="s">
        <v>6247</v>
      </c>
      <c r="N860" s="3" t="s">
        <v>6248</v>
      </c>
      <c r="T860" s="3" t="s">
        <v>7308</v>
      </c>
      <c r="U860" s="3" t="s">
        <v>64</v>
      </c>
      <c r="V860" s="3" t="s">
        <v>3262</v>
      </c>
      <c r="W860" s="3" t="s">
        <v>838</v>
      </c>
      <c r="X860" s="3" t="s">
        <v>3301</v>
      </c>
      <c r="Y860" s="3" t="s">
        <v>2017</v>
      </c>
      <c r="Z860" s="3" t="s">
        <v>3632</v>
      </c>
      <c r="AC860" s="3">
        <v>68</v>
      </c>
      <c r="AD860" s="3" t="s">
        <v>129</v>
      </c>
      <c r="AE860" s="3" t="s">
        <v>4140</v>
      </c>
      <c r="AJ860" s="3" t="s">
        <v>17</v>
      </c>
      <c r="AK860" s="3" t="s">
        <v>4147</v>
      </c>
      <c r="AL860" s="3" t="s">
        <v>489</v>
      </c>
      <c r="AM860" s="3" t="s">
        <v>4186</v>
      </c>
      <c r="AT860" s="3" t="s">
        <v>48</v>
      </c>
      <c r="AU860" s="3" t="s">
        <v>4217</v>
      </c>
      <c r="AV860" s="3" t="s">
        <v>2018</v>
      </c>
      <c r="AW860" s="3" t="s">
        <v>4395</v>
      </c>
      <c r="BG860" s="3" t="s">
        <v>7309</v>
      </c>
      <c r="BH860" s="3" t="s">
        <v>7310</v>
      </c>
      <c r="BI860" s="3" t="s">
        <v>1758</v>
      </c>
      <c r="BJ860" s="3" t="s">
        <v>4773</v>
      </c>
      <c r="BK860" s="3" t="s">
        <v>48</v>
      </c>
      <c r="BL860" s="3" t="s">
        <v>4217</v>
      </c>
      <c r="BM860" s="3" t="s">
        <v>2019</v>
      </c>
      <c r="BN860" s="3" t="s">
        <v>5092</v>
      </c>
      <c r="BO860" s="3" t="s">
        <v>48</v>
      </c>
      <c r="BP860" s="3" t="s">
        <v>4217</v>
      </c>
      <c r="BQ860" s="3" t="s">
        <v>3100</v>
      </c>
      <c r="BR860" s="3" t="s">
        <v>5369</v>
      </c>
      <c r="BS860" s="3" t="s">
        <v>522</v>
      </c>
      <c r="BT860" s="3" t="s">
        <v>5549</v>
      </c>
    </row>
    <row r="861" spans="1:72" ht="13.5" customHeight="1">
      <c r="A861" s="7" t="str">
        <f>HYPERLINK("http://kyu.snu.ac.kr/sdhj/index.jsp?type=hj/GK14726_00IH_0001_0041b.jpg","1870_하수남면_0041b")</f>
        <v>1870_하수남면_0041b</v>
      </c>
      <c r="B861" s="4">
        <v>1870</v>
      </c>
      <c r="C861" s="4" t="s">
        <v>7311</v>
      </c>
      <c r="D861" s="4" t="s">
        <v>7312</v>
      </c>
      <c r="E861" s="4">
        <v>860</v>
      </c>
      <c r="F861" s="3">
        <v>8</v>
      </c>
      <c r="G861" s="3" t="s">
        <v>1577</v>
      </c>
      <c r="H861" s="3" t="s">
        <v>3139</v>
      </c>
      <c r="I861" s="3">
        <v>10</v>
      </c>
      <c r="L861" s="3">
        <v>5</v>
      </c>
      <c r="M861" s="3" t="s">
        <v>6247</v>
      </c>
      <c r="N861" s="3" t="s">
        <v>6248</v>
      </c>
      <c r="S861" s="3" t="s">
        <v>51</v>
      </c>
      <c r="T861" s="3" t="s">
        <v>3235</v>
      </c>
      <c r="W861" s="3" t="s">
        <v>82</v>
      </c>
      <c r="X861" s="3" t="s">
        <v>5855</v>
      </c>
      <c r="Y861" s="3" t="s">
        <v>53</v>
      </c>
      <c r="Z861" s="3" t="s">
        <v>3323</v>
      </c>
      <c r="AC861" s="3">
        <v>62</v>
      </c>
      <c r="AD861" s="3" t="s">
        <v>1203</v>
      </c>
      <c r="AE861" s="3" t="s">
        <v>4132</v>
      </c>
      <c r="AJ861" s="3" t="s">
        <v>17</v>
      </c>
      <c r="AK861" s="3" t="s">
        <v>4147</v>
      </c>
      <c r="AL861" s="3" t="s">
        <v>1991</v>
      </c>
      <c r="AM861" s="3" t="s">
        <v>4179</v>
      </c>
      <c r="AT861" s="3" t="s">
        <v>48</v>
      </c>
      <c r="AU861" s="3" t="s">
        <v>4217</v>
      </c>
      <c r="AV861" s="3" t="s">
        <v>2020</v>
      </c>
      <c r="AW861" s="3" t="s">
        <v>4394</v>
      </c>
      <c r="BG861" s="3" t="s">
        <v>48</v>
      </c>
      <c r="BH861" s="3" t="s">
        <v>4217</v>
      </c>
      <c r="BI861" s="3" t="s">
        <v>2021</v>
      </c>
      <c r="BJ861" s="3" t="s">
        <v>4772</v>
      </c>
      <c r="BK861" s="3" t="s">
        <v>48</v>
      </c>
      <c r="BL861" s="3" t="s">
        <v>4217</v>
      </c>
      <c r="BM861" s="3" t="s">
        <v>2022</v>
      </c>
      <c r="BN861" s="3" t="s">
        <v>5091</v>
      </c>
      <c r="BO861" s="3" t="s">
        <v>48</v>
      </c>
      <c r="BP861" s="3" t="s">
        <v>4217</v>
      </c>
      <c r="BQ861" s="3" t="s">
        <v>2023</v>
      </c>
      <c r="BR861" s="3" t="s">
        <v>5368</v>
      </c>
      <c r="BS861" s="3" t="s">
        <v>97</v>
      </c>
      <c r="BT861" s="3" t="s">
        <v>4154</v>
      </c>
    </row>
    <row r="862" spans="1:72" ht="13.5" customHeight="1">
      <c r="A862" s="7" t="str">
        <f>HYPERLINK("http://kyu.snu.ac.kr/sdhj/index.jsp?type=hj/GK14726_00IH_0001_0041b.jpg","1870_하수남면_0041b")</f>
        <v>1870_하수남면_0041b</v>
      </c>
      <c r="B862" s="4">
        <v>1870</v>
      </c>
      <c r="C862" s="4" t="s">
        <v>6867</v>
      </c>
      <c r="D862" s="4" t="s">
        <v>6868</v>
      </c>
      <c r="E862" s="4">
        <v>861</v>
      </c>
      <c r="F862" s="3">
        <v>8</v>
      </c>
      <c r="G862" s="3" t="s">
        <v>1577</v>
      </c>
      <c r="H862" s="3" t="s">
        <v>3139</v>
      </c>
      <c r="I862" s="3">
        <v>10</v>
      </c>
      <c r="L862" s="3">
        <v>5</v>
      </c>
      <c r="M862" s="3" t="s">
        <v>6247</v>
      </c>
      <c r="N862" s="3" t="s">
        <v>6248</v>
      </c>
      <c r="T862" s="3" t="s">
        <v>7313</v>
      </c>
      <c r="U862" s="3" t="s">
        <v>70</v>
      </c>
      <c r="V862" s="3" t="s">
        <v>3238</v>
      </c>
      <c r="Y862" s="3" t="s">
        <v>1028</v>
      </c>
      <c r="Z862" s="3" t="s">
        <v>3631</v>
      </c>
      <c r="AD862" s="3" t="s">
        <v>81</v>
      </c>
      <c r="AE862" s="3" t="s">
        <v>4086</v>
      </c>
    </row>
    <row r="863" spans="1:72" ht="13.5" customHeight="1">
      <c r="A863" s="7" t="str">
        <f>HYPERLINK("http://kyu.snu.ac.kr/sdhj/index.jsp?type=hj/GK14726_00IH_0001_0041b.jpg","1870_하수남면_0041b")</f>
        <v>1870_하수남면_0041b</v>
      </c>
      <c r="B863" s="4">
        <v>1870</v>
      </c>
      <c r="C863" s="4" t="s">
        <v>7110</v>
      </c>
      <c r="D863" s="4" t="s">
        <v>7111</v>
      </c>
      <c r="E863" s="4">
        <v>862</v>
      </c>
      <c r="F863" s="3">
        <v>8</v>
      </c>
      <c r="G863" s="3" t="s">
        <v>1577</v>
      </c>
      <c r="H863" s="3" t="s">
        <v>3139</v>
      </c>
      <c r="I863" s="3">
        <v>11</v>
      </c>
      <c r="L863" s="3">
        <v>1</v>
      </c>
      <c r="M863" s="3" t="s">
        <v>6249</v>
      </c>
      <c r="N863" s="3" t="s">
        <v>6250</v>
      </c>
      <c r="T863" s="3" t="s">
        <v>6615</v>
      </c>
      <c r="U863" s="3" t="s">
        <v>64</v>
      </c>
      <c r="V863" s="3" t="s">
        <v>3262</v>
      </c>
      <c r="W863" s="3" t="s">
        <v>838</v>
      </c>
      <c r="X863" s="3" t="s">
        <v>3301</v>
      </c>
      <c r="Y863" s="3" t="s">
        <v>7314</v>
      </c>
      <c r="Z863" s="3" t="s">
        <v>3630</v>
      </c>
      <c r="AC863" s="3">
        <v>40</v>
      </c>
      <c r="AD863" s="3" t="s">
        <v>615</v>
      </c>
      <c r="AE863" s="3" t="s">
        <v>4135</v>
      </c>
      <c r="AJ863" s="3" t="s">
        <v>17</v>
      </c>
      <c r="AK863" s="3" t="s">
        <v>4147</v>
      </c>
      <c r="AL863" s="3" t="s">
        <v>489</v>
      </c>
      <c r="AM863" s="3" t="s">
        <v>4186</v>
      </c>
      <c r="AT863" s="3" t="s">
        <v>48</v>
      </c>
      <c r="AU863" s="3" t="s">
        <v>4217</v>
      </c>
      <c r="AV863" s="3" t="s">
        <v>2024</v>
      </c>
      <c r="AW863" s="3" t="s">
        <v>4393</v>
      </c>
      <c r="BG863" s="3" t="s">
        <v>48</v>
      </c>
      <c r="BH863" s="3" t="s">
        <v>4217</v>
      </c>
      <c r="BI863" s="3" t="s">
        <v>2025</v>
      </c>
      <c r="BJ863" s="3" t="s">
        <v>4749</v>
      </c>
      <c r="BK863" s="3" t="s">
        <v>48</v>
      </c>
      <c r="BL863" s="3" t="s">
        <v>4217</v>
      </c>
      <c r="BM863" s="3" t="s">
        <v>1202</v>
      </c>
      <c r="BN863" s="3" t="s">
        <v>5070</v>
      </c>
      <c r="BO863" s="3" t="s">
        <v>48</v>
      </c>
      <c r="BP863" s="3" t="s">
        <v>4217</v>
      </c>
      <c r="BQ863" s="3" t="s">
        <v>2026</v>
      </c>
      <c r="BR863" s="3" t="s">
        <v>5342</v>
      </c>
      <c r="BS863" s="3" t="s">
        <v>336</v>
      </c>
      <c r="BT863" s="3" t="s">
        <v>4193</v>
      </c>
    </row>
    <row r="864" spans="1:72" ht="13.5" customHeight="1">
      <c r="A864" s="7" t="str">
        <f>HYPERLINK("http://kyu.snu.ac.kr/sdhj/index.jsp?type=hj/GK14726_00IH_0001_0041b.jpg","1870_하수남면_0041b")</f>
        <v>1870_하수남면_0041b</v>
      </c>
      <c r="B864" s="4">
        <v>1870</v>
      </c>
      <c r="C864" s="4" t="s">
        <v>6613</v>
      </c>
      <c r="D864" s="4" t="s">
        <v>6614</v>
      </c>
      <c r="E864" s="4">
        <v>863</v>
      </c>
      <c r="F864" s="3">
        <v>8</v>
      </c>
      <c r="G864" s="3" t="s">
        <v>1577</v>
      </c>
      <c r="H864" s="3" t="s">
        <v>3139</v>
      </c>
      <c r="I864" s="3">
        <v>11</v>
      </c>
      <c r="L864" s="3">
        <v>1</v>
      </c>
      <c r="M864" s="3" t="s">
        <v>6249</v>
      </c>
      <c r="N864" s="3" t="s">
        <v>6250</v>
      </c>
      <c r="S864" s="3" t="s">
        <v>51</v>
      </c>
      <c r="T864" s="3" t="s">
        <v>3235</v>
      </c>
      <c r="W864" s="3" t="s">
        <v>68</v>
      </c>
      <c r="X864" s="3" t="s">
        <v>5854</v>
      </c>
      <c r="Y864" s="3" t="s">
        <v>53</v>
      </c>
      <c r="Z864" s="3" t="s">
        <v>3323</v>
      </c>
      <c r="AC864" s="3">
        <v>27</v>
      </c>
      <c r="AD864" s="3" t="s">
        <v>249</v>
      </c>
      <c r="AE864" s="3" t="s">
        <v>3344</v>
      </c>
      <c r="AJ864" s="3" t="s">
        <v>17</v>
      </c>
      <c r="AK864" s="3" t="s">
        <v>4147</v>
      </c>
      <c r="AL864" s="3" t="s">
        <v>745</v>
      </c>
      <c r="AM864" s="3" t="s">
        <v>5597</v>
      </c>
      <c r="AT864" s="3" t="s">
        <v>48</v>
      </c>
      <c r="AU864" s="3" t="s">
        <v>4217</v>
      </c>
      <c r="AV864" s="3" t="s">
        <v>2027</v>
      </c>
      <c r="AW864" s="3" t="s">
        <v>4392</v>
      </c>
      <c r="BG864" s="3" t="s">
        <v>48</v>
      </c>
      <c r="BH864" s="3" t="s">
        <v>4217</v>
      </c>
      <c r="BI864" s="3" t="s">
        <v>2028</v>
      </c>
      <c r="BJ864" s="3" t="s">
        <v>4771</v>
      </c>
      <c r="BK864" s="3" t="s">
        <v>48</v>
      </c>
      <c r="BL864" s="3" t="s">
        <v>4217</v>
      </c>
      <c r="BM864" s="3" t="s">
        <v>2029</v>
      </c>
      <c r="BN864" s="3" t="s">
        <v>4435</v>
      </c>
      <c r="BO864" s="3" t="s">
        <v>48</v>
      </c>
      <c r="BP864" s="3" t="s">
        <v>4217</v>
      </c>
      <c r="BQ864" s="3" t="s">
        <v>2030</v>
      </c>
      <c r="BR864" s="3" t="s">
        <v>5367</v>
      </c>
      <c r="BS864" s="3" t="s">
        <v>1712</v>
      </c>
      <c r="BT864" s="3" t="s">
        <v>4166</v>
      </c>
    </row>
    <row r="865" spans="1:72" ht="13.5" customHeight="1">
      <c r="A865" s="7" t="str">
        <f>HYPERLINK("http://kyu.snu.ac.kr/sdhj/index.jsp?type=hj/GK14726_00IH_0001_0041b.jpg","1870_하수남면_0041b")</f>
        <v>1870_하수남면_0041b</v>
      </c>
      <c r="B865" s="4">
        <v>1870</v>
      </c>
      <c r="C865" s="4" t="s">
        <v>6920</v>
      </c>
      <c r="D865" s="4" t="s">
        <v>6921</v>
      </c>
      <c r="E865" s="4">
        <v>864</v>
      </c>
      <c r="F865" s="3">
        <v>8</v>
      </c>
      <c r="G865" s="3" t="s">
        <v>1577</v>
      </c>
      <c r="H865" s="3" t="s">
        <v>3139</v>
      </c>
      <c r="I865" s="3">
        <v>11</v>
      </c>
      <c r="L865" s="3">
        <v>1</v>
      </c>
      <c r="M865" s="3" t="s">
        <v>6249</v>
      </c>
      <c r="N865" s="3" t="s">
        <v>6250</v>
      </c>
      <c r="S865" s="3" t="s">
        <v>693</v>
      </c>
      <c r="T865" s="3" t="s">
        <v>3247</v>
      </c>
      <c r="W865" s="3" t="s">
        <v>287</v>
      </c>
      <c r="X865" s="3" t="s">
        <v>3289</v>
      </c>
      <c r="Y865" s="3" t="s">
        <v>53</v>
      </c>
      <c r="Z865" s="3" t="s">
        <v>3323</v>
      </c>
      <c r="AC865" s="3">
        <v>28</v>
      </c>
      <c r="AD865" s="3" t="s">
        <v>615</v>
      </c>
      <c r="AE865" s="3" t="s">
        <v>4135</v>
      </c>
    </row>
    <row r="866" spans="1:72" ht="13.5" customHeight="1">
      <c r="A866" s="7" t="str">
        <f>HYPERLINK("http://kyu.snu.ac.kr/sdhj/index.jsp?type=hj/GK14726_00IH_0001_0041b.jpg","1870_하수남면_0041b")</f>
        <v>1870_하수남면_0041b</v>
      </c>
      <c r="B866" s="4">
        <v>1870</v>
      </c>
      <c r="C866" s="4" t="s">
        <v>6606</v>
      </c>
      <c r="D866" s="4" t="s">
        <v>6607</v>
      </c>
      <c r="E866" s="4">
        <v>865</v>
      </c>
      <c r="F866" s="3">
        <v>8</v>
      </c>
      <c r="G866" s="3" t="s">
        <v>1577</v>
      </c>
      <c r="H866" s="3" t="s">
        <v>3139</v>
      </c>
      <c r="I866" s="3">
        <v>11</v>
      </c>
      <c r="L866" s="3">
        <v>1</v>
      </c>
      <c r="M866" s="3" t="s">
        <v>6249</v>
      </c>
      <c r="N866" s="3" t="s">
        <v>6250</v>
      </c>
      <c r="T866" s="3" t="s">
        <v>6620</v>
      </c>
      <c r="U866" s="3" t="s">
        <v>70</v>
      </c>
      <c r="V866" s="3" t="s">
        <v>3238</v>
      </c>
      <c r="Y866" s="3" t="s">
        <v>2031</v>
      </c>
      <c r="Z866" s="3" t="s">
        <v>3570</v>
      </c>
      <c r="AD866" s="3" t="s">
        <v>81</v>
      </c>
      <c r="AE866" s="3" t="s">
        <v>4086</v>
      </c>
    </row>
    <row r="867" spans="1:72" ht="13.5" customHeight="1">
      <c r="A867" s="7" t="str">
        <f>HYPERLINK("http://kyu.snu.ac.kr/sdhj/index.jsp?type=hj/GK14726_00IH_0001_0041b.jpg","1870_하수남면_0041b")</f>
        <v>1870_하수남면_0041b</v>
      </c>
      <c r="B867" s="4">
        <v>1870</v>
      </c>
      <c r="C867" s="4" t="s">
        <v>6606</v>
      </c>
      <c r="D867" s="4" t="s">
        <v>6607</v>
      </c>
      <c r="E867" s="4">
        <v>866</v>
      </c>
      <c r="F867" s="3">
        <v>8</v>
      </c>
      <c r="G867" s="3" t="s">
        <v>1577</v>
      </c>
      <c r="H867" s="3" t="s">
        <v>3139</v>
      </c>
      <c r="I867" s="3">
        <v>11</v>
      </c>
      <c r="L867" s="3">
        <v>2</v>
      </c>
      <c r="M867" s="3" t="s">
        <v>6251</v>
      </c>
      <c r="N867" s="3" t="s">
        <v>6252</v>
      </c>
      <c r="T867" s="3" t="s">
        <v>7021</v>
      </c>
      <c r="U867" s="3" t="s">
        <v>64</v>
      </c>
      <c r="V867" s="3" t="s">
        <v>3262</v>
      </c>
      <c r="W867" s="3" t="s">
        <v>287</v>
      </c>
      <c r="X867" s="3" t="s">
        <v>3289</v>
      </c>
      <c r="Y867" s="3" t="s">
        <v>2032</v>
      </c>
      <c r="Z867" s="3" t="s">
        <v>3629</v>
      </c>
      <c r="AC867" s="3">
        <v>54</v>
      </c>
      <c r="AD867" s="3" t="s">
        <v>118</v>
      </c>
      <c r="AE867" s="3" t="s">
        <v>4131</v>
      </c>
      <c r="AJ867" s="3" t="s">
        <v>17</v>
      </c>
      <c r="AK867" s="3" t="s">
        <v>4147</v>
      </c>
      <c r="AL867" s="3" t="s">
        <v>219</v>
      </c>
      <c r="AM867" s="3" t="s">
        <v>4164</v>
      </c>
      <c r="AT867" s="3" t="s">
        <v>48</v>
      </c>
      <c r="AU867" s="3" t="s">
        <v>4217</v>
      </c>
      <c r="AV867" s="3" t="s">
        <v>1847</v>
      </c>
      <c r="AW867" s="3" t="s">
        <v>4391</v>
      </c>
      <c r="BG867" s="3" t="s">
        <v>48</v>
      </c>
      <c r="BH867" s="3" t="s">
        <v>4217</v>
      </c>
      <c r="BI867" s="3" t="s">
        <v>1041</v>
      </c>
      <c r="BJ867" s="3" t="s">
        <v>4770</v>
      </c>
      <c r="BK867" s="3" t="s">
        <v>58</v>
      </c>
      <c r="BL867" s="3" t="s">
        <v>4219</v>
      </c>
      <c r="BM867" s="3" t="s">
        <v>2033</v>
      </c>
      <c r="BN867" s="3" t="s">
        <v>5090</v>
      </c>
      <c r="BO867" s="3" t="s">
        <v>48</v>
      </c>
      <c r="BP867" s="3" t="s">
        <v>4217</v>
      </c>
      <c r="BQ867" s="3" t="s">
        <v>2034</v>
      </c>
      <c r="BR867" s="3" t="s">
        <v>5366</v>
      </c>
      <c r="BS867" s="3" t="s">
        <v>2035</v>
      </c>
      <c r="BT867" s="3" t="s">
        <v>5548</v>
      </c>
    </row>
    <row r="868" spans="1:72" ht="13.5" customHeight="1">
      <c r="A868" s="7" t="str">
        <f>HYPERLINK("http://kyu.snu.ac.kr/sdhj/index.jsp?type=hj/GK14726_00IH_0001_0041b.jpg","1870_하수남면_0041b")</f>
        <v>1870_하수남면_0041b</v>
      </c>
      <c r="B868" s="4">
        <v>1870</v>
      </c>
      <c r="C868" s="4" t="s">
        <v>6590</v>
      </c>
      <c r="D868" s="4" t="s">
        <v>6591</v>
      </c>
      <c r="E868" s="4">
        <v>867</v>
      </c>
      <c r="F868" s="3">
        <v>8</v>
      </c>
      <c r="G868" s="3" t="s">
        <v>1577</v>
      </c>
      <c r="H868" s="3" t="s">
        <v>3139</v>
      </c>
      <c r="I868" s="3">
        <v>11</v>
      </c>
      <c r="L868" s="3">
        <v>2</v>
      </c>
      <c r="M868" s="3" t="s">
        <v>6251</v>
      </c>
      <c r="N868" s="3" t="s">
        <v>6252</v>
      </c>
      <c r="S868" s="3" t="s">
        <v>51</v>
      </c>
      <c r="T868" s="3" t="s">
        <v>3235</v>
      </c>
      <c r="W868" s="3" t="s">
        <v>68</v>
      </c>
      <c r="X868" s="3" t="s">
        <v>5854</v>
      </c>
      <c r="Y868" s="3" t="s">
        <v>53</v>
      </c>
      <c r="Z868" s="3" t="s">
        <v>3323</v>
      </c>
      <c r="AC868" s="3">
        <v>50</v>
      </c>
      <c r="AD868" s="3" t="s">
        <v>138</v>
      </c>
      <c r="AE868" s="3" t="s">
        <v>4101</v>
      </c>
      <c r="AJ868" s="3" t="s">
        <v>17</v>
      </c>
      <c r="AK868" s="3" t="s">
        <v>4147</v>
      </c>
      <c r="AL868" s="3" t="s">
        <v>489</v>
      </c>
      <c r="AM868" s="3" t="s">
        <v>4186</v>
      </c>
      <c r="AT868" s="3" t="s">
        <v>64</v>
      </c>
      <c r="AU868" s="3" t="s">
        <v>3262</v>
      </c>
      <c r="AV868" s="3" t="s">
        <v>2036</v>
      </c>
      <c r="AW868" s="3" t="s">
        <v>4390</v>
      </c>
      <c r="BG868" s="3" t="s">
        <v>48</v>
      </c>
      <c r="BH868" s="3" t="s">
        <v>4217</v>
      </c>
      <c r="BI868" s="3" t="s">
        <v>7315</v>
      </c>
      <c r="BJ868" s="3" t="s">
        <v>7316</v>
      </c>
      <c r="BK868" s="3" t="s">
        <v>48</v>
      </c>
      <c r="BL868" s="3" t="s">
        <v>4217</v>
      </c>
      <c r="BM868" s="3" t="s">
        <v>2037</v>
      </c>
      <c r="BN868" s="3" t="s">
        <v>5089</v>
      </c>
      <c r="BO868" s="3" t="s">
        <v>48</v>
      </c>
      <c r="BP868" s="3" t="s">
        <v>4217</v>
      </c>
      <c r="BQ868" s="3" t="s">
        <v>2038</v>
      </c>
      <c r="BR868" s="3" t="s">
        <v>5365</v>
      </c>
      <c r="BS868" s="3" t="s">
        <v>953</v>
      </c>
      <c r="BT868" s="3" t="s">
        <v>5547</v>
      </c>
    </row>
    <row r="869" spans="1:72" ht="13.5" customHeight="1">
      <c r="A869" s="7" t="str">
        <f>HYPERLINK("http://kyu.snu.ac.kr/sdhj/index.jsp?type=hj/GK14726_00IH_0001_0041b.jpg","1870_하수남면_0041b")</f>
        <v>1870_하수남면_0041b</v>
      </c>
      <c r="B869" s="4">
        <v>1870</v>
      </c>
      <c r="C869" s="4" t="s">
        <v>6914</v>
      </c>
      <c r="D869" s="4" t="s">
        <v>6915</v>
      </c>
      <c r="E869" s="4">
        <v>868</v>
      </c>
      <c r="F869" s="3">
        <v>8</v>
      </c>
      <c r="G869" s="3" t="s">
        <v>1577</v>
      </c>
      <c r="H869" s="3" t="s">
        <v>3139</v>
      </c>
      <c r="I869" s="3">
        <v>11</v>
      </c>
      <c r="L869" s="3">
        <v>2</v>
      </c>
      <c r="M869" s="3" t="s">
        <v>6251</v>
      </c>
      <c r="N869" s="3" t="s">
        <v>6252</v>
      </c>
      <c r="S869" s="3" t="s">
        <v>548</v>
      </c>
      <c r="T869" s="3" t="s">
        <v>3243</v>
      </c>
      <c r="Y869" s="3" t="s">
        <v>2039</v>
      </c>
      <c r="Z869" s="3" t="s">
        <v>7317</v>
      </c>
      <c r="AC869" s="3">
        <v>28</v>
      </c>
      <c r="AD869" s="3" t="s">
        <v>257</v>
      </c>
      <c r="AE869" s="3" t="s">
        <v>4136</v>
      </c>
    </row>
    <row r="870" spans="1:72" ht="13.5" customHeight="1">
      <c r="A870" s="7" t="str">
        <f>HYPERLINK("http://kyu.snu.ac.kr/sdhj/index.jsp?type=hj/GK14726_00IH_0001_0041b.jpg","1870_하수남면_0041b")</f>
        <v>1870_하수남면_0041b</v>
      </c>
      <c r="B870" s="4">
        <v>1870</v>
      </c>
      <c r="C870" s="4" t="s">
        <v>6796</v>
      </c>
      <c r="D870" s="4" t="s">
        <v>6797</v>
      </c>
      <c r="E870" s="4">
        <v>869</v>
      </c>
      <c r="F870" s="3">
        <v>8</v>
      </c>
      <c r="G870" s="3" t="s">
        <v>1577</v>
      </c>
      <c r="H870" s="3" t="s">
        <v>3139</v>
      </c>
      <c r="I870" s="3">
        <v>11</v>
      </c>
      <c r="L870" s="3">
        <v>2</v>
      </c>
      <c r="M870" s="3" t="s">
        <v>6251</v>
      </c>
      <c r="N870" s="3" t="s">
        <v>6252</v>
      </c>
      <c r="S870" s="3" t="s">
        <v>693</v>
      </c>
      <c r="T870" s="3" t="s">
        <v>3247</v>
      </c>
      <c r="W870" s="3" t="s">
        <v>68</v>
      </c>
      <c r="X870" s="3" t="s">
        <v>5854</v>
      </c>
      <c r="Y870" s="3" t="s">
        <v>53</v>
      </c>
      <c r="Z870" s="3" t="s">
        <v>3323</v>
      </c>
      <c r="AC870" s="3">
        <v>28</v>
      </c>
      <c r="AD870" s="3" t="s">
        <v>257</v>
      </c>
      <c r="AE870" s="3" t="s">
        <v>4136</v>
      </c>
    </row>
    <row r="871" spans="1:72" ht="13.5" customHeight="1">
      <c r="A871" s="7" t="str">
        <f>HYPERLINK("http://kyu.snu.ac.kr/sdhj/index.jsp?type=hj/GK14726_00IH_0001_0041b.jpg","1870_하수남면_0041b")</f>
        <v>1870_하수남면_0041b</v>
      </c>
      <c r="B871" s="4">
        <v>1870</v>
      </c>
      <c r="C871" s="4" t="s">
        <v>6796</v>
      </c>
      <c r="D871" s="4" t="s">
        <v>6797</v>
      </c>
      <c r="E871" s="4">
        <v>870</v>
      </c>
      <c r="F871" s="3">
        <v>8</v>
      </c>
      <c r="G871" s="3" t="s">
        <v>1577</v>
      </c>
      <c r="H871" s="3" t="s">
        <v>3139</v>
      </c>
      <c r="I871" s="3">
        <v>11</v>
      </c>
      <c r="L871" s="3">
        <v>2</v>
      </c>
      <c r="M871" s="3" t="s">
        <v>6251</v>
      </c>
      <c r="N871" s="3" t="s">
        <v>6252</v>
      </c>
      <c r="T871" s="3" t="s">
        <v>7024</v>
      </c>
      <c r="U871" s="3" t="s">
        <v>70</v>
      </c>
      <c r="V871" s="3" t="s">
        <v>3238</v>
      </c>
      <c r="Y871" s="3" t="s">
        <v>250</v>
      </c>
      <c r="Z871" s="3" t="s">
        <v>3628</v>
      </c>
      <c r="AD871" s="3" t="s">
        <v>449</v>
      </c>
      <c r="AE871" s="3" t="s">
        <v>4130</v>
      </c>
    </row>
    <row r="872" spans="1:72" ht="13.5" customHeight="1">
      <c r="A872" s="7" t="str">
        <f>HYPERLINK("http://kyu.snu.ac.kr/sdhj/index.jsp?type=hj/GK14726_00IH_0001_0042a.jpg","1870_하수남면_0042a")</f>
        <v>1870_하수남면_0042a</v>
      </c>
      <c r="B872" s="4">
        <v>1870</v>
      </c>
      <c r="C872" s="4" t="s">
        <v>6796</v>
      </c>
      <c r="D872" s="4" t="s">
        <v>6797</v>
      </c>
      <c r="E872" s="4">
        <v>871</v>
      </c>
      <c r="F872" s="3">
        <v>8</v>
      </c>
      <c r="G872" s="3" t="s">
        <v>1577</v>
      </c>
      <c r="H872" s="3" t="s">
        <v>3139</v>
      </c>
      <c r="I872" s="3">
        <v>11</v>
      </c>
      <c r="L872" s="3">
        <v>3</v>
      </c>
      <c r="M872" s="3" t="s">
        <v>6253</v>
      </c>
      <c r="N872" s="3" t="s">
        <v>6254</v>
      </c>
      <c r="Q872" s="3" t="s">
        <v>2040</v>
      </c>
      <c r="R872" s="3" t="s">
        <v>3214</v>
      </c>
      <c r="T872" s="3" t="s">
        <v>6740</v>
      </c>
      <c r="W872" s="3" t="s">
        <v>7318</v>
      </c>
      <c r="X872" s="3" t="s">
        <v>7319</v>
      </c>
      <c r="Y872" s="3" t="s">
        <v>2041</v>
      </c>
      <c r="Z872" s="3" t="s">
        <v>3627</v>
      </c>
      <c r="AC872" s="3">
        <v>22</v>
      </c>
      <c r="AD872" s="3" t="s">
        <v>132</v>
      </c>
      <c r="AE872" s="3" t="s">
        <v>4122</v>
      </c>
      <c r="AJ872" s="3" t="s">
        <v>17</v>
      </c>
      <c r="AK872" s="3" t="s">
        <v>4147</v>
      </c>
      <c r="AL872" s="3" t="s">
        <v>219</v>
      </c>
      <c r="AM872" s="3" t="s">
        <v>4164</v>
      </c>
      <c r="AT872" s="3" t="s">
        <v>48</v>
      </c>
      <c r="AU872" s="3" t="s">
        <v>4217</v>
      </c>
      <c r="AV872" s="3" t="s">
        <v>2042</v>
      </c>
      <c r="AW872" s="3" t="s">
        <v>4389</v>
      </c>
      <c r="BG872" s="3" t="s">
        <v>48</v>
      </c>
      <c r="BH872" s="3" t="s">
        <v>4217</v>
      </c>
      <c r="BI872" s="3" t="s">
        <v>2043</v>
      </c>
      <c r="BJ872" s="3" t="s">
        <v>4769</v>
      </c>
      <c r="BK872" s="3" t="s">
        <v>48</v>
      </c>
      <c r="BL872" s="3" t="s">
        <v>4217</v>
      </c>
      <c r="BM872" s="3" t="s">
        <v>2044</v>
      </c>
      <c r="BN872" s="3" t="s">
        <v>3441</v>
      </c>
      <c r="BO872" s="3" t="s">
        <v>48</v>
      </c>
      <c r="BP872" s="3" t="s">
        <v>4217</v>
      </c>
      <c r="BQ872" s="3" t="s">
        <v>2045</v>
      </c>
      <c r="BR872" s="3" t="s">
        <v>5741</v>
      </c>
      <c r="BS872" s="3" t="s">
        <v>143</v>
      </c>
      <c r="BT872" s="3" t="s">
        <v>4156</v>
      </c>
    </row>
    <row r="873" spans="1:72" ht="13.5" customHeight="1">
      <c r="A873" s="7" t="str">
        <f>HYPERLINK("http://kyu.snu.ac.kr/sdhj/index.jsp?type=hj/GK14726_00IH_0001_0042a.jpg","1870_하수남면_0042a")</f>
        <v>1870_하수남면_0042a</v>
      </c>
      <c r="B873" s="4">
        <v>1870</v>
      </c>
      <c r="C873" s="4" t="s">
        <v>6720</v>
      </c>
      <c r="D873" s="4" t="s">
        <v>6721</v>
      </c>
      <c r="E873" s="4">
        <v>872</v>
      </c>
      <c r="F873" s="3">
        <v>8</v>
      </c>
      <c r="G873" s="3" t="s">
        <v>1577</v>
      </c>
      <c r="H873" s="3" t="s">
        <v>3139</v>
      </c>
      <c r="I873" s="3">
        <v>11</v>
      </c>
      <c r="L873" s="3">
        <v>3</v>
      </c>
      <c r="M873" s="3" t="s">
        <v>6253</v>
      </c>
      <c r="N873" s="3" t="s">
        <v>6254</v>
      </c>
      <c r="S873" s="3" t="s">
        <v>843</v>
      </c>
      <c r="T873" s="3" t="s">
        <v>3236</v>
      </c>
      <c r="W873" s="3" t="s">
        <v>82</v>
      </c>
      <c r="X873" s="3" t="s">
        <v>5855</v>
      </c>
      <c r="Y873" s="3" t="s">
        <v>53</v>
      </c>
      <c r="Z873" s="3" t="s">
        <v>3323</v>
      </c>
      <c r="AC873" s="3">
        <v>41</v>
      </c>
      <c r="AD873" s="3" t="s">
        <v>173</v>
      </c>
      <c r="AE873" s="3" t="s">
        <v>4091</v>
      </c>
    </row>
    <row r="874" spans="1:72" ht="13.5" customHeight="1">
      <c r="A874" s="7" t="str">
        <f>HYPERLINK("http://kyu.snu.ac.kr/sdhj/index.jsp?type=hj/GK14726_00IH_0001_0042a.jpg","1870_하수남면_0042a")</f>
        <v>1870_하수남면_0042a</v>
      </c>
      <c r="B874" s="4">
        <v>1870</v>
      </c>
      <c r="C874" s="4" t="s">
        <v>6671</v>
      </c>
      <c r="D874" s="4" t="s">
        <v>6672</v>
      </c>
      <c r="E874" s="4">
        <v>873</v>
      </c>
      <c r="F874" s="3">
        <v>8</v>
      </c>
      <c r="G874" s="3" t="s">
        <v>1577</v>
      </c>
      <c r="H874" s="3" t="s">
        <v>3139</v>
      </c>
      <c r="I874" s="3">
        <v>11</v>
      </c>
      <c r="L874" s="3">
        <v>3</v>
      </c>
      <c r="M874" s="3" t="s">
        <v>6253</v>
      </c>
      <c r="N874" s="3" t="s">
        <v>6254</v>
      </c>
      <c r="T874" s="3" t="s">
        <v>6747</v>
      </c>
      <c r="U874" s="3" t="s">
        <v>70</v>
      </c>
      <c r="V874" s="3" t="s">
        <v>3238</v>
      </c>
      <c r="Y874" s="3" t="s">
        <v>2046</v>
      </c>
      <c r="Z874" s="3" t="s">
        <v>3626</v>
      </c>
      <c r="AD874" s="3" t="s">
        <v>221</v>
      </c>
      <c r="AE874" s="3" t="s">
        <v>4095</v>
      </c>
    </row>
    <row r="875" spans="1:72" ht="13.5" customHeight="1">
      <c r="A875" s="7" t="str">
        <f>HYPERLINK("http://kyu.snu.ac.kr/sdhj/index.jsp?type=hj/GK14726_00IH_0001_0042a.jpg","1870_하수남면_0042a")</f>
        <v>1870_하수남면_0042a</v>
      </c>
      <c r="B875" s="4">
        <v>1870</v>
      </c>
      <c r="C875" s="4" t="s">
        <v>6671</v>
      </c>
      <c r="D875" s="4" t="s">
        <v>6672</v>
      </c>
      <c r="E875" s="4">
        <v>874</v>
      </c>
      <c r="F875" s="3">
        <v>8</v>
      </c>
      <c r="G875" s="3" t="s">
        <v>1577</v>
      </c>
      <c r="H875" s="3" t="s">
        <v>3139</v>
      </c>
      <c r="I875" s="3">
        <v>11</v>
      </c>
      <c r="L875" s="3">
        <v>4</v>
      </c>
      <c r="M875" s="3" t="s">
        <v>6255</v>
      </c>
      <c r="N875" s="3" t="s">
        <v>6256</v>
      </c>
      <c r="T875" s="3" t="s">
        <v>6950</v>
      </c>
      <c r="U875" s="3" t="s">
        <v>64</v>
      </c>
      <c r="V875" s="3" t="s">
        <v>3262</v>
      </c>
      <c r="W875" s="3" t="s">
        <v>838</v>
      </c>
      <c r="X875" s="3" t="s">
        <v>3301</v>
      </c>
      <c r="Y875" s="3" t="s">
        <v>2047</v>
      </c>
      <c r="Z875" s="3" t="s">
        <v>3625</v>
      </c>
      <c r="AC875" s="3">
        <v>66</v>
      </c>
      <c r="AD875" s="3" t="s">
        <v>602</v>
      </c>
      <c r="AE875" s="3" t="s">
        <v>4094</v>
      </c>
      <c r="AJ875" s="3" t="s">
        <v>17</v>
      </c>
      <c r="AK875" s="3" t="s">
        <v>4147</v>
      </c>
      <c r="AL875" s="3" t="s">
        <v>489</v>
      </c>
      <c r="AM875" s="3" t="s">
        <v>4186</v>
      </c>
      <c r="AT875" s="3" t="s">
        <v>48</v>
      </c>
      <c r="AU875" s="3" t="s">
        <v>4217</v>
      </c>
      <c r="AV875" s="3" t="s">
        <v>2048</v>
      </c>
      <c r="AW875" s="3" t="s">
        <v>4388</v>
      </c>
      <c r="BG875" s="3" t="s">
        <v>48</v>
      </c>
      <c r="BH875" s="3" t="s">
        <v>4217</v>
      </c>
      <c r="BI875" s="3" t="s">
        <v>2049</v>
      </c>
      <c r="BJ875" s="3" t="s">
        <v>4768</v>
      </c>
      <c r="BK875" s="3" t="s">
        <v>48</v>
      </c>
      <c r="BL875" s="3" t="s">
        <v>4217</v>
      </c>
      <c r="BM875" s="3" t="s">
        <v>2050</v>
      </c>
      <c r="BN875" s="3" t="s">
        <v>5088</v>
      </c>
      <c r="BO875" s="3" t="s">
        <v>48</v>
      </c>
      <c r="BP875" s="3" t="s">
        <v>4217</v>
      </c>
      <c r="BQ875" s="3" t="s">
        <v>2051</v>
      </c>
      <c r="BR875" s="3" t="s">
        <v>5364</v>
      </c>
      <c r="BS875" s="3" t="s">
        <v>2052</v>
      </c>
      <c r="BT875" s="3" t="s">
        <v>5546</v>
      </c>
    </row>
    <row r="876" spans="1:72" ht="13.5" customHeight="1">
      <c r="A876" s="7" t="str">
        <f>HYPERLINK("http://kyu.snu.ac.kr/sdhj/index.jsp?type=hj/GK14726_00IH_0001_0042a.jpg","1870_하수남면_0042a")</f>
        <v>1870_하수남면_0042a</v>
      </c>
      <c r="B876" s="4">
        <v>1870</v>
      </c>
      <c r="C876" s="4" t="s">
        <v>6977</v>
      </c>
      <c r="D876" s="4" t="s">
        <v>6978</v>
      </c>
      <c r="E876" s="4">
        <v>875</v>
      </c>
      <c r="F876" s="3">
        <v>8</v>
      </c>
      <c r="G876" s="3" t="s">
        <v>1577</v>
      </c>
      <c r="H876" s="3" t="s">
        <v>3139</v>
      </c>
      <c r="I876" s="3">
        <v>11</v>
      </c>
      <c r="L876" s="3">
        <v>4</v>
      </c>
      <c r="M876" s="3" t="s">
        <v>6255</v>
      </c>
      <c r="N876" s="3" t="s">
        <v>6256</v>
      </c>
      <c r="S876" s="3" t="s">
        <v>51</v>
      </c>
      <c r="T876" s="3" t="s">
        <v>3235</v>
      </c>
      <c r="W876" s="3" t="s">
        <v>128</v>
      </c>
      <c r="X876" s="3" t="s">
        <v>3281</v>
      </c>
      <c r="Y876" s="3" t="s">
        <v>53</v>
      </c>
      <c r="Z876" s="3" t="s">
        <v>3323</v>
      </c>
      <c r="AC876" s="3">
        <v>56</v>
      </c>
      <c r="AD876" s="3" t="s">
        <v>807</v>
      </c>
      <c r="AE876" s="3" t="s">
        <v>4141</v>
      </c>
      <c r="AJ876" s="3" t="s">
        <v>17</v>
      </c>
      <c r="AK876" s="3" t="s">
        <v>4147</v>
      </c>
      <c r="AL876" s="3" t="s">
        <v>97</v>
      </c>
      <c r="AM876" s="3" t="s">
        <v>4154</v>
      </c>
      <c r="AT876" s="3" t="s">
        <v>48</v>
      </c>
      <c r="AU876" s="3" t="s">
        <v>4217</v>
      </c>
      <c r="AV876" s="3" t="s">
        <v>2053</v>
      </c>
      <c r="AW876" s="3" t="s">
        <v>3899</v>
      </c>
      <c r="BG876" s="3" t="s">
        <v>48</v>
      </c>
      <c r="BH876" s="3" t="s">
        <v>4217</v>
      </c>
      <c r="BI876" s="3" t="s">
        <v>2054</v>
      </c>
      <c r="BJ876" s="3" t="s">
        <v>4767</v>
      </c>
      <c r="BK876" s="3" t="s">
        <v>48</v>
      </c>
      <c r="BL876" s="3" t="s">
        <v>4217</v>
      </c>
      <c r="BM876" s="3" t="s">
        <v>1857</v>
      </c>
      <c r="BN876" s="3" t="s">
        <v>3677</v>
      </c>
      <c r="BO876" s="3" t="s">
        <v>48</v>
      </c>
      <c r="BP876" s="3" t="s">
        <v>4217</v>
      </c>
      <c r="BQ876" s="3" t="s">
        <v>2055</v>
      </c>
      <c r="BR876" s="3" t="s">
        <v>5363</v>
      </c>
      <c r="BS876" s="3" t="s">
        <v>164</v>
      </c>
      <c r="BT876" s="3" t="s">
        <v>4171</v>
      </c>
    </row>
    <row r="877" spans="1:72" ht="13.5" customHeight="1">
      <c r="A877" s="7" t="str">
        <f>HYPERLINK("http://kyu.snu.ac.kr/sdhj/index.jsp?type=hj/GK14726_00IH_0001_0042a.jpg","1870_하수남면_0042a")</f>
        <v>1870_하수남면_0042a</v>
      </c>
      <c r="B877" s="4">
        <v>1870</v>
      </c>
      <c r="C877" s="4" t="s">
        <v>6920</v>
      </c>
      <c r="D877" s="4" t="s">
        <v>6921</v>
      </c>
      <c r="E877" s="4">
        <v>876</v>
      </c>
      <c r="F877" s="3">
        <v>8</v>
      </c>
      <c r="G877" s="3" t="s">
        <v>1577</v>
      </c>
      <c r="H877" s="3" t="s">
        <v>3139</v>
      </c>
      <c r="I877" s="3">
        <v>11</v>
      </c>
      <c r="L877" s="3">
        <v>4</v>
      </c>
      <c r="M877" s="3" t="s">
        <v>6255</v>
      </c>
      <c r="N877" s="3" t="s">
        <v>6256</v>
      </c>
      <c r="S877" s="3" t="s">
        <v>77</v>
      </c>
      <c r="T877" s="3" t="s">
        <v>233</v>
      </c>
      <c r="Y877" s="3" t="s">
        <v>2056</v>
      </c>
      <c r="Z877" s="3" t="s">
        <v>7320</v>
      </c>
      <c r="AC877" s="3">
        <v>31</v>
      </c>
      <c r="AD877" s="3" t="s">
        <v>157</v>
      </c>
      <c r="AE877" s="3" t="s">
        <v>4121</v>
      </c>
    </row>
    <row r="878" spans="1:72" ht="13.5" customHeight="1">
      <c r="A878" s="7" t="str">
        <f>HYPERLINK("http://kyu.snu.ac.kr/sdhj/index.jsp?type=hj/GK14726_00IH_0001_0042a.jpg","1870_하수남면_0042a")</f>
        <v>1870_하수남면_0042a</v>
      </c>
      <c r="B878" s="4">
        <v>1870</v>
      </c>
      <c r="C878" s="4" t="s">
        <v>6682</v>
      </c>
      <c r="D878" s="4" t="s">
        <v>6683</v>
      </c>
      <c r="E878" s="4">
        <v>877</v>
      </c>
      <c r="F878" s="3">
        <v>8</v>
      </c>
      <c r="G878" s="3" t="s">
        <v>1577</v>
      </c>
      <c r="H878" s="3" t="s">
        <v>3139</v>
      </c>
      <c r="I878" s="3">
        <v>11</v>
      </c>
      <c r="L878" s="3">
        <v>4</v>
      </c>
      <c r="M878" s="3" t="s">
        <v>6255</v>
      </c>
      <c r="N878" s="3" t="s">
        <v>6256</v>
      </c>
      <c r="S878" s="3" t="s">
        <v>146</v>
      </c>
      <c r="T878" s="3" t="s">
        <v>3239</v>
      </c>
      <c r="W878" s="3" t="s">
        <v>287</v>
      </c>
      <c r="X878" s="3" t="s">
        <v>3289</v>
      </c>
      <c r="Y878" s="3" t="s">
        <v>53</v>
      </c>
      <c r="Z878" s="3" t="s">
        <v>3323</v>
      </c>
      <c r="AC878" s="3">
        <v>31</v>
      </c>
      <c r="AD878" s="3" t="s">
        <v>157</v>
      </c>
      <c r="AE878" s="3" t="s">
        <v>4121</v>
      </c>
    </row>
    <row r="879" spans="1:72" ht="13.5" customHeight="1">
      <c r="A879" s="7" t="str">
        <f>HYPERLINK("http://kyu.snu.ac.kr/sdhj/index.jsp?type=hj/GK14726_00IH_0001_0042a.jpg","1870_하수남면_0042a")</f>
        <v>1870_하수남면_0042a</v>
      </c>
      <c r="B879" s="4">
        <v>1870</v>
      </c>
      <c r="C879" s="4" t="s">
        <v>6682</v>
      </c>
      <c r="D879" s="4" t="s">
        <v>6683</v>
      </c>
      <c r="E879" s="4">
        <v>878</v>
      </c>
      <c r="F879" s="3">
        <v>8</v>
      </c>
      <c r="G879" s="3" t="s">
        <v>1577</v>
      </c>
      <c r="H879" s="3" t="s">
        <v>3139</v>
      </c>
      <c r="I879" s="3">
        <v>11</v>
      </c>
      <c r="L879" s="3">
        <v>4</v>
      </c>
      <c r="M879" s="3" t="s">
        <v>6255</v>
      </c>
      <c r="N879" s="3" t="s">
        <v>6256</v>
      </c>
      <c r="S879" s="3" t="s">
        <v>77</v>
      </c>
      <c r="T879" s="3" t="s">
        <v>233</v>
      </c>
      <c r="Y879" s="3" t="s">
        <v>2057</v>
      </c>
      <c r="Z879" s="3" t="s">
        <v>3624</v>
      </c>
      <c r="AC879" s="3">
        <v>15</v>
      </c>
      <c r="AD879" s="3" t="s">
        <v>161</v>
      </c>
      <c r="AE879" s="3" t="s">
        <v>4109</v>
      </c>
    </row>
    <row r="880" spans="1:72" ht="13.5" customHeight="1">
      <c r="A880" s="7" t="str">
        <f>HYPERLINK("http://kyu.snu.ac.kr/sdhj/index.jsp?type=hj/GK14726_00IH_0001_0042a.jpg","1870_하수남면_0042a")</f>
        <v>1870_하수남면_0042a</v>
      </c>
      <c r="B880" s="4">
        <v>1870</v>
      </c>
      <c r="C880" s="4" t="s">
        <v>6682</v>
      </c>
      <c r="D880" s="4" t="s">
        <v>6683</v>
      </c>
      <c r="E880" s="4">
        <v>879</v>
      </c>
      <c r="F880" s="3">
        <v>8</v>
      </c>
      <c r="G880" s="3" t="s">
        <v>1577</v>
      </c>
      <c r="H880" s="3" t="s">
        <v>3139</v>
      </c>
      <c r="I880" s="3">
        <v>11</v>
      </c>
      <c r="L880" s="3">
        <v>4</v>
      </c>
      <c r="M880" s="3" t="s">
        <v>6255</v>
      </c>
      <c r="N880" s="3" t="s">
        <v>6256</v>
      </c>
      <c r="T880" s="3" t="s">
        <v>6681</v>
      </c>
      <c r="U880" s="3" t="s">
        <v>70</v>
      </c>
      <c r="V880" s="3" t="s">
        <v>3238</v>
      </c>
      <c r="Y880" s="3" t="s">
        <v>2058</v>
      </c>
      <c r="Z880" s="3" t="s">
        <v>3326</v>
      </c>
      <c r="AD880" s="3" t="s">
        <v>166</v>
      </c>
      <c r="AE880" s="3" t="s">
        <v>4099</v>
      </c>
    </row>
    <row r="881" spans="1:72" ht="13.5" customHeight="1">
      <c r="A881" s="7" t="str">
        <f>HYPERLINK("http://kyu.snu.ac.kr/sdhj/index.jsp?type=hj/GK14726_00IH_0001_0042a.jpg","1870_하수남면_0042a")</f>
        <v>1870_하수남면_0042a</v>
      </c>
      <c r="B881" s="4">
        <v>1870</v>
      </c>
      <c r="C881" s="4" t="s">
        <v>6682</v>
      </c>
      <c r="D881" s="4" t="s">
        <v>6683</v>
      </c>
      <c r="E881" s="4">
        <v>880</v>
      </c>
      <c r="F881" s="3">
        <v>8</v>
      </c>
      <c r="G881" s="3" t="s">
        <v>1577</v>
      </c>
      <c r="H881" s="3" t="s">
        <v>3139</v>
      </c>
      <c r="I881" s="3">
        <v>11</v>
      </c>
      <c r="L881" s="3">
        <v>5</v>
      </c>
      <c r="M881" s="3" t="s">
        <v>6257</v>
      </c>
      <c r="N881" s="3" t="s">
        <v>6258</v>
      </c>
      <c r="T881" s="3" t="s">
        <v>6726</v>
      </c>
      <c r="U881" s="3" t="s">
        <v>64</v>
      </c>
      <c r="V881" s="3" t="s">
        <v>3262</v>
      </c>
      <c r="W881" s="3" t="s">
        <v>227</v>
      </c>
      <c r="X881" s="3" t="s">
        <v>3278</v>
      </c>
      <c r="Y881" s="3" t="s">
        <v>1765</v>
      </c>
      <c r="Z881" s="3" t="s">
        <v>3623</v>
      </c>
      <c r="AC881" s="3">
        <v>62</v>
      </c>
      <c r="AD881" s="3" t="s">
        <v>1203</v>
      </c>
      <c r="AE881" s="3" t="s">
        <v>4132</v>
      </c>
      <c r="AJ881" s="3" t="s">
        <v>17</v>
      </c>
      <c r="AK881" s="3" t="s">
        <v>4147</v>
      </c>
      <c r="AL881" s="3" t="s">
        <v>1744</v>
      </c>
      <c r="AM881" s="3" t="s">
        <v>4177</v>
      </c>
      <c r="AT881" s="3" t="s">
        <v>48</v>
      </c>
      <c r="AU881" s="3" t="s">
        <v>4217</v>
      </c>
      <c r="AV881" s="3" t="s">
        <v>2059</v>
      </c>
      <c r="AW881" s="3" t="s">
        <v>4387</v>
      </c>
      <c r="BG881" s="3" t="s">
        <v>48</v>
      </c>
      <c r="BH881" s="3" t="s">
        <v>4217</v>
      </c>
      <c r="BI881" s="3" t="s">
        <v>2060</v>
      </c>
      <c r="BJ881" s="3" t="s">
        <v>4697</v>
      </c>
      <c r="BK881" s="3" t="s">
        <v>48</v>
      </c>
      <c r="BL881" s="3" t="s">
        <v>4217</v>
      </c>
      <c r="BM881" s="3" t="s">
        <v>2061</v>
      </c>
      <c r="BN881" s="3" t="s">
        <v>5087</v>
      </c>
      <c r="BO881" s="3" t="s">
        <v>48</v>
      </c>
      <c r="BP881" s="3" t="s">
        <v>4217</v>
      </c>
      <c r="BQ881" s="3" t="s">
        <v>2062</v>
      </c>
      <c r="BR881" s="3" t="s">
        <v>5362</v>
      </c>
      <c r="BS881" s="3" t="s">
        <v>219</v>
      </c>
      <c r="BT881" s="3" t="s">
        <v>4164</v>
      </c>
    </row>
    <row r="882" spans="1:72" ht="13.5" customHeight="1">
      <c r="A882" s="7" t="str">
        <f>HYPERLINK("http://kyu.snu.ac.kr/sdhj/index.jsp?type=hj/GK14726_00IH_0001_0042a.jpg","1870_하수남면_0042a")</f>
        <v>1870_하수남면_0042a</v>
      </c>
      <c r="B882" s="4">
        <v>1870</v>
      </c>
      <c r="C882" s="4" t="s">
        <v>6727</v>
      </c>
      <c r="D882" s="4" t="s">
        <v>6728</v>
      </c>
      <c r="E882" s="4">
        <v>881</v>
      </c>
      <c r="F882" s="3">
        <v>8</v>
      </c>
      <c r="G882" s="3" t="s">
        <v>1577</v>
      </c>
      <c r="H882" s="3" t="s">
        <v>3139</v>
      </c>
      <c r="I882" s="3">
        <v>11</v>
      </c>
      <c r="L882" s="3">
        <v>5</v>
      </c>
      <c r="M882" s="3" t="s">
        <v>6257</v>
      </c>
      <c r="N882" s="3" t="s">
        <v>6258</v>
      </c>
      <c r="S882" s="3" t="s">
        <v>77</v>
      </c>
      <c r="T882" s="3" t="s">
        <v>233</v>
      </c>
      <c r="Y882" s="3" t="s">
        <v>2063</v>
      </c>
      <c r="Z882" s="3" t="s">
        <v>3622</v>
      </c>
      <c r="AC882" s="3">
        <v>35</v>
      </c>
      <c r="AD882" s="3" t="s">
        <v>161</v>
      </c>
      <c r="AE882" s="3" t="s">
        <v>4109</v>
      </c>
    </row>
    <row r="883" spans="1:72" ht="13.5" customHeight="1">
      <c r="A883" s="7" t="str">
        <f>HYPERLINK("http://kyu.snu.ac.kr/sdhj/index.jsp?type=hj/GK14726_00IH_0001_0042a.jpg","1870_하수남면_0042a")</f>
        <v>1870_하수남면_0042a</v>
      </c>
      <c r="B883" s="4">
        <v>1870</v>
      </c>
      <c r="C883" s="4" t="s">
        <v>6590</v>
      </c>
      <c r="D883" s="4" t="s">
        <v>6591</v>
      </c>
      <c r="E883" s="4">
        <v>882</v>
      </c>
      <c r="F883" s="3">
        <v>8</v>
      </c>
      <c r="G883" s="3" t="s">
        <v>1577</v>
      </c>
      <c r="H883" s="3" t="s">
        <v>3139</v>
      </c>
      <c r="I883" s="3">
        <v>11</v>
      </c>
      <c r="L883" s="3">
        <v>5</v>
      </c>
      <c r="M883" s="3" t="s">
        <v>6257</v>
      </c>
      <c r="N883" s="3" t="s">
        <v>6258</v>
      </c>
      <c r="S883" s="3" t="s">
        <v>146</v>
      </c>
      <c r="T883" s="3" t="s">
        <v>3239</v>
      </c>
      <c r="W883" s="3" t="s">
        <v>82</v>
      </c>
      <c r="X883" s="3" t="s">
        <v>5855</v>
      </c>
      <c r="Y883" s="3" t="s">
        <v>53</v>
      </c>
      <c r="Z883" s="3" t="s">
        <v>3323</v>
      </c>
      <c r="AC883" s="3">
        <v>35</v>
      </c>
      <c r="AD883" s="3" t="s">
        <v>341</v>
      </c>
      <c r="AE883" s="3" t="s">
        <v>4084</v>
      </c>
    </row>
    <row r="884" spans="1:72" ht="13.5" customHeight="1">
      <c r="A884" s="7" t="str">
        <f>HYPERLINK("http://kyu.snu.ac.kr/sdhj/index.jsp?type=hj/GK14726_00IH_0001_0042a.jpg","1870_하수남면_0042a")</f>
        <v>1870_하수남면_0042a</v>
      </c>
      <c r="B884" s="4">
        <v>1870</v>
      </c>
      <c r="C884" s="4" t="s">
        <v>6590</v>
      </c>
      <c r="D884" s="4" t="s">
        <v>6591</v>
      </c>
      <c r="E884" s="4">
        <v>883</v>
      </c>
      <c r="F884" s="3">
        <v>8</v>
      </c>
      <c r="G884" s="3" t="s">
        <v>1577</v>
      </c>
      <c r="H884" s="3" t="s">
        <v>3139</v>
      </c>
      <c r="I884" s="3">
        <v>11</v>
      </c>
      <c r="L884" s="3">
        <v>5</v>
      </c>
      <c r="M884" s="3" t="s">
        <v>6257</v>
      </c>
      <c r="N884" s="3" t="s">
        <v>6258</v>
      </c>
      <c r="T884" s="3" t="s">
        <v>6729</v>
      </c>
      <c r="U884" s="3" t="s">
        <v>70</v>
      </c>
      <c r="V884" s="3" t="s">
        <v>3238</v>
      </c>
      <c r="Y884" s="3" t="s">
        <v>2064</v>
      </c>
      <c r="Z884" s="3" t="s">
        <v>3621</v>
      </c>
      <c r="AD884" s="3" t="s">
        <v>118</v>
      </c>
      <c r="AE884" s="3" t="s">
        <v>4131</v>
      </c>
    </row>
    <row r="885" spans="1:72" ht="13.5" customHeight="1">
      <c r="A885" s="7" t="str">
        <f>HYPERLINK("http://kyu.snu.ac.kr/sdhj/index.jsp?type=hj/GK14726_00IH_0001_0042a.jpg","1870_하수남면_0042a")</f>
        <v>1870_하수남면_0042a</v>
      </c>
      <c r="B885" s="4">
        <v>1870</v>
      </c>
      <c r="C885" s="4" t="s">
        <v>6590</v>
      </c>
      <c r="D885" s="4" t="s">
        <v>6591</v>
      </c>
      <c r="E885" s="4">
        <v>884</v>
      </c>
      <c r="F885" s="3">
        <v>8</v>
      </c>
      <c r="G885" s="3" t="s">
        <v>1577</v>
      </c>
      <c r="H885" s="3" t="s">
        <v>3139</v>
      </c>
      <c r="I885" s="3">
        <v>12</v>
      </c>
      <c r="L885" s="3">
        <v>1</v>
      </c>
      <c r="M885" s="3" t="s">
        <v>6259</v>
      </c>
      <c r="N885" s="3" t="s">
        <v>6260</v>
      </c>
      <c r="Q885" s="3" t="s">
        <v>7321</v>
      </c>
      <c r="R885" s="3" t="s">
        <v>3213</v>
      </c>
      <c r="T885" s="3" t="s">
        <v>7298</v>
      </c>
      <c r="W885" s="3" t="s">
        <v>7322</v>
      </c>
      <c r="X885" s="3" t="s">
        <v>7323</v>
      </c>
      <c r="Y885" s="3" t="s">
        <v>2065</v>
      </c>
      <c r="Z885" s="3" t="s">
        <v>3620</v>
      </c>
      <c r="AC885" s="3">
        <v>66</v>
      </c>
      <c r="AD885" s="3" t="s">
        <v>363</v>
      </c>
      <c r="AE885" s="3" t="s">
        <v>4127</v>
      </c>
      <c r="AJ885" s="3" t="s">
        <v>17</v>
      </c>
      <c r="AK885" s="3" t="s">
        <v>4147</v>
      </c>
      <c r="AL885" s="3" t="s">
        <v>1744</v>
      </c>
      <c r="AM885" s="3" t="s">
        <v>4177</v>
      </c>
      <c r="AT885" s="3" t="s">
        <v>48</v>
      </c>
      <c r="AU885" s="3" t="s">
        <v>4217</v>
      </c>
      <c r="AV885" s="3" t="s">
        <v>2066</v>
      </c>
      <c r="AW885" s="3" t="s">
        <v>4361</v>
      </c>
      <c r="BG885" s="3" t="s">
        <v>48</v>
      </c>
      <c r="BH885" s="3" t="s">
        <v>4217</v>
      </c>
      <c r="BI885" s="3" t="s">
        <v>2059</v>
      </c>
      <c r="BJ885" s="3" t="s">
        <v>4387</v>
      </c>
      <c r="BK885" s="3" t="s">
        <v>48</v>
      </c>
      <c r="BL885" s="3" t="s">
        <v>4217</v>
      </c>
      <c r="BM885" s="3" t="s">
        <v>2060</v>
      </c>
      <c r="BN885" s="3" t="s">
        <v>4697</v>
      </c>
      <c r="BO885" s="3" t="s">
        <v>48</v>
      </c>
      <c r="BP885" s="3" t="s">
        <v>4217</v>
      </c>
      <c r="BQ885" s="3" t="s">
        <v>2067</v>
      </c>
      <c r="BR885" s="3" t="s">
        <v>7324</v>
      </c>
      <c r="BS885" s="3" t="s">
        <v>219</v>
      </c>
      <c r="BT885" s="3" t="s">
        <v>4164</v>
      </c>
    </row>
    <row r="886" spans="1:72" ht="13.5" customHeight="1">
      <c r="A886" s="7" t="str">
        <f>HYPERLINK("http://kyu.snu.ac.kr/sdhj/index.jsp?type=hj/GK14726_00IH_0001_0042a.jpg","1870_하수남면_0042a")</f>
        <v>1870_하수남면_0042a</v>
      </c>
      <c r="B886" s="4">
        <v>1870</v>
      </c>
      <c r="C886" s="4" t="s">
        <v>7287</v>
      </c>
      <c r="D886" s="4" t="s">
        <v>7288</v>
      </c>
      <c r="E886" s="4">
        <v>885</v>
      </c>
      <c r="F886" s="3">
        <v>8</v>
      </c>
      <c r="G886" s="3" t="s">
        <v>1577</v>
      </c>
      <c r="H886" s="3" t="s">
        <v>3139</v>
      </c>
      <c r="I886" s="3">
        <v>12</v>
      </c>
      <c r="L886" s="3">
        <v>1</v>
      </c>
      <c r="M886" s="3" t="s">
        <v>6259</v>
      </c>
      <c r="N886" s="3" t="s">
        <v>6260</v>
      </c>
      <c r="S886" s="3" t="s">
        <v>843</v>
      </c>
      <c r="T886" s="3" t="s">
        <v>3236</v>
      </c>
      <c r="W886" s="3" t="s">
        <v>287</v>
      </c>
      <c r="X886" s="3" t="s">
        <v>3289</v>
      </c>
      <c r="Y886" s="3" t="s">
        <v>53</v>
      </c>
      <c r="Z886" s="3" t="s">
        <v>3323</v>
      </c>
      <c r="AC886" s="3">
        <v>55</v>
      </c>
      <c r="AD886" s="3" t="s">
        <v>136</v>
      </c>
      <c r="AE886" s="3" t="s">
        <v>4098</v>
      </c>
    </row>
    <row r="887" spans="1:72" ht="13.5" customHeight="1">
      <c r="A887" s="7" t="str">
        <f>HYPERLINK("http://kyu.snu.ac.kr/sdhj/index.jsp?type=hj/GK14726_00IH_0001_0042a.jpg","1870_하수남면_0042a")</f>
        <v>1870_하수남면_0042a</v>
      </c>
      <c r="B887" s="4">
        <v>1870</v>
      </c>
      <c r="C887" s="4" t="s">
        <v>6688</v>
      </c>
      <c r="D887" s="4" t="s">
        <v>6689</v>
      </c>
      <c r="E887" s="4">
        <v>886</v>
      </c>
      <c r="F887" s="3">
        <v>8</v>
      </c>
      <c r="G887" s="3" t="s">
        <v>1577</v>
      </c>
      <c r="H887" s="3" t="s">
        <v>3139</v>
      </c>
      <c r="I887" s="3">
        <v>12</v>
      </c>
      <c r="L887" s="3">
        <v>1</v>
      </c>
      <c r="M887" s="3" t="s">
        <v>6259</v>
      </c>
      <c r="N887" s="3" t="s">
        <v>6260</v>
      </c>
      <c r="S887" s="3" t="s">
        <v>51</v>
      </c>
      <c r="T887" s="3" t="s">
        <v>3235</v>
      </c>
      <c r="W887" s="3" t="s">
        <v>68</v>
      </c>
      <c r="X887" s="3" t="s">
        <v>5854</v>
      </c>
      <c r="Y887" s="3" t="s">
        <v>53</v>
      </c>
      <c r="Z887" s="3" t="s">
        <v>3323</v>
      </c>
      <c r="AC887" s="3">
        <v>35</v>
      </c>
      <c r="AD887" s="3" t="s">
        <v>341</v>
      </c>
      <c r="AE887" s="3" t="s">
        <v>4084</v>
      </c>
      <c r="AJ887" s="3" t="s">
        <v>17</v>
      </c>
      <c r="AK887" s="3" t="s">
        <v>4147</v>
      </c>
      <c r="AL887" s="3" t="s">
        <v>214</v>
      </c>
      <c r="AM887" s="3" t="s">
        <v>4189</v>
      </c>
      <c r="AT887" s="3" t="s">
        <v>48</v>
      </c>
      <c r="AU887" s="3" t="s">
        <v>4217</v>
      </c>
      <c r="AV887" s="3" t="s">
        <v>2007</v>
      </c>
      <c r="AW887" s="3" t="s">
        <v>3365</v>
      </c>
      <c r="BG887" s="3" t="s">
        <v>48</v>
      </c>
      <c r="BH887" s="3" t="s">
        <v>4217</v>
      </c>
      <c r="BI887" s="3" t="s">
        <v>1237</v>
      </c>
      <c r="BJ887" s="3" t="s">
        <v>4487</v>
      </c>
      <c r="BK887" s="3" t="s">
        <v>48</v>
      </c>
      <c r="BL887" s="3" t="s">
        <v>4217</v>
      </c>
      <c r="BM887" s="3" t="s">
        <v>1238</v>
      </c>
      <c r="BN887" s="3" t="s">
        <v>4850</v>
      </c>
      <c r="BO887" s="3" t="s">
        <v>48</v>
      </c>
      <c r="BP887" s="3" t="s">
        <v>4217</v>
      </c>
      <c r="BQ887" s="3" t="s">
        <v>2068</v>
      </c>
      <c r="BR887" s="3" t="s">
        <v>5718</v>
      </c>
      <c r="BS887" s="3" t="s">
        <v>1171</v>
      </c>
      <c r="BT887" s="3" t="s">
        <v>4182</v>
      </c>
    </row>
    <row r="888" spans="1:72" ht="13.5" customHeight="1">
      <c r="A888" s="7" t="str">
        <f>HYPERLINK("http://kyu.snu.ac.kr/sdhj/index.jsp?type=hj/GK14726_00IH_0001_0042a.jpg","1870_하수남면_0042a")</f>
        <v>1870_하수남면_0042a</v>
      </c>
      <c r="B888" s="4">
        <v>1870</v>
      </c>
      <c r="C888" s="4" t="s">
        <v>6977</v>
      </c>
      <c r="D888" s="4" t="s">
        <v>6978</v>
      </c>
      <c r="E888" s="4">
        <v>887</v>
      </c>
      <c r="F888" s="3">
        <v>8</v>
      </c>
      <c r="G888" s="3" t="s">
        <v>1577</v>
      </c>
      <c r="H888" s="3" t="s">
        <v>3139</v>
      </c>
      <c r="I888" s="3">
        <v>12</v>
      </c>
      <c r="L888" s="3">
        <v>1</v>
      </c>
      <c r="M888" s="3" t="s">
        <v>6259</v>
      </c>
      <c r="N888" s="3" t="s">
        <v>6260</v>
      </c>
      <c r="T888" s="3" t="s">
        <v>7302</v>
      </c>
      <c r="U888" s="3" t="s">
        <v>70</v>
      </c>
      <c r="V888" s="3" t="s">
        <v>3238</v>
      </c>
      <c r="Y888" s="3" t="s">
        <v>2069</v>
      </c>
      <c r="Z888" s="3" t="s">
        <v>3460</v>
      </c>
      <c r="AD888" s="3" t="s">
        <v>91</v>
      </c>
      <c r="AE888" s="3" t="s">
        <v>4105</v>
      </c>
    </row>
    <row r="889" spans="1:72" ht="13.5" customHeight="1">
      <c r="A889" s="7" t="str">
        <f>HYPERLINK("http://kyu.snu.ac.kr/sdhj/index.jsp?type=hj/GK14726_00IH_0001_0042a.jpg","1870_하수남면_0042a")</f>
        <v>1870_하수남면_0042a</v>
      </c>
      <c r="B889" s="4">
        <v>1870</v>
      </c>
      <c r="C889" s="4" t="s">
        <v>6688</v>
      </c>
      <c r="D889" s="4" t="s">
        <v>6689</v>
      </c>
      <c r="E889" s="4">
        <v>888</v>
      </c>
      <c r="F889" s="3">
        <v>8</v>
      </c>
      <c r="G889" s="3" t="s">
        <v>1577</v>
      </c>
      <c r="H889" s="3" t="s">
        <v>3139</v>
      </c>
      <c r="I889" s="3">
        <v>12</v>
      </c>
      <c r="L889" s="3">
        <v>2</v>
      </c>
      <c r="M889" s="3" t="s">
        <v>6551</v>
      </c>
      <c r="N889" s="3" t="s">
        <v>6552</v>
      </c>
      <c r="T889" s="3" t="s">
        <v>7066</v>
      </c>
      <c r="U889" s="3" t="s">
        <v>64</v>
      </c>
      <c r="V889" s="3" t="s">
        <v>3262</v>
      </c>
      <c r="W889" s="3" t="s">
        <v>82</v>
      </c>
      <c r="X889" s="3" t="s">
        <v>5855</v>
      </c>
      <c r="Y889" s="3" t="s">
        <v>2070</v>
      </c>
      <c r="Z889" s="3" t="s">
        <v>3619</v>
      </c>
      <c r="AA889" s="3" t="s">
        <v>2071</v>
      </c>
      <c r="AB889" s="3" t="s">
        <v>4061</v>
      </c>
      <c r="AC889" s="3">
        <v>69</v>
      </c>
      <c r="AD889" s="3" t="s">
        <v>1236</v>
      </c>
      <c r="AE889" s="3" t="s">
        <v>4113</v>
      </c>
      <c r="AJ889" s="3" t="s">
        <v>17</v>
      </c>
      <c r="AK889" s="3" t="s">
        <v>4147</v>
      </c>
      <c r="AL889" s="3" t="s">
        <v>1171</v>
      </c>
      <c r="AM889" s="3" t="s">
        <v>4182</v>
      </c>
      <c r="AT889" s="3" t="s">
        <v>48</v>
      </c>
      <c r="AU889" s="3" t="s">
        <v>4217</v>
      </c>
      <c r="AV889" s="3" t="s">
        <v>1242</v>
      </c>
      <c r="AW889" s="3" t="s">
        <v>4386</v>
      </c>
      <c r="BG889" s="3" t="s">
        <v>48</v>
      </c>
      <c r="BH889" s="3" t="s">
        <v>4217</v>
      </c>
      <c r="BI889" s="3" t="s">
        <v>1243</v>
      </c>
      <c r="BJ889" s="3" t="s">
        <v>4757</v>
      </c>
      <c r="BK889" s="3" t="s">
        <v>48</v>
      </c>
      <c r="BL889" s="3" t="s">
        <v>4217</v>
      </c>
      <c r="BM889" s="3" t="s">
        <v>2072</v>
      </c>
      <c r="BN889" s="3" t="s">
        <v>5086</v>
      </c>
      <c r="BO889" s="3" t="s">
        <v>48</v>
      </c>
      <c r="BP889" s="3" t="s">
        <v>4217</v>
      </c>
      <c r="BQ889" s="3" t="s">
        <v>2073</v>
      </c>
      <c r="BR889" s="3" t="s">
        <v>5354</v>
      </c>
      <c r="BS889" s="3" t="s">
        <v>361</v>
      </c>
      <c r="BT889" s="3" t="s">
        <v>4152</v>
      </c>
    </row>
    <row r="890" spans="1:72" ht="13.5" customHeight="1">
      <c r="A890" s="7" t="str">
        <f>HYPERLINK("http://kyu.snu.ac.kr/sdhj/index.jsp?type=hj/GK14726_00IH_0001_0042a.jpg","1870_하수남면_0042a")</f>
        <v>1870_하수남면_0042a</v>
      </c>
      <c r="B890" s="4">
        <v>1870</v>
      </c>
      <c r="C890" s="4" t="s">
        <v>7038</v>
      </c>
      <c r="D890" s="4" t="s">
        <v>7039</v>
      </c>
      <c r="E890" s="4">
        <v>889</v>
      </c>
      <c r="F890" s="3">
        <v>8</v>
      </c>
      <c r="G890" s="3" t="s">
        <v>1577</v>
      </c>
      <c r="H890" s="3" t="s">
        <v>3139</v>
      </c>
      <c r="I890" s="3">
        <v>12</v>
      </c>
      <c r="L890" s="3">
        <v>2</v>
      </c>
      <c r="M890" s="3" t="s">
        <v>6551</v>
      </c>
      <c r="N890" s="3" t="s">
        <v>6552</v>
      </c>
      <c r="S890" s="3" t="s">
        <v>77</v>
      </c>
      <c r="T890" s="3" t="s">
        <v>233</v>
      </c>
      <c r="Y890" s="3" t="s">
        <v>2074</v>
      </c>
      <c r="Z890" s="3" t="s">
        <v>3618</v>
      </c>
      <c r="AC890" s="3">
        <v>19</v>
      </c>
      <c r="AD890" s="3" t="s">
        <v>100</v>
      </c>
      <c r="AE890" s="3" t="s">
        <v>4093</v>
      </c>
    </row>
    <row r="891" spans="1:72" ht="13.5" customHeight="1">
      <c r="A891" s="7" t="str">
        <f>HYPERLINK("http://kyu.snu.ac.kr/sdhj/index.jsp?type=hj/GK14726_00IH_0001_0042b.jpg","1870_하수남면_0042b")</f>
        <v>1870_하수남면_0042b</v>
      </c>
      <c r="B891" s="4">
        <v>1870</v>
      </c>
      <c r="C891" s="4" t="s">
        <v>7072</v>
      </c>
      <c r="D891" s="4" t="s">
        <v>7073</v>
      </c>
      <c r="E891" s="4">
        <v>890</v>
      </c>
      <c r="F891" s="3">
        <v>8</v>
      </c>
      <c r="G891" s="3" t="s">
        <v>1577</v>
      </c>
      <c r="H891" s="3" t="s">
        <v>3139</v>
      </c>
      <c r="I891" s="3">
        <v>12</v>
      </c>
      <c r="L891" s="3">
        <v>2</v>
      </c>
      <c r="M891" s="3" t="s">
        <v>6551</v>
      </c>
      <c r="N891" s="3" t="s">
        <v>6552</v>
      </c>
      <c r="S891" s="3" t="s">
        <v>146</v>
      </c>
      <c r="T891" s="3" t="s">
        <v>3239</v>
      </c>
      <c r="W891" s="3" t="s">
        <v>165</v>
      </c>
      <c r="X891" s="3" t="s">
        <v>3283</v>
      </c>
      <c r="Y891" s="3" t="s">
        <v>53</v>
      </c>
      <c r="Z891" s="3" t="s">
        <v>3323</v>
      </c>
      <c r="AC891" s="3">
        <v>21</v>
      </c>
      <c r="AD891" s="3" t="s">
        <v>199</v>
      </c>
      <c r="AE891" s="3" t="s">
        <v>4096</v>
      </c>
    </row>
    <row r="892" spans="1:72" ht="13.5" customHeight="1">
      <c r="A892" s="7" t="str">
        <f>HYPERLINK("http://kyu.snu.ac.kr/sdhj/index.jsp?type=hj/GK14726_00IH_0001_0042b.jpg","1870_하수남면_0042b")</f>
        <v>1870_하수남면_0042b</v>
      </c>
      <c r="B892" s="4">
        <v>1870</v>
      </c>
      <c r="C892" s="4" t="s">
        <v>7072</v>
      </c>
      <c r="D892" s="4" t="s">
        <v>7073</v>
      </c>
      <c r="E892" s="4">
        <v>891</v>
      </c>
      <c r="F892" s="3">
        <v>8</v>
      </c>
      <c r="G892" s="3" t="s">
        <v>1577</v>
      </c>
      <c r="H892" s="3" t="s">
        <v>3139</v>
      </c>
      <c r="I892" s="3">
        <v>12</v>
      </c>
      <c r="L892" s="3">
        <v>2</v>
      </c>
      <c r="M892" s="3" t="s">
        <v>6551</v>
      </c>
      <c r="N892" s="3" t="s">
        <v>6552</v>
      </c>
      <c r="T892" s="3" t="s">
        <v>7071</v>
      </c>
      <c r="U892" s="3" t="s">
        <v>70</v>
      </c>
      <c r="V892" s="3" t="s">
        <v>3238</v>
      </c>
      <c r="Y892" s="3" t="s">
        <v>2075</v>
      </c>
      <c r="Z892" s="3" t="s">
        <v>3617</v>
      </c>
      <c r="AD892" s="3" t="s">
        <v>100</v>
      </c>
      <c r="AE892" s="3" t="s">
        <v>4093</v>
      </c>
    </row>
    <row r="893" spans="1:72" ht="13.5" customHeight="1">
      <c r="A893" s="7" t="str">
        <f>HYPERLINK("http://kyu.snu.ac.kr/sdhj/index.jsp?type=hj/GK14726_00IH_0001_0042b.jpg","1870_하수남면_0042b")</f>
        <v>1870_하수남면_0042b</v>
      </c>
      <c r="B893" s="4">
        <v>1870</v>
      </c>
      <c r="C893" s="4" t="s">
        <v>7072</v>
      </c>
      <c r="D893" s="4" t="s">
        <v>7073</v>
      </c>
      <c r="E893" s="4">
        <v>892</v>
      </c>
      <c r="F893" s="3">
        <v>8</v>
      </c>
      <c r="G893" s="3" t="s">
        <v>1577</v>
      </c>
      <c r="H893" s="3" t="s">
        <v>3139</v>
      </c>
      <c r="I893" s="3">
        <v>12</v>
      </c>
      <c r="L893" s="3">
        <v>3</v>
      </c>
      <c r="M893" s="3" t="s">
        <v>6261</v>
      </c>
      <c r="N893" s="3" t="s">
        <v>6262</v>
      </c>
      <c r="T893" s="3" t="s">
        <v>6748</v>
      </c>
      <c r="U893" s="3" t="s">
        <v>64</v>
      </c>
      <c r="V893" s="3" t="s">
        <v>3262</v>
      </c>
      <c r="W893" s="3" t="s">
        <v>287</v>
      </c>
      <c r="X893" s="3" t="s">
        <v>3289</v>
      </c>
      <c r="Y893" s="3" t="s">
        <v>2076</v>
      </c>
      <c r="Z893" s="3" t="s">
        <v>7325</v>
      </c>
      <c r="AC893" s="3">
        <v>41</v>
      </c>
      <c r="AD893" s="3" t="s">
        <v>173</v>
      </c>
      <c r="AE893" s="3" t="s">
        <v>4091</v>
      </c>
      <c r="AJ893" s="3" t="s">
        <v>17</v>
      </c>
      <c r="AK893" s="3" t="s">
        <v>4147</v>
      </c>
      <c r="AL893" s="3" t="s">
        <v>219</v>
      </c>
      <c r="AM893" s="3" t="s">
        <v>4164</v>
      </c>
      <c r="AT893" s="3" t="s">
        <v>48</v>
      </c>
      <c r="AU893" s="3" t="s">
        <v>4217</v>
      </c>
      <c r="AV893" s="3" t="s">
        <v>2077</v>
      </c>
      <c r="AW893" s="3" t="s">
        <v>3705</v>
      </c>
      <c r="BG893" s="3" t="s">
        <v>48</v>
      </c>
      <c r="BH893" s="3" t="s">
        <v>4217</v>
      </c>
      <c r="BI893" s="3" t="s">
        <v>2078</v>
      </c>
      <c r="BJ893" s="3" t="s">
        <v>4766</v>
      </c>
      <c r="BK893" s="3" t="s">
        <v>48</v>
      </c>
      <c r="BL893" s="3" t="s">
        <v>4217</v>
      </c>
      <c r="BM893" s="3" t="s">
        <v>2079</v>
      </c>
      <c r="BN893" s="3" t="s">
        <v>5085</v>
      </c>
      <c r="BO893" s="3" t="s">
        <v>48</v>
      </c>
      <c r="BP893" s="3" t="s">
        <v>4217</v>
      </c>
      <c r="BQ893" s="3" t="s">
        <v>2080</v>
      </c>
      <c r="BR893" s="3" t="s">
        <v>5361</v>
      </c>
      <c r="BS893" s="3" t="s">
        <v>1744</v>
      </c>
      <c r="BT893" s="3" t="s">
        <v>4177</v>
      </c>
    </row>
    <row r="894" spans="1:72" ht="13.5" customHeight="1">
      <c r="A894" s="7" t="str">
        <f>HYPERLINK("http://kyu.snu.ac.kr/sdhj/index.jsp?type=hj/GK14726_00IH_0001_0042b.jpg","1870_하수남면_0042b")</f>
        <v>1870_하수남면_0042b</v>
      </c>
      <c r="B894" s="4">
        <v>1870</v>
      </c>
      <c r="C894" s="4" t="s">
        <v>6909</v>
      </c>
      <c r="D894" s="4" t="s">
        <v>6910</v>
      </c>
      <c r="E894" s="4">
        <v>893</v>
      </c>
      <c r="F894" s="3">
        <v>8</v>
      </c>
      <c r="G894" s="3" t="s">
        <v>1577</v>
      </c>
      <c r="H894" s="3" t="s">
        <v>3139</v>
      </c>
      <c r="I894" s="3">
        <v>12</v>
      </c>
      <c r="L894" s="3">
        <v>3</v>
      </c>
      <c r="M894" s="3" t="s">
        <v>6261</v>
      </c>
      <c r="N894" s="3" t="s">
        <v>6262</v>
      </c>
      <c r="S894" s="3" t="s">
        <v>51</v>
      </c>
      <c r="T894" s="3" t="s">
        <v>3235</v>
      </c>
      <c r="W894" s="3" t="s">
        <v>552</v>
      </c>
      <c r="X894" s="3" t="s">
        <v>3286</v>
      </c>
      <c r="Y894" s="3" t="s">
        <v>53</v>
      </c>
      <c r="Z894" s="3" t="s">
        <v>3323</v>
      </c>
      <c r="AC894" s="3">
        <v>43</v>
      </c>
      <c r="AD894" s="3" t="s">
        <v>91</v>
      </c>
      <c r="AE894" s="3" t="s">
        <v>4105</v>
      </c>
      <c r="AJ894" s="3" t="s">
        <v>17</v>
      </c>
      <c r="AK894" s="3" t="s">
        <v>4147</v>
      </c>
      <c r="AL894" s="3" t="s">
        <v>568</v>
      </c>
      <c r="AM894" s="3" t="s">
        <v>4178</v>
      </c>
      <c r="AT894" s="3" t="s">
        <v>48</v>
      </c>
      <c r="AU894" s="3" t="s">
        <v>4217</v>
      </c>
      <c r="AV894" s="3" t="s">
        <v>1265</v>
      </c>
      <c r="AW894" s="3" t="s">
        <v>5577</v>
      </c>
      <c r="BG894" s="3" t="s">
        <v>48</v>
      </c>
      <c r="BH894" s="3" t="s">
        <v>4217</v>
      </c>
      <c r="BI894" s="3" t="s">
        <v>1266</v>
      </c>
      <c r="BJ894" s="3" t="s">
        <v>4765</v>
      </c>
      <c r="BK894" s="3" t="s">
        <v>48</v>
      </c>
      <c r="BL894" s="3" t="s">
        <v>4217</v>
      </c>
      <c r="BM894" s="3" t="s">
        <v>1267</v>
      </c>
      <c r="BN894" s="3" t="s">
        <v>5084</v>
      </c>
      <c r="BO894" s="3" t="s">
        <v>48</v>
      </c>
      <c r="BP894" s="3" t="s">
        <v>4217</v>
      </c>
      <c r="BQ894" s="3" t="s">
        <v>2081</v>
      </c>
      <c r="BR894" s="3" t="s">
        <v>5360</v>
      </c>
      <c r="BS894" s="3" t="s">
        <v>184</v>
      </c>
      <c r="BT894" s="3" t="s">
        <v>4157</v>
      </c>
    </row>
    <row r="895" spans="1:72" ht="13.5" customHeight="1">
      <c r="A895" s="7" t="str">
        <f>HYPERLINK("http://kyu.snu.ac.kr/sdhj/index.jsp?type=hj/GK14726_00IH_0001_0042b.jpg","1870_하수남면_0042b")</f>
        <v>1870_하수남면_0042b</v>
      </c>
      <c r="B895" s="4">
        <v>1870</v>
      </c>
      <c r="C895" s="4" t="s">
        <v>6611</v>
      </c>
      <c r="D895" s="4" t="s">
        <v>6612</v>
      </c>
      <c r="E895" s="4">
        <v>894</v>
      </c>
      <c r="F895" s="3">
        <v>8</v>
      </c>
      <c r="G895" s="3" t="s">
        <v>1577</v>
      </c>
      <c r="H895" s="3" t="s">
        <v>3139</v>
      </c>
      <c r="I895" s="3">
        <v>12</v>
      </c>
      <c r="L895" s="3">
        <v>3</v>
      </c>
      <c r="M895" s="3" t="s">
        <v>6261</v>
      </c>
      <c r="N895" s="3" t="s">
        <v>6262</v>
      </c>
      <c r="T895" s="3" t="s">
        <v>6755</v>
      </c>
      <c r="U895" s="3" t="s">
        <v>70</v>
      </c>
      <c r="V895" s="3" t="s">
        <v>3238</v>
      </c>
      <c r="Y895" s="3" t="s">
        <v>2082</v>
      </c>
      <c r="Z895" s="3" t="s">
        <v>3616</v>
      </c>
      <c r="AD895" s="3" t="s">
        <v>365</v>
      </c>
      <c r="AE895" s="3" t="s">
        <v>4124</v>
      </c>
    </row>
    <row r="896" spans="1:72" ht="13.5" customHeight="1">
      <c r="A896" s="7" t="str">
        <f>HYPERLINK("http://kyu.snu.ac.kr/sdhj/index.jsp?type=hj/GK14726_00IH_0001_0042b.jpg","1870_하수남면_0042b")</f>
        <v>1870_하수남면_0042b</v>
      </c>
      <c r="B896" s="4">
        <v>1870</v>
      </c>
      <c r="C896" s="4" t="s">
        <v>6753</v>
      </c>
      <c r="D896" s="4" t="s">
        <v>6754</v>
      </c>
      <c r="E896" s="4">
        <v>895</v>
      </c>
      <c r="F896" s="3">
        <v>8</v>
      </c>
      <c r="G896" s="3" t="s">
        <v>1577</v>
      </c>
      <c r="H896" s="3" t="s">
        <v>3139</v>
      </c>
      <c r="I896" s="3">
        <v>12</v>
      </c>
      <c r="L896" s="3">
        <v>4</v>
      </c>
      <c r="M896" s="3" t="s">
        <v>6263</v>
      </c>
      <c r="N896" s="3" t="s">
        <v>6264</v>
      </c>
      <c r="T896" s="3" t="s">
        <v>6748</v>
      </c>
      <c r="U896" s="3" t="s">
        <v>64</v>
      </c>
      <c r="V896" s="3" t="s">
        <v>3262</v>
      </c>
      <c r="W896" s="3" t="s">
        <v>287</v>
      </c>
      <c r="X896" s="3" t="s">
        <v>3289</v>
      </c>
      <c r="Y896" s="3" t="s">
        <v>2083</v>
      </c>
      <c r="Z896" s="3" t="s">
        <v>3615</v>
      </c>
      <c r="AC896" s="3">
        <v>67</v>
      </c>
      <c r="AD896" s="3" t="s">
        <v>179</v>
      </c>
      <c r="AE896" s="3" t="s">
        <v>4103</v>
      </c>
      <c r="AJ896" s="3" t="s">
        <v>17</v>
      </c>
      <c r="AK896" s="3" t="s">
        <v>4147</v>
      </c>
      <c r="AL896" s="3" t="s">
        <v>219</v>
      </c>
      <c r="AM896" s="3" t="s">
        <v>4164</v>
      </c>
      <c r="AT896" s="3" t="s">
        <v>48</v>
      </c>
      <c r="AU896" s="3" t="s">
        <v>4217</v>
      </c>
      <c r="AV896" s="3" t="s">
        <v>3122</v>
      </c>
      <c r="AW896" s="3" t="s">
        <v>3302</v>
      </c>
      <c r="BG896" s="3" t="s">
        <v>48</v>
      </c>
      <c r="BH896" s="3" t="s">
        <v>4217</v>
      </c>
      <c r="BI896" s="3" t="s">
        <v>665</v>
      </c>
      <c r="BJ896" s="3" t="s">
        <v>7326</v>
      </c>
      <c r="BK896" s="3" t="s">
        <v>48</v>
      </c>
      <c r="BL896" s="3" t="s">
        <v>4217</v>
      </c>
      <c r="BM896" s="3" t="s">
        <v>2084</v>
      </c>
      <c r="BN896" s="3" t="s">
        <v>5035</v>
      </c>
      <c r="BO896" s="3" t="s">
        <v>48</v>
      </c>
      <c r="BP896" s="3" t="s">
        <v>4217</v>
      </c>
      <c r="BQ896" s="3" t="s">
        <v>2085</v>
      </c>
      <c r="BR896" s="3" t="s">
        <v>5359</v>
      </c>
      <c r="BS896" s="3" t="s">
        <v>591</v>
      </c>
      <c r="BT896" s="3" t="s">
        <v>4180</v>
      </c>
    </row>
    <row r="897" spans="1:72" ht="13.5" customHeight="1">
      <c r="A897" s="7" t="str">
        <f>HYPERLINK("http://kyu.snu.ac.kr/sdhj/index.jsp?type=hj/GK14726_00IH_0001_0042b.jpg","1870_하수남면_0042b")</f>
        <v>1870_하수남면_0042b</v>
      </c>
      <c r="B897" s="4">
        <v>1870</v>
      </c>
      <c r="C897" s="4" t="s">
        <v>6758</v>
      </c>
      <c r="D897" s="4" t="s">
        <v>6759</v>
      </c>
      <c r="E897" s="4">
        <v>896</v>
      </c>
      <c r="F897" s="3">
        <v>8</v>
      </c>
      <c r="G897" s="3" t="s">
        <v>1577</v>
      </c>
      <c r="H897" s="3" t="s">
        <v>3139</v>
      </c>
      <c r="I897" s="3">
        <v>12</v>
      </c>
      <c r="L897" s="3">
        <v>4</v>
      </c>
      <c r="M897" s="3" t="s">
        <v>6263</v>
      </c>
      <c r="N897" s="3" t="s">
        <v>6264</v>
      </c>
      <c r="S897" s="3" t="s">
        <v>51</v>
      </c>
      <c r="T897" s="3" t="s">
        <v>3235</v>
      </c>
      <c r="W897" s="3" t="s">
        <v>128</v>
      </c>
      <c r="X897" s="3" t="s">
        <v>3281</v>
      </c>
      <c r="Y897" s="3" t="s">
        <v>53</v>
      </c>
      <c r="Z897" s="3" t="s">
        <v>3323</v>
      </c>
      <c r="AC897" s="3">
        <v>44</v>
      </c>
      <c r="AD897" s="3" t="s">
        <v>375</v>
      </c>
      <c r="AE897" s="3" t="s">
        <v>4104</v>
      </c>
      <c r="AJ897" s="3" t="s">
        <v>17</v>
      </c>
      <c r="AK897" s="3" t="s">
        <v>4147</v>
      </c>
      <c r="AL897" s="3" t="s">
        <v>97</v>
      </c>
      <c r="AM897" s="3" t="s">
        <v>4154</v>
      </c>
      <c r="AT897" s="3" t="s">
        <v>48</v>
      </c>
      <c r="AU897" s="3" t="s">
        <v>4217</v>
      </c>
      <c r="AV897" s="3" t="s">
        <v>2086</v>
      </c>
      <c r="AW897" s="3" t="s">
        <v>4385</v>
      </c>
      <c r="BG897" s="3" t="s">
        <v>48</v>
      </c>
      <c r="BH897" s="3" t="s">
        <v>4217</v>
      </c>
      <c r="BI897" s="3" t="s">
        <v>2087</v>
      </c>
      <c r="BJ897" s="3" t="s">
        <v>4764</v>
      </c>
      <c r="BK897" s="3" t="s">
        <v>48</v>
      </c>
      <c r="BL897" s="3" t="s">
        <v>4217</v>
      </c>
      <c r="BM897" s="3" t="s">
        <v>2088</v>
      </c>
      <c r="BN897" s="3" t="s">
        <v>5083</v>
      </c>
      <c r="BO897" s="3" t="s">
        <v>48</v>
      </c>
      <c r="BP897" s="3" t="s">
        <v>4217</v>
      </c>
      <c r="BQ897" s="3" t="s">
        <v>2089</v>
      </c>
      <c r="BR897" s="3" t="s">
        <v>7327</v>
      </c>
      <c r="BS897" s="3" t="s">
        <v>219</v>
      </c>
      <c r="BT897" s="3" t="s">
        <v>4164</v>
      </c>
    </row>
    <row r="898" spans="1:72" ht="13.5" customHeight="1">
      <c r="A898" s="7" t="str">
        <f>HYPERLINK("http://kyu.snu.ac.kr/sdhj/index.jsp?type=hj/GK14726_00IH_0001_0042b.jpg","1870_하수남면_0042b")</f>
        <v>1870_하수남면_0042b</v>
      </c>
      <c r="B898" s="4">
        <v>1870</v>
      </c>
      <c r="C898" s="4" t="s">
        <v>6828</v>
      </c>
      <c r="D898" s="4" t="s">
        <v>6829</v>
      </c>
      <c r="E898" s="4">
        <v>897</v>
      </c>
      <c r="F898" s="3">
        <v>8</v>
      </c>
      <c r="G898" s="3" t="s">
        <v>1577</v>
      </c>
      <c r="H898" s="3" t="s">
        <v>3139</v>
      </c>
      <c r="I898" s="3">
        <v>12</v>
      </c>
      <c r="L898" s="3">
        <v>4</v>
      </c>
      <c r="M898" s="3" t="s">
        <v>6263</v>
      </c>
      <c r="N898" s="3" t="s">
        <v>6264</v>
      </c>
      <c r="S898" s="3" t="s">
        <v>77</v>
      </c>
      <c r="T898" s="3" t="s">
        <v>233</v>
      </c>
      <c r="Y898" s="3" t="s">
        <v>2090</v>
      </c>
      <c r="Z898" s="3" t="s">
        <v>3614</v>
      </c>
      <c r="AC898" s="3">
        <v>29</v>
      </c>
      <c r="AD898" s="3" t="s">
        <v>159</v>
      </c>
      <c r="AE898" s="3" t="s">
        <v>4090</v>
      </c>
    </row>
    <row r="899" spans="1:72" ht="13.5" customHeight="1">
      <c r="A899" s="7" t="str">
        <f>HYPERLINK("http://kyu.snu.ac.kr/sdhj/index.jsp?type=hj/GK14726_00IH_0001_0042b.jpg","1870_하수남면_0042b")</f>
        <v>1870_하수남면_0042b</v>
      </c>
      <c r="B899" s="4">
        <v>1870</v>
      </c>
      <c r="C899" s="4" t="s">
        <v>6753</v>
      </c>
      <c r="D899" s="4" t="s">
        <v>6754</v>
      </c>
      <c r="E899" s="4">
        <v>898</v>
      </c>
      <c r="F899" s="3">
        <v>8</v>
      </c>
      <c r="G899" s="3" t="s">
        <v>1577</v>
      </c>
      <c r="H899" s="3" t="s">
        <v>3139</v>
      </c>
      <c r="I899" s="3">
        <v>12</v>
      </c>
      <c r="L899" s="3">
        <v>4</v>
      </c>
      <c r="M899" s="3" t="s">
        <v>6263</v>
      </c>
      <c r="N899" s="3" t="s">
        <v>6264</v>
      </c>
      <c r="S899" s="3" t="s">
        <v>77</v>
      </c>
      <c r="T899" s="3" t="s">
        <v>233</v>
      </c>
      <c r="Y899" s="3" t="s">
        <v>2091</v>
      </c>
      <c r="Z899" s="3" t="s">
        <v>3613</v>
      </c>
      <c r="AC899" s="3">
        <v>15</v>
      </c>
      <c r="AD899" s="3" t="s">
        <v>161</v>
      </c>
      <c r="AE899" s="3" t="s">
        <v>4109</v>
      </c>
    </row>
    <row r="900" spans="1:72" ht="13.5" customHeight="1">
      <c r="A900" s="7" t="str">
        <f>HYPERLINK("http://kyu.snu.ac.kr/sdhj/index.jsp?type=hj/GK14726_00IH_0001_0042b.jpg","1870_하수남면_0042b")</f>
        <v>1870_하수남면_0042b</v>
      </c>
      <c r="B900" s="4">
        <v>1870</v>
      </c>
      <c r="C900" s="4" t="s">
        <v>6753</v>
      </c>
      <c r="D900" s="4" t="s">
        <v>6754</v>
      </c>
      <c r="E900" s="4">
        <v>899</v>
      </c>
      <c r="F900" s="3">
        <v>8</v>
      </c>
      <c r="G900" s="3" t="s">
        <v>1577</v>
      </c>
      <c r="H900" s="3" t="s">
        <v>3139</v>
      </c>
      <c r="I900" s="3">
        <v>12</v>
      </c>
      <c r="L900" s="3">
        <v>4</v>
      </c>
      <c r="M900" s="3" t="s">
        <v>6263</v>
      </c>
      <c r="N900" s="3" t="s">
        <v>6264</v>
      </c>
      <c r="T900" s="3" t="s">
        <v>6755</v>
      </c>
      <c r="U900" s="3" t="s">
        <v>70</v>
      </c>
      <c r="V900" s="3" t="s">
        <v>3238</v>
      </c>
      <c r="Y900" s="3" t="s">
        <v>2092</v>
      </c>
      <c r="Z900" s="3" t="s">
        <v>7328</v>
      </c>
      <c r="AD900" s="3" t="s">
        <v>157</v>
      </c>
      <c r="AE900" s="3" t="s">
        <v>4121</v>
      </c>
    </row>
    <row r="901" spans="1:72" ht="13.5" customHeight="1">
      <c r="A901" s="7" t="str">
        <f>HYPERLINK("http://kyu.snu.ac.kr/sdhj/index.jsp?type=hj/GK14726_00IH_0001_0042b.jpg","1870_하수남면_0042b")</f>
        <v>1870_하수남면_0042b</v>
      </c>
      <c r="B901" s="4">
        <v>1870</v>
      </c>
      <c r="C901" s="4" t="s">
        <v>6753</v>
      </c>
      <c r="D901" s="4" t="s">
        <v>6754</v>
      </c>
      <c r="E901" s="4">
        <v>900</v>
      </c>
      <c r="F901" s="3">
        <v>8</v>
      </c>
      <c r="G901" s="3" t="s">
        <v>1577</v>
      </c>
      <c r="H901" s="3" t="s">
        <v>3139</v>
      </c>
      <c r="I901" s="3">
        <v>12</v>
      </c>
      <c r="L901" s="3">
        <v>5</v>
      </c>
      <c r="M901" s="3" t="s">
        <v>6265</v>
      </c>
      <c r="N901" s="3" t="s">
        <v>6266</v>
      </c>
      <c r="T901" s="3" t="s">
        <v>6615</v>
      </c>
      <c r="U901" s="3" t="s">
        <v>64</v>
      </c>
      <c r="V901" s="3" t="s">
        <v>3262</v>
      </c>
      <c r="W901" s="3" t="s">
        <v>838</v>
      </c>
      <c r="X901" s="3" t="s">
        <v>3301</v>
      </c>
      <c r="Y901" s="3" t="s">
        <v>2093</v>
      </c>
      <c r="Z901" s="3" t="s">
        <v>3612</v>
      </c>
      <c r="AC901" s="3">
        <v>19</v>
      </c>
      <c r="AD901" s="3" t="s">
        <v>100</v>
      </c>
      <c r="AE901" s="3" t="s">
        <v>4093</v>
      </c>
      <c r="AJ901" s="3" t="s">
        <v>17</v>
      </c>
      <c r="AK901" s="3" t="s">
        <v>4147</v>
      </c>
      <c r="AL901" s="3" t="s">
        <v>489</v>
      </c>
      <c r="AM901" s="3" t="s">
        <v>4186</v>
      </c>
      <c r="AT901" s="3" t="s">
        <v>48</v>
      </c>
      <c r="AU901" s="3" t="s">
        <v>4217</v>
      </c>
      <c r="AV901" s="3" t="s">
        <v>2094</v>
      </c>
      <c r="AW901" s="3" t="s">
        <v>4384</v>
      </c>
      <c r="BG901" s="3" t="s">
        <v>48</v>
      </c>
      <c r="BH901" s="3" t="s">
        <v>4217</v>
      </c>
      <c r="BI901" s="3" t="s">
        <v>2095</v>
      </c>
      <c r="BJ901" s="3" t="s">
        <v>4445</v>
      </c>
      <c r="BK901" s="3" t="s">
        <v>48</v>
      </c>
      <c r="BL901" s="3" t="s">
        <v>4217</v>
      </c>
      <c r="BM901" s="3" t="s">
        <v>1581</v>
      </c>
      <c r="BN901" s="3" t="s">
        <v>4813</v>
      </c>
      <c r="BO901" s="3" t="s">
        <v>48</v>
      </c>
      <c r="BP901" s="3" t="s">
        <v>4217</v>
      </c>
      <c r="BQ901" s="3" t="s">
        <v>2096</v>
      </c>
      <c r="BR901" s="3" t="s">
        <v>5652</v>
      </c>
      <c r="BS901" s="3" t="s">
        <v>62</v>
      </c>
      <c r="BT901" s="3" t="s">
        <v>5571</v>
      </c>
    </row>
    <row r="902" spans="1:72" ht="13.5" customHeight="1">
      <c r="A902" s="7" t="str">
        <f>HYPERLINK("http://kyu.snu.ac.kr/sdhj/index.jsp?type=hj/GK14726_00IH_0001_0042b.jpg","1870_하수남면_0042b")</f>
        <v>1870_하수남면_0042b</v>
      </c>
      <c r="B902" s="4">
        <v>1870</v>
      </c>
      <c r="C902" s="4" t="s">
        <v>6771</v>
      </c>
      <c r="D902" s="4" t="s">
        <v>6772</v>
      </c>
      <c r="E902" s="4">
        <v>901</v>
      </c>
      <c r="F902" s="3">
        <v>8</v>
      </c>
      <c r="G902" s="3" t="s">
        <v>1577</v>
      </c>
      <c r="H902" s="3" t="s">
        <v>3139</v>
      </c>
      <c r="I902" s="3">
        <v>12</v>
      </c>
      <c r="L902" s="3">
        <v>5</v>
      </c>
      <c r="M902" s="3" t="s">
        <v>6265</v>
      </c>
      <c r="N902" s="3" t="s">
        <v>6266</v>
      </c>
      <c r="S902" s="3" t="s">
        <v>843</v>
      </c>
      <c r="T902" s="3" t="s">
        <v>3236</v>
      </c>
      <c r="W902" s="3" t="s">
        <v>68</v>
      </c>
      <c r="X902" s="3" t="s">
        <v>5854</v>
      </c>
      <c r="Y902" s="3" t="s">
        <v>53</v>
      </c>
      <c r="Z902" s="3" t="s">
        <v>3323</v>
      </c>
      <c r="AC902" s="3">
        <v>59</v>
      </c>
      <c r="AD902" s="3" t="s">
        <v>410</v>
      </c>
      <c r="AE902" s="3" t="s">
        <v>4133</v>
      </c>
    </row>
    <row r="903" spans="1:72" ht="13.5" customHeight="1">
      <c r="A903" s="7" t="str">
        <f>HYPERLINK("http://kyu.snu.ac.kr/sdhj/index.jsp?type=hj/GK14726_00IH_0001_0042b.jpg","1870_하수남면_0042b")</f>
        <v>1870_하수남면_0042b</v>
      </c>
      <c r="B903" s="4">
        <v>1870</v>
      </c>
      <c r="C903" s="4" t="s">
        <v>6606</v>
      </c>
      <c r="D903" s="4" t="s">
        <v>6607</v>
      </c>
      <c r="E903" s="4">
        <v>902</v>
      </c>
      <c r="F903" s="3">
        <v>8</v>
      </c>
      <c r="G903" s="3" t="s">
        <v>1577</v>
      </c>
      <c r="H903" s="3" t="s">
        <v>3139</v>
      </c>
      <c r="I903" s="3">
        <v>12</v>
      </c>
      <c r="L903" s="3">
        <v>5</v>
      </c>
      <c r="M903" s="3" t="s">
        <v>6265</v>
      </c>
      <c r="N903" s="3" t="s">
        <v>6266</v>
      </c>
      <c r="S903" s="3" t="s">
        <v>51</v>
      </c>
      <c r="T903" s="3" t="s">
        <v>3235</v>
      </c>
      <c r="W903" s="3" t="s">
        <v>287</v>
      </c>
      <c r="X903" s="3" t="s">
        <v>3289</v>
      </c>
      <c r="Y903" s="3" t="s">
        <v>53</v>
      </c>
      <c r="Z903" s="3" t="s">
        <v>3323</v>
      </c>
      <c r="AC903" s="3">
        <v>23</v>
      </c>
      <c r="AD903" s="3" t="s">
        <v>40</v>
      </c>
      <c r="AE903" s="3" t="s">
        <v>4126</v>
      </c>
      <c r="AJ903" s="3" t="s">
        <v>17</v>
      </c>
      <c r="AK903" s="3" t="s">
        <v>4147</v>
      </c>
      <c r="AL903" s="3" t="s">
        <v>219</v>
      </c>
      <c r="AM903" s="3" t="s">
        <v>4164</v>
      </c>
      <c r="AT903" s="3" t="s">
        <v>48</v>
      </c>
      <c r="AU903" s="3" t="s">
        <v>4217</v>
      </c>
      <c r="AV903" s="3" t="s">
        <v>2097</v>
      </c>
      <c r="AW903" s="3" t="s">
        <v>4368</v>
      </c>
      <c r="BG903" s="3" t="s">
        <v>48</v>
      </c>
      <c r="BH903" s="3" t="s">
        <v>4217</v>
      </c>
      <c r="BI903" s="3" t="s">
        <v>5838</v>
      </c>
      <c r="BJ903" s="3" t="s">
        <v>7329</v>
      </c>
      <c r="BK903" s="3" t="s">
        <v>48</v>
      </c>
      <c r="BL903" s="3" t="s">
        <v>4217</v>
      </c>
      <c r="BM903" s="3" t="s">
        <v>2098</v>
      </c>
      <c r="BN903" s="3" t="s">
        <v>5082</v>
      </c>
      <c r="BO903" s="3" t="s">
        <v>2099</v>
      </c>
      <c r="BP903" s="3" t="s">
        <v>5602</v>
      </c>
      <c r="BQ903" s="3" t="s">
        <v>2100</v>
      </c>
      <c r="BR903" s="3" t="s">
        <v>5695</v>
      </c>
      <c r="BS903" s="3" t="s">
        <v>2101</v>
      </c>
      <c r="BT903" s="3" t="s">
        <v>7330</v>
      </c>
    </row>
    <row r="904" spans="1:72" ht="13.5" customHeight="1">
      <c r="A904" s="7" t="str">
        <f>HYPERLINK("http://kyu.snu.ac.kr/sdhj/index.jsp?type=hj/GK14726_00IH_0001_0042b.jpg","1870_하수남면_0042b")</f>
        <v>1870_하수남면_0042b</v>
      </c>
      <c r="B904" s="4">
        <v>1870</v>
      </c>
      <c r="C904" s="4" t="s">
        <v>6613</v>
      </c>
      <c r="D904" s="4" t="s">
        <v>6614</v>
      </c>
      <c r="E904" s="4">
        <v>903</v>
      </c>
      <c r="F904" s="3">
        <v>8</v>
      </c>
      <c r="G904" s="3" t="s">
        <v>1577</v>
      </c>
      <c r="H904" s="3" t="s">
        <v>3139</v>
      </c>
      <c r="I904" s="3">
        <v>12</v>
      </c>
      <c r="L904" s="3">
        <v>5</v>
      </c>
      <c r="M904" s="3" t="s">
        <v>6265</v>
      </c>
      <c r="N904" s="3" t="s">
        <v>6266</v>
      </c>
      <c r="T904" s="3" t="s">
        <v>6620</v>
      </c>
      <c r="U904" s="3" t="s">
        <v>70</v>
      </c>
      <c r="V904" s="3" t="s">
        <v>3238</v>
      </c>
      <c r="Y904" s="3" t="s">
        <v>2102</v>
      </c>
      <c r="Z904" s="3" t="s">
        <v>3611</v>
      </c>
      <c r="AD904" s="3" t="s">
        <v>91</v>
      </c>
      <c r="AE904" s="3" t="s">
        <v>4105</v>
      </c>
    </row>
    <row r="905" spans="1:72" ht="13.5" customHeight="1">
      <c r="A905" s="7" t="str">
        <f>HYPERLINK("http://kyu.snu.ac.kr/sdhj/index.jsp?type=hj/GK14726_00IH_0001_0042b.jpg","1870_하수남면_0042b")</f>
        <v>1870_하수남면_0042b</v>
      </c>
      <c r="B905" s="4">
        <v>1870</v>
      </c>
      <c r="C905" s="4" t="s">
        <v>6606</v>
      </c>
      <c r="D905" s="4" t="s">
        <v>6607</v>
      </c>
      <c r="E905" s="4">
        <v>904</v>
      </c>
      <c r="F905" s="3">
        <v>8</v>
      </c>
      <c r="G905" s="3" t="s">
        <v>1577</v>
      </c>
      <c r="H905" s="3" t="s">
        <v>3139</v>
      </c>
      <c r="I905" s="3">
        <v>13</v>
      </c>
      <c r="L905" s="3">
        <v>1</v>
      </c>
      <c r="M905" s="3" t="s">
        <v>6553</v>
      </c>
      <c r="N905" s="3" t="s">
        <v>6554</v>
      </c>
      <c r="T905" s="3" t="s">
        <v>6726</v>
      </c>
      <c r="U905" s="3" t="s">
        <v>64</v>
      </c>
      <c r="V905" s="3" t="s">
        <v>3262</v>
      </c>
      <c r="W905" s="3" t="s">
        <v>227</v>
      </c>
      <c r="X905" s="3" t="s">
        <v>3278</v>
      </c>
      <c r="Y905" s="3" t="s">
        <v>2103</v>
      </c>
      <c r="Z905" s="3" t="s">
        <v>3610</v>
      </c>
      <c r="AA905" s="3" t="s">
        <v>2104</v>
      </c>
      <c r="AB905" s="3" t="s">
        <v>4060</v>
      </c>
      <c r="AC905" s="3">
        <v>30</v>
      </c>
      <c r="AD905" s="3" t="s">
        <v>221</v>
      </c>
      <c r="AE905" s="3" t="s">
        <v>4095</v>
      </c>
      <c r="AJ905" s="3" t="s">
        <v>17</v>
      </c>
      <c r="AK905" s="3" t="s">
        <v>4147</v>
      </c>
      <c r="AL905" s="3" t="s">
        <v>1744</v>
      </c>
      <c r="AM905" s="3" t="s">
        <v>4177</v>
      </c>
      <c r="AT905" s="3" t="s">
        <v>48</v>
      </c>
      <c r="AU905" s="3" t="s">
        <v>4217</v>
      </c>
      <c r="AV905" s="3" t="s">
        <v>2105</v>
      </c>
      <c r="AW905" s="3" t="s">
        <v>4383</v>
      </c>
      <c r="BG905" s="3" t="s">
        <v>48</v>
      </c>
      <c r="BH905" s="3" t="s">
        <v>4217</v>
      </c>
      <c r="BI905" s="3" t="s">
        <v>186</v>
      </c>
      <c r="BJ905" s="3" t="s">
        <v>3284</v>
      </c>
      <c r="BK905" s="3" t="s">
        <v>48</v>
      </c>
      <c r="BL905" s="3" t="s">
        <v>4217</v>
      </c>
      <c r="BM905" s="3" t="s">
        <v>2106</v>
      </c>
      <c r="BN905" s="3" t="s">
        <v>5081</v>
      </c>
      <c r="BO905" s="3" t="s">
        <v>48</v>
      </c>
      <c r="BP905" s="3" t="s">
        <v>4217</v>
      </c>
      <c r="BQ905" s="3" t="s">
        <v>2107</v>
      </c>
      <c r="BR905" s="3" t="s">
        <v>5358</v>
      </c>
      <c r="BS905" s="3" t="s">
        <v>97</v>
      </c>
      <c r="BT905" s="3" t="s">
        <v>4154</v>
      </c>
    </row>
    <row r="906" spans="1:72" ht="13.5" customHeight="1">
      <c r="A906" s="7" t="str">
        <f>HYPERLINK("http://kyu.snu.ac.kr/sdhj/index.jsp?type=hj/GK14726_00IH_0001_0042b.jpg","1870_하수남면_0042b")</f>
        <v>1870_하수남면_0042b</v>
      </c>
      <c r="B906" s="4">
        <v>1870</v>
      </c>
      <c r="C906" s="4" t="s">
        <v>6659</v>
      </c>
      <c r="D906" s="4" t="s">
        <v>6660</v>
      </c>
      <c r="E906" s="4">
        <v>905</v>
      </c>
      <c r="F906" s="3">
        <v>8</v>
      </c>
      <c r="G906" s="3" t="s">
        <v>1577</v>
      </c>
      <c r="H906" s="3" t="s">
        <v>3139</v>
      </c>
      <c r="I906" s="3">
        <v>13</v>
      </c>
      <c r="L906" s="3">
        <v>1</v>
      </c>
      <c r="M906" s="3" t="s">
        <v>6553</v>
      </c>
      <c r="N906" s="3" t="s">
        <v>6554</v>
      </c>
      <c r="T906" s="3" t="s">
        <v>6729</v>
      </c>
      <c r="U906" s="3" t="s">
        <v>70</v>
      </c>
      <c r="V906" s="3" t="s">
        <v>3238</v>
      </c>
      <c r="Y906" s="3" t="s">
        <v>1882</v>
      </c>
      <c r="Z906" s="3" t="s">
        <v>3609</v>
      </c>
      <c r="AD906" s="3" t="s">
        <v>157</v>
      </c>
      <c r="AE906" s="3" t="s">
        <v>4121</v>
      </c>
    </row>
    <row r="907" spans="1:72" ht="13.5" customHeight="1">
      <c r="A907" s="7" t="str">
        <f>HYPERLINK("http://kyu.snu.ac.kr/sdhj/index.jsp?type=hj/GK14726_00IH_0001_0043a.jpg","1870_하수남면_0043a")</f>
        <v>1870_하수남면_0043a</v>
      </c>
      <c r="B907" s="4">
        <v>1870</v>
      </c>
      <c r="C907" s="4" t="s">
        <v>6590</v>
      </c>
      <c r="D907" s="4" t="s">
        <v>6591</v>
      </c>
      <c r="E907" s="4">
        <v>906</v>
      </c>
      <c r="F907" s="3">
        <v>8</v>
      </c>
      <c r="G907" s="3" t="s">
        <v>1577</v>
      </c>
      <c r="H907" s="3" t="s">
        <v>3139</v>
      </c>
      <c r="I907" s="3">
        <v>13</v>
      </c>
      <c r="L907" s="3">
        <v>2</v>
      </c>
      <c r="M907" s="3" t="s">
        <v>6555</v>
      </c>
      <c r="N907" s="3" t="s">
        <v>6556</v>
      </c>
      <c r="T907" s="3" t="s">
        <v>6748</v>
      </c>
      <c r="U907" s="3" t="s">
        <v>64</v>
      </c>
      <c r="V907" s="3" t="s">
        <v>3262</v>
      </c>
      <c r="W907" s="3" t="s">
        <v>287</v>
      </c>
      <c r="X907" s="3" t="s">
        <v>3289</v>
      </c>
      <c r="Y907" s="3" t="s">
        <v>2108</v>
      </c>
      <c r="Z907" s="3" t="s">
        <v>7331</v>
      </c>
      <c r="AA907" s="3" t="s">
        <v>2109</v>
      </c>
      <c r="AB907" s="3" t="s">
        <v>4059</v>
      </c>
      <c r="AC907" s="3">
        <v>55</v>
      </c>
      <c r="AD907" s="3" t="s">
        <v>136</v>
      </c>
      <c r="AE907" s="3" t="s">
        <v>4098</v>
      </c>
      <c r="AJ907" s="3" t="s">
        <v>17</v>
      </c>
      <c r="AK907" s="3" t="s">
        <v>4147</v>
      </c>
      <c r="AL907" s="3" t="s">
        <v>219</v>
      </c>
      <c r="AM907" s="3" t="s">
        <v>4164</v>
      </c>
      <c r="AT907" s="3" t="s">
        <v>48</v>
      </c>
      <c r="AU907" s="3" t="s">
        <v>4217</v>
      </c>
      <c r="AV907" s="3" t="s">
        <v>2110</v>
      </c>
      <c r="AW907" s="3" t="s">
        <v>4382</v>
      </c>
      <c r="BG907" s="3" t="s">
        <v>48</v>
      </c>
      <c r="BH907" s="3" t="s">
        <v>4217</v>
      </c>
      <c r="BI907" s="3" t="s">
        <v>2111</v>
      </c>
      <c r="BJ907" s="3" t="s">
        <v>4763</v>
      </c>
      <c r="BK907" s="3" t="s">
        <v>48</v>
      </c>
      <c r="BL907" s="3" t="s">
        <v>4217</v>
      </c>
      <c r="BM907" s="3" t="s">
        <v>2112</v>
      </c>
      <c r="BN907" s="3" t="s">
        <v>4355</v>
      </c>
      <c r="BO907" s="3" t="s">
        <v>48</v>
      </c>
      <c r="BP907" s="3" t="s">
        <v>4217</v>
      </c>
      <c r="BQ907" s="3" t="s">
        <v>2113</v>
      </c>
      <c r="BR907" s="3" t="s">
        <v>5357</v>
      </c>
      <c r="BS907" s="3" t="s">
        <v>1744</v>
      </c>
      <c r="BT907" s="3" t="s">
        <v>4177</v>
      </c>
    </row>
    <row r="908" spans="1:72" ht="13.5" customHeight="1">
      <c r="A908" s="7" t="str">
        <f>HYPERLINK("http://kyu.snu.ac.kr/sdhj/index.jsp?type=hj/GK14726_00IH_0001_0043a.jpg","1870_하수남면_0043a")</f>
        <v>1870_하수남면_0043a</v>
      </c>
      <c r="B908" s="4">
        <v>1870</v>
      </c>
      <c r="C908" s="4" t="s">
        <v>6753</v>
      </c>
      <c r="D908" s="4" t="s">
        <v>6754</v>
      </c>
      <c r="E908" s="4">
        <v>907</v>
      </c>
      <c r="F908" s="3">
        <v>8</v>
      </c>
      <c r="G908" s="3" t="s">
        <v>1577</v>
      </c>
      <c r="H908" s="3" t="s">
        <v>3139</v>
      </c>
      <c r="I908" s="3">
        <v>13</v>
      </c>
      <c r="L908" s="3">
        <v>2</v>
      </c>
      <c r="M908" s="3" t="s">
        <v>6555</v>
      </c>
      <c r="N908" s="3" t="s">
        <v>6556</v>
      </c>
      <c r="S908" s="3" t="s">
        <v>51</v>
      </c>
      <c r="T908" s="3" t="s">
        <v>3235</v>
      </c>
      <c r="W908" s="3" t="s">
        <v>68</v>
      </c>
      <c r="X908" s="3" t="s">
        <v>5854</v>
      </c>
      <c r="Y908" s="3" t="s">
        <v>53</v>
      </c>
      <c r="Z908" s="3" t="s">
        <v>3323</v>
      </c>
      <c r="AC908" s="3">
        <v>47</v>
      </c>
      <c r="AD908" s="3" t="s">
        <v>286</v>
      </c>
      <c r="AE908" s="3" t="s">
        <v>4100</v>
      </c>
      <c r="AJ908" s="3" t="s">
        <v>17</v>
      </c>
      <c r="AK908" s="3" t="s">
        <v>4147</v>
      </c>
      <c r="AL908" s="3" t="s">
        <v>1292</v>
      </c>
      <c r="AM908" s="3" t="s">
        <v>3415</v>
      </c>
      <c r="AT908" s="3" t="s">
        <v>48</v>
      </c>
      <c r="AU908" s="3" t="s">
        <v>4217</v>
      </c>
      <c r="AV908" s="3" t="s">
        <v>2114</v>
      </c>
      <c r="AW908" s="3" t="s">
        <v>4381</v>
      </c>
      <c r="BG908" s="3" t="s">
        <v>48</v>
      </c>
      <c r="BH908" s="3" t="s">
        <v>4217</v>
      </c>
      <c r="BI908" s="3" t="s">
        <v>2115</v>
      </c>
      <c r="BJ908" s="3" t="s">
        <v>4762</v>
      </c>
      <c r="BK908" s="3" t="s">
        <v>48</v>
      </c>
      <c r="BL908" s="3" t="s">
        <v>4217</v>
      </c>
      <c r="BM908" s="3" t="s">
        <v>2116</v>
      </c>
      <c r="BN908" s="3" t="s">
        <v>5080</v>
      </c>
      <c r="BO908" s="3" t="s">
        <v>48</v>
      </c>
      <c r="BP908" s="3" t="s">
        <v>4217</v>
      </c>
      <c r="BQ908" s="3" t="s">
        <v>2117</v>
      </c>
      <c r="BR908" s="3" t="s">
        <v>5673</v>
      </c>
      <c r="BS908" s="3" t="s">
        <v>62</v>
      </c>
      <c r="BT908" s="3" t="s">
        <v>5571</v>
      </c>
    </row>
    <row r="909" spans="1:72" ht="13.5" customHeight="1">
      <c r="A909" s="7" t="str">
        <f>HYPERLINK("http://kyu.snu.ac.kr/sdhj/index.jsp?type=hj/GK14726_00IH_0001_0043a.jpg","1870_하수남면_0043a")</f>
        <v>1870_하수남면_0043a</v>
      </c>
      <c r="B909" s="4">
        <v>1870</v>
      </c>
      <c r="C909" s="4" t="s">
        <v>7306</v>
      </c>
      <c r="D909" s="4" t="s">
        <v>7307</v>
      </c>
      <c r="E909" s="4">
        <v>908</v>
      </c>
      <c r="F909" s="3">
        <v>8</v>
      </c>
      <c r="G909" s="3" t="s">
        <v>1577</v>
      </c>
      <c r="H909" s="3" t="s">
        <v>3139</v>
      </c>
      <c r="I909" s="3">
        <v>13</v>
      </c>
      <c r="L909" s="3">
        <v>2</v>
      </c>
      <c r="M909" s="3" t="s">
        <v>6555</v>
      </c>
      <c r="N909" s="3" t="s">
        <v>6556</v>
      </c>
      <c r="T909" s="3" t="s">
        <v>6755</v>
      </c>
      <c r="U909" s="3" t="s">
        <v>70</v>
      </c>
      <c r="V909" s="3" t="s">
        <v>3238</v>
      </c>
      <c r="Y909" s="3" t="s">
        <v>1412</v>
      </c>
      <c r="Z909" s="3" t="s">
        <v>3329</v>
      </c>
      <c r="AC909" s="3">
        <v>49</v>
      </c>
    </row>
    <row r="910" spans="1:72" ht="13.5" customHeight="1">
      <c r="A910" s="7" t="str">
        <f>HYPERLINK("http://kyu.snu.ac.kr/sdhj/index.jsp?type=hj/GK14726_00IH_0001_0043a.jpg","1870_하수남면_0043a")</f>
        <v>1870_하수남면_0043a</v>
      </c>
      <c r="B910" s="4">
        <v>1870</v>
      </c>
      <c r="C910" s="4" t="s">
        <v>6753</v>
      </c>
      <c r="D910" s="4" t="s">
        <v>6754</v>
      </c>
      <c r="E910" s="4">
        <v>909</v>
      </c>
      <c r="F910" s="3">
        <v>8</v>
      </c>
      <c r="G910" s="3" t="s">
        <v>1577</v>
      </c>
      <c r="H910" s="3" t="s">
        <v>3139</v>
      </c>
      <c r="I910" s="3">
        <v>13</v>
      </c>
      <c r="L910" s="3">
        <v>3</v>
      </c>
      <c r="M910" s="3" t="s">
        <v>7332</v>
      </c>
      <c r="N910" s="3" t="s">
        <v>6267</v>
      </c>
      <c r="T910" s="3" t="s">
        <v>6950</v>
      </c>
      <c r="U910" s="3" t="s">
        <v>64</v>
      </c>
      <c r="V910" s="3" t="s">
        <v>3262</v>
      </c>
      <c r="W910" s="3" t="s">
        <v>287</v>
      </c>
      <c r="X910" s="3" t="s">
        <v>3289</v>
      </c>
      <c r="Y910" s="3" t="s">
        <v>3123</v>
      </c>
      <c r="Z910" s="3" t="s">
        <v>3608</v>
      </c>
      <c r="AC910" s="3">
        <v>45</v>
      </c>
      <c r="AD910" s="3" t="s">
        <v>646</v>
      </c>
      <c r="AE910" s="3" t="s">
        <v>4125</v>
      </c>
      <c r="AJ910" s="3" t="s">
        <v>17</v>
      </c>
      <c r="AK910" s="3" t="s">
        <v>4147</v>
      </c>
      <c r="AL910" s="3" t="s">
        <v>219</v>
      </c>
      <c r="AM910" s="3" t="s">
        <v>4164</v>
      </c>
      <c r="AT910" s="3" t="s">
        <v>48</v>
      </c>
      <c r="AU910" s="3" t="s">
        <v>4217</v>
      </c>
      <c r="AV910" s="3" t="s">
        <v>2118</v>
      </c>
      <c r="AW910" s="3" t="s">
        <v>4380</v>
      </c>
      <c r="BG910" s="3" t="s">
        <v>48</v>
      </c>
      <c r="BH910" s="3" t="s">
        <v>4217</v>
      </c>
      <c r="BI910" s="3" t="s">
        <v>2119</v>
      </c>
      <c r="BJ910" s="3" t="s">
        <v>4761</v>
      </c>
      <c r="BK910" s="3" t="s">
        <v>48</v>
      </c>
      <c r="BL910" s="3" t="s">
        <v>4217</v>
      </c>
      <c r="BM910" s="3" t="s">
        <v>914</v>
      </c>
      <c r="BN910" s="3" t="s">
        <v>5073</v>
      </c>
      <c r="BO910" s="3" t="s">
        <v>48</v>
      </c>
      <c r="BP910" s="3" t="s">
        <v>4217</v>
      </c>
      <c r="BQ910" s="3" t="s">
        <v>2120</v>
      </c>
      <c r="BR910" s="3" t="s">
        <v>5356</v>
      </c>
      <c r="BS910" s="3" t="s">
        <v>41</v>
      </c>
      <c r="BT910" s="3" t="s">
        <v>4162</v>
      </c>
    </row>
    <row r="911" spans="1:72" ht="13.5" customHeight="1">
      <c r="A911" s="7" t="str">
        <f>HYPERLINK("http://kyu.snu.ac.kr/sdhj/index.jsp?type=hj/GK14726_00IH_0001_0043a.jpg","1870_하수남면_0043a")</f>
        <v>1870_하수남면_0043a</v>
      </c>
      <c r="B911" s="4">
        <v>1870</v>
      </c>
      <c r="C911" s="4" t="s">
        <v>6815</v>
      </c>
      <c r="D911" s="4" t="s">
        <v>6816</v>
      </c>
      <c r="E911" s="4">
        <v>910</v>
      </c>
      <c r="F911" s="3">
        <v>8</v>
      </c>
      <c r="G911" s="3" t="s">
        <v>1577</v>
      </c>
      <c r="H911" s="3" t="s">
        <v>3139</v>
      </c>
      <c r="I911" s="3">
        <v>13</v>
      </c>
      <c r="L911" s="3">
        <v>3</v>
      </c>
      <c r="M911" s="3" t="s">
        <v>7332</v>
      </c>
      <c r="N911" s="3" t="s">
        <v>6267</v>
      </c>
      <c r="S911" s="3" t="s">
        <v>51</v>
      </c>
      <c r="T911" s="3" t="s">
        <v>3235</v>
      </c>
      <c r="W911" s="3" t="s">
        <v>457</v>
      </c>
      <c r="X911" s="3" t="s">
        <v>7333</v>
      </c>
      <c r="Y911" s="3" t="s">
        <v>53</v>
      </c>
      <c r="Z911" s="3" t="s">
        <v>3323</v>
      </c>
      <c r="AC911" s="3">
        <v>40</v>
      </c>
      <c r="AD911" s="3" t="s">
        <v>615</v>
      </c>
      <c r="AE911" s="3" t="s">
        <v>4135</v>
      </c>
      <c r="AJ911" s="3" t="s">
        <v>17</v>
      </c>
      <c r="AK911" s="3" t="s">
        <v>4147</v>
      </c>
      <c r="AL911" s="3" t="s">
        <v>292</v>
      </c>
      <c r="AM911" s="3" t="s">
        <v>3949</v>
      </c>
      <c r="AT911" s="3" t="s">
        <v>48</v>
      </c>
      <c r="AU911" s="3" t="s">
        <v>4217</v>
      </c>
      <c r="AV911" s="3" t="s">
        <v>2121</v>
      </c>
      <c r="AW911" s="3" t="s">
        <v>4259</v>
      </c>
      <c r="BG911" s="3" t="s">
        <v>48</v>
      </c>
      <c r="BH911" s="3" t="s">
        <v>4217</v>
      </c>
      <c r="BI911" s="3" t="s">
        <v>578</v>
      </c>
      <c r="BJ911" s="3" t="s">
        <v>4260</v>
      </c>
      <c r="BK911" s="3" t="s">
        <v>48</v>
      </c>
      <c r="BL911" s="3" t="s">
        <v>4217</v>
      </c>
      <c r="BM911" s="3" t="s">
        <v>916</v>
      </c>
      <c r="BN911" s="3" t="s">
        <v>4526</v>
      </c>
      <c r="BO911" s="3" t="s">
        <v>48</v>
      </c>
      <c r="BP911" s="3" t="s">
        <v>4217</v>
      </c>
      <c r="BQ911" s="3" t="s">
        <v>3101</v>
      </c>
      <c r="BR911" s="3" t="s">
        <v>5282</v>
      </c>
      <c r="BS911" s="3" t="s">
        <v>1944</v>
      </c>
      <c r="BT911" s="3" t="s">
        <v>4151</v>
      </c>
    </row>
    <row r="912" spans="1:72" ht="13.5" customHeight="1">
      <c r="A912" s="7" t="str">
        <f>HYPERLINK("http://kyu.snu.ac.kr/sdhj/index.jsp?type=hj/GK14726_00IH_0001_0043a.jpg","1870_하수남면_0043a")</f>
        <v>1870_하수남면_0043a</v>
      </c>
      <c r="B912" s="4">
        <v>1870</v>
      </c>
      <c r="C912" s="4" t="s">
        <v>6682</v>
      </c>
      <c r="D912" s="4" t="s">
        <v>6683</v>
      </c>
      <c r="E912" s="4">
        <v>911</v>
      </c>
      <c r="F912" s="3">
        <v>8</v>
      </c>
      <c r="G912" s="3" t="s">
        <v>1577</v>
      </c>
      <c r="H912" s="3" t="s">
        <v>3139</v>
      </c>
      <c r="I912" s="3">
        <v>13</v>
      </c>
      <c r="L912" s="3">
        <v>3</v>
      </c>
      <c r="M912" s="3" t="s">
        <v>7332</v>
      </c>
      <c r="N912" s="3" t="s">
        <v>6267</v>
      </c>
      <c r="T912" s="3" t="s">
        <v>6681</v>
      </c>
      <c r="U912" s="3" t="s">
        <v>70</v>
      </c>
      <c r="V912" s="3" t="s">
        <v>3238</v>
      </c>
      <c r="Y912" s="3" t="s">
        <v>598</v>
      </c>
      <c r="Z912" s="3" t="s">
        <v>3581</v>
      </c>
      <c r="AC912" s="3">
        <v>33</v>
      </c>
    </row>
    <row r="913" spans="1:73" ht="13.5" customHeight="1">
      <c r="A913" s="7" t="str">
        <f>HYPERLINK("http://kyu.snu.ac.kr/sdhj/index.jsp?type=hj/GK14726_00IH_0001_0043a.jpg","1870_하수남면_0043a")</f>
        <v>1870_하수남면_0043a</v>
      </c>
      <c r="B913" s="4">
        <v>1870</v>
      </c>
      <c r="C913" s="4" t="s">
        <v>6682</v>
      </c>
      <c r="D913" s="4" t="s">
        <v>6683</v>
      </c>
      <c r="E913" s="4">
        <v>912</v>
      </c>
      <c r="F913" s="3">
        <v>8</v>
      </c>
      <c r="G913" s="3" t="s">
        <v>1577</v>
      </c>
      <c r="H913" s="3" t="s">
        <v>3139</v>
      </c>
      <c r="I913" s="3">
        <v>13</v>
      </c>
      <c r="L913" s="3">
        <v>4</v>
      </c>
      <c r="M913" s="3" t="s">
        <v>6268</v>
      </c>
      <c r="N913" s="3" t="s">
        <v>6269</v>
      </c>
      <c r="T913" s="3" t="s">
        <v>6950</v>
      </c>
      <c r="U913" s="3" t="s">
        <v>64</v>
      </c>
      <c r="V913" s="3" t="s">
        <v>3262</v>
      </c>
      <c r="W913" s="3" t="s">
        <v>838</v>
      </c>
      <c r="X913" s="3" t="s">
        <v>3301</v>
      </c>
      <c r="Y913" s="3" t="s">
        <v>2122</v>
      </c>
      <c r="Z913" s="3" t="s">
        <v>3607</v>
      </c>
      <c r="AC913" s="3">
        <v>48</v>
      </c>
      <c r="AD913" s="3" t="s">
        <v>84</v>
      </c>
      <c r="AE913" s="3" t="s">
        <v>4111</v>
      </c>
      <c r="AJ913" s="3" t="s">
        <v>17</v>
      </c>
      <c r="AK913" s="3" t="s">
        <v>4147</v>
      </c>
      <c r="AL913" s="3" t="s">
        <v>489</v>
      </c>
      <c r="AM913" s="3" t="s">
        <v>4186</v>
      </c>
      <c r="AT913" s="3" t="s">
        <v>48</v>
      </c>
      <c r="AU913" s="3" t="s">
        <v>4217</v>
      </c>
      <c r="AV913" s="3" t="s">
        <v>2123</v>
      </c>
      <c r="AW913" s="3" t="s">
        <v>4379</v>
      </c>
      <c r="BG913" s="3" t="s">
        <v>48</v>
      </c>
      <c r="BH913" s="3" t="s">
        <v>4217</v>
      </c>
      <c r="BI913" s="3" t="s">
        <v>2124</v>
      </c>
      <c r="BJ913" s="3" t="s">
        <v>4760</v>
      </c>
      <c r="BK913" s="3" t="s">
        <v>48</v>
      </c>
      <c r="BL913" s="3" t="s">
        <v>4217</v>
      </c>
      <c r="BM913" s="3" t="s">
        <v>2125</v>
      </c>
      <c r="BN913" s="3" t="s">
        <v>5079</v>
      </c>
      <c r="BO913" s="3" t="s">
        <v>48</v>
      </c>
      <c r="BP913" s="3" t="s">
        <v>4217</v>
      </c>
      <c r="BQ913" s="3" t="s">
        <v>2126</v>
      </c>
      <c r="BR913" s="3" t="s">
        <v>7334</v>
      </c>
      <c r="BS913" s="3" t="s">
        <v>219</v>
      </c>
      <c r="BT913" s="3" t="s">
        <v>4164</v>
      </c>
    </row>
    <row r="914" spans="1:73" ht="13.5" customHeight="1">
      <c r="A914" s="7" t="str">
        <f>HYPERLINK("http://kyu.snu.ac.kr/sdhj/index.jsp?type=hj/GK14726_00IH_0001_0043a.jpg","1870_하수남면_0043a")</f>
        <v>1870_하수남면_0043a</v>
      </c>
      <c r="B914" s="4">
        <v>1870</v>
      </c>
      <c r="C914" s="4" t="s">
        <v>6828</v>
      </c>
      <c r="D914" s="4" t="s">
        <v>6829</v>
      </c>
      <c r="E914" s="4">
        <v>913</v>
      </c>
      <c r="F914" s="3">
        <v>8</v>
      </c>
      <c r="G914" s="3" t="s">
        <v>1577</v>
      </c>
      <c r="H914" s="3" t="s">
        <v>3139</v>
      </c>
      <c r="I914" s="3">
        <v>13</v>
      </c>
      <c r="L914" s="3">
        <v>4</v>
      </c>
      <c r="M914" s="3" t="s">
        <v>6268</v>
      </c>
      <c r="N914" s="3" t="s">
        <v>6269</v>
      </c>
      <c r="T914" s="3" t="s">
        <v>7335</v>
      </c>
      <c r="AT914" s="3" t="s">
        <v>48</v>
      </c>
      <c r="AU914" s="3" t="s">
        <v>4217</v>
      </c>
      <c r="AV914" s="3" t="s">
        <v>2127</v>
      </c>
      <c r="AW914" s="3" t="s">
        <v>4292</v>
      </c>
      <c r="BG914" s="3" t="s">
        <v>48</v>
      </c>
      <c r="BH914" s="3" t="s">
        <v>4217</v>
      </c>
      <c r="BI914" s="3" t="s">
        <v>2128</v>
      </c>
      <c r="BJ914" s="3" t="s">
        <v>4759</v>
      </c>
      <c r="BK914" s="3" t="s">
        <v>48</v>
      </c>
      <c r="BL914" s="3" t="s">
        <v>4217</v>
      </c>
      <c r="BM914" s="3" t="s">
        <v>2129</v>
      </c>
      <c r="BN914" s="3" t="s">
        <v>5078</v>
      </c>
      <c r="BO914" s="3" t="s">
        <v>48</v>
      </c>
      <c r="BP914" s="3" t="s">
        <v>4217</v>
      </c>
      <c r="BQ914" s="3" t="s">
        <v>2130</v>
      </c>
      <c r="BR914" s="3" t="s">
        <v>5799</v>
      </c>
      <c r="BS914" s="3" t="s">
        <v>1171</v>
      </c>
      <c r="BT914" s="3" t="s">
        <v>4182</v>
      </c>
    </row>
    <row r="915" spans="1:73" ht="13.5" customHeight="1">
      <c r="A915" s="7" t="str">
        <f>HYPERLINK("http://kyu.snu.ac.kr/sdhj/index.jsp?type=hj/GK14726_00IH_0001_0043a.jpg","1870_하수남면_0043a")</f>
        <v>1870_하수남면_0043a</v>
      </c>
      <c r="B915" s="4">
        <v>1870</v>
      </c>
      <c r="C915" s="4" t="s">
        <v>7336</v>
      </c>
      <c r="D915" s="4" t="s">
        <v>7337</v>
      </c>
      <c r="E915" s="4">
        <v>914</v>
      </c>
      <c r="F915" s="3">
        <v>8</v>
      </c>
      <c r="G915" s="3" t="s">
        <v>1577</v>
      </c>
      <c r="H915" s="3" t="s">
        <v>3139</v>
      </c>
      <c r="I915" s="3">
        <v>13</v>
      </c>
      <c r="L915" s="3">
        <v>4</v>
      </c>
      <c r="M915" s="3" t="s">
        <v>6268</v>
      </c>
      <c r="N915" s="3" t="s">
        <v>6269</v>
      </c>
      <c r="T915" s="3" t="s">
        <v>6681</v>
      </c>
      <c r="U915" s="3" t="s">
        <v>70</v>
      </c>
      <c r="V915" s="3" t="s">
        <v>3238</v>
      </c>
      <c r="Y915" s="3" t="s">
        <v>7338</v>
      </c>
      <c r="Z915" s="3" t="s">
        <v>3606</v>
      </c>
      <c r="AD915" s="3" t="s">
        <v>147</v>
      </c>
      <c r="AE915" s="3" t="s">
        <v>4118</v>
      </c>
    </row>
    <row r="916" spans="1:73" ht="13.5" customHeight="1">
      <c r="A916" s="7" t="str">
        <f>HYPERLINK("http://kyu.snu.ac.kr/sdhj/index.jsp?type=hj/GK14726_00IH_0001_0043a.jpg","1870_하수남면_0043a")</f>
        <v>1870_하수남면_0043a</v>
      </c>
      <c r="B916" s="4">
        <v>1870</v>
      </c>
      <c r="C916" s="4" t="s">
        <v>6682</v>
      </c>
      <c r="D916" s="4" t="s">
        <v>6683</v>
      </c>
      <c r="E916" s="4">
        <v>915</v>
      </c>
      <c r="F916" s="3">
        <v>8</v>
      </c>
      <c r="G916" s="3" t="s">
        <v>1577</v>
      </c>
      <c r="H916" s="3" t="s">
        <v>3139</v>
      </c>
      <c r="I916" s="3">
        <v>13</v>
      </c>
      <c r="L916" s="3">
        <v>5</v>
      </c>
      <c r="M916" s="3" t="s">
        <v>6270</v>
      </c>
      <c r="N916" s="3" t="s">
        <v>6271</v>
      </c>
      <c r="T916" s="3" t="s">
        <v>6890</v>
      </c>
      <c r="U916" s="3" t="s">
        <v>64</v>
      </c>
      <c r="V916" s="3" t="s">
        <v>3262</v>
      </c>
      <c r="W916" s="3" t="s">
        <v>287</v>
      </c>
      <c r="X916" s="3" t="s">
        <v>3289</v>
      </c>
      <c r="Y916" s="3" t="s">
        <v>2131</v>
      </c>
      <c r="Z916" s="3" t="s">
        <v>3605</v>
      </c>
      <c r="AC916" s="3">
        <v>33</v>
      </c>
      <c r="AD916" s="3" t="s">
        <v>413</v>
      </c>
      <c r="AE916" s="3" t="s">
        <v>4119</v>
      </c>
      <c r="AJ916" s="3" t="s">
        <v>17</v>
      </c>
      <c r="AK916" s="3" t="s">
        <v>4147</v>
      </c>
      <c r="AL916" s="3" t="s">
        <v>219</v>
      </c>
      <c r="AM916" s="3" t="s">
        <v>4164</v>
      </c>
      <c r="AT916" s="3" t="s">
        <v>48</v>
      </c>
      <c r="AU916" s="3" t="s">
        <v>4217</v>
      </c>
      <c r="AV916" s="3" t="s">
        <v>2132</v>
      </c>
      <c r="AW916" s="3" t="s">
        <v>4378</v>
      </c>
      <c r="BG916" s="3" t="s">
        <v>48</v>
      </c>
      <c r="BH916" s="3" t="s">
        <v>4217</v>
      </c>
      <c r="BI916" s="3" t="s">
        <v>2133</v>
      </c>
      <c r="BJ916" s="3" t="s">
        <v>4758</v>
      </c>
      <c r="BK916" s="3" t="s">
        <v>48</v>
      </c>
      <c r="BL916" s="3" t="s">
        <v>4217</v>
      </c>
      <c r="BM916" s="3" t="s">
        <v>2134</v>
      </c>
      <c r="BN916" s="3" t="s">
        <v>5077</v>
      </c>
      <c r="BO916" s="3" t="s">
        <v>48</v>
      </c>
      <c r="BP916" s="3" t="s">
        <v>4217</v>
      </c>
      <c r="BQ916" s="3" t="s">
        <v>2135</v>
      </c>
      <c r="BR916" s="3" t="s">
        <v>5355</v>
      </c>
      <c r="BS916" s="3" t="s">
        <v>361</v>
      </c>
      <c r="BT916" s="3" t="s">
        <v>4152</v>
      </c>
    </row>
    <row r="917" spans="1:73" ht="13.5" customHeight="1">
      <c r="A917" s="7" t="str">
        <f>HYPERLINK("http://kyu.snu.ac.kr/sdhj/index.jsp?type=hj/GK14726_00IH_0001_0043a.jpg","1870_하수남면_0043a")</f>
        <v>1870_하수남면_0043a</v>
      </c>
      <c r="B917" s="4">
        <v>1870</v>
      </c>
      <c r="C917" s="4" t="s">
        <v>6659</v>
      </c>
      <c r="D917" s="4" t="s">
        <v>6660</v>
      </c>
      <c r="E917" s="4">
        <v>916</v>
      </c>
      <c r="F917" s="3">
        <v>8</v>
      </c>
      <c r="G917" s="3" t="s">
        <v>1577</v>
      </c>
      <c r="H917" s="3" t="s">
        <v>3139</v>
      </c>
      <c r="I917" s="3">
        <v>13</v>
      </c>
      <c r="L917" s="3">
        <v>5</v>
      </c>
      <c r="M917" s="3" t="s">
        <v>6270</v>
      </c>
      <c r="N917" s="3" t="s">
        <v>6271</v>
      </c>
      <c r="S917" s="3" t="s">
        <v>843</v>
      </c>
      <c r="T917" s="3" t="s">
        <v>3236</v>
      </c>
      <c r="W917" s="3" t="s">
        <v>344</v>
      </c>
      <c r="X917" s="3" t="s">
        <v>3279</v>
      </c>
      <c r="Y917" s="3" t="s">
        <v>53</v>
      </c>
      <c r="Z917" s="3" t="s">
        <v>3323</v>
      </c>
      <c r="AC917" s="3">
        <v>60</v>
      </c>
      <c r="AD917" s="3" t="s">
        <v>391</v>
      </c>
      <c r="AE917" s="3" t="s">
        <v>4142</v>
      </c>
    </row>
    <row r="918" spans="1:73" ht="13.5" customHeight="1">
      <c r="A918" s="7" t="str">
        <f>HYPERLINK("http://kyu.snu.ac.kr/sdhj/index.jsp?type=hj/GK14726_00IH_0001_0043a.jpg","1870_하수남면_0043a")</f>
        <v>1870_하수남면_0043a</v>
      </c>
      <c r="B918" s="4">
        <v>1870</v>
      </c>
      <c r="C918" s="4" t="s">
        <v>6679</v>
      </c>
      <c r="D918" s="4" t="s">
        <v>6680</v>
      </c>
      <c r="E918" s="4">
        <v>917</v>
      </c>
      <c r="F918" s="3">
        <v>8</v>
      </c>
      <c r="G918" s="3" t="s">
        <v>1577</v>
      </c>
      <c r="H918" s="3" t="s">
        <v>3139</v>
      </c>
      <c r="I918" s="3">
        <v>13</v>
      </c>
      <c r="L918" s="3">
        <v>5</v>
      </c>
      <c r="M918" s="3" t="s">
        <v>6270</v>
      </c>
      <c r="N918" s="3" t="s">
        <v>6271</v>
      </c>
      <c r="S918" s="3" t="s">
        <v>51</v>
      </c>
      <c r="T918" s="3" t="s">
        <v>3235</v>
      </c>
      <c r="W918" s="3" t="s">
        <v>838</v>
      </c>
      <c r="X918" s="3" t="s">
        <v>3301</v>
      </c>
      <c r="Y918" s="3" t="s">
        <v>53</v>
      </c>
      <c r="Z918" s="3" t="s">
        <v>3323</v>
      </c>
      <c r="AC918" s="3">
        <v>34</v>
      </c>
      <c r="AD918" s="3" t="s">
        <v>341</v>
      </c>
      <c r="AE918" s="3" t="s">
        <v>4084</v>
      </c>
      <c r="AJ918" s="3" t="s">
        <v>17</v>
      </c>
      <c r="AK918" s="3" t="s">
        <v>4147</v>
      </c>
      <c r="AL918" s="3" t="s">
        <v>489</v>
      </c>
      <c r="AM918" s="3" t="s">
        <v>4186</v>
      </c>
      <c r="AT918" s="3" t="s">
        <v>48</v>
      </c>
      <c r="AU918" s="3" t="s">
        <v>4217</v>
      </c>
      <c r="AV918" s="3" t="s">
        <v>2136</v>
      </c>
      <c r="AW918" s="3" t="s">
        <v>4377</v>
      </c>
      <c r="BG918" s="3" t="s">
        <v>48</v>
      </c>
      <c r="BH918" s="3" t="s">
        <v>4217</v>
      </c>
      <c r="BI918" s="3" t="s">
        <v>1997</v>
      </c>
      <c r="BJ918" s="3" t="s">
        <v>4397</v>
      </c>
      <c r="BK918" s="3" t="s">
        <v>48</v>
      </c>
      <c r="BL918" s="3" t="s">
        <v>4217</v>
      </c>
      <c r="BM918" s="3" t="s">
        <v>2137</v>
      </c>
      <c r="BN918" s="3" t="s">
        <v>4411</v>
      </c>
      <c r="BO918" s="3" t="s">
        <v>48</v>
      </c>
      <c r="BP918" s="3" t="s">
        <v>4217</v>
      </c>
      <c r="BQ918" s="3" t="s">
        <v>2138</v>
      </c>
      <c r="BR918" s="3" t="s">
        <v>5804</v>
      </c>
      <c r="BS918" s="3" t="s">
        <v>1665</v>
      </c>
      <c r="BT918" s="3" t="s">
        <v>4248</v>
      </c>
    </row>
    <row r="919" spans="1:73" ht="13.5" customHeight="1">
      <c r="A919" s="7" t="str">
        <f>HYPERLINK("http://kyu.snu.ac.kr/sdhj/index.jsp?type=hj/GK14726_00IH_0001_0043a.jpg","1870_하수남면_0043a")</f>
        <v>1870_하수남면_0043a</v>
      </c>
      <c r="B919" s="4">
        <v>1870</v>
      </c>
      <c r="C919" s="4" t="s">
        <v>6650</v>
      </c>
      <c r="D919" s="4" t="s">
        <v>6651</v>
      </c>
      <c r="E919" s="4">
        <v>918</v>
      </c>
      <c r="F919" s="3">
        <v>8</v>
      </c>
      <c r="G919" s="3" t="s">
        <v>1577</v>
      </c>
      <c r="H919" s="3" t="s">
        <v>3139</v>
      </c>
      <c r="I919" s="3">
        <v>13</v>
      </c>
      <c r="L919" s="3">
        <v>5</v>
      </c>
      <c r="M919" s="3" t="s">
        <v>6270</v>
      </c>
      <c r="N919" s="3" t="s">
        <v>6271</v>
      </c>
      <c r="S919" s="3" t="s">
        <v>548</v>
      </c>
      <c r="T919" s="3" t="s">
        <v>3243</v>
      </c>
      <c r="Y919" s="3" t="s">
        <v>2139</v>
      </c>
      <c r="Z919" s="3" t="s">
        <v>3604</v>
      </c>
      <c r="AC919" s="3">
        <v>31</v>
      </c>
      <c r="AD919" s="3" t="s">
        <v>435</v>
      </c>
      <c r="AE919" s="3" t="s">
        <v>4120</v>
      </c>
    </row>
    <row r="920" spans="1:73" ht="13.5" customHeight="1">
      <c r="A920" s="7" t="str">
        <f>HYPERLINK("http://kyu.snu.ac.kr/sdhj/index.jsp?type=hj/GK14726_00IH_0001_0043a.jpg","1870_하수남면_0043a")</f>
        <v>1870_하수남면_0043a</v>
      </c>
      <c r="B920" s="4">
        <v>1870</v>
      </c>
      <c r="C920" s="4" t="s">
        <v>6679</v>
      </c>
      <c r="D920" s="4" t="s">
        <v>6680</v>
      </c>
      <c r="E920" s="4">
        <v>919</v>
      </c>
      <c r="F920" s="3">
        <v>8</v>
      </c>
      <c r="G920" s="3" t="s">
        <v>1577</v>
      </c>
      <c r="H920" s="3" t="s">
        <v>3139</v>
      </c>
      <c r="I920" s="3">
        <v>13</v>
      </c>
      <c r="L920" s="3">
        <v>5</v>
      </c>
      <c r="M920" s="3" t="s">
        <v>6270</v>
      </c>
      <c r="N920" s="3" t="s">
        <v>6271</v>
      </c>
      <c r="T920" s="3" t="s">
        <v>6896</v>
      </c>
      <c r="U920" s="3" t="s">
        <v>70</v>
      </c>
      <c r="V920" s="3" t="s">
        <v>3238</v>
      </c>
      <c r="Y920" s="3" t="s">
        <v>2140</v>
      </c>
      <c r="Z920" s="3" t="s">
        <v>3603</v>
      </c>
      <c r="AD920" s="3" t="s">
        <v>159</v>
      </c>
      <c r="AE920" s="3" t="s">
        <v>4090</v>
      </c>
    </row>
    <row r="921" spans="1:73" ht="13.5" customHeight="1">
      <c r="A921" s="7" t="str">
        <f>HYPERLINK("http://kyu.snu.ac.kr/sdhj/index.jsp?type=hj/GK14726_00IH_0001_0043a.jpg","1870_하수남면_0043a")</f>
        <v>1870_하수남면_0043a</v>
      </c>
      <c r="B921" s="4">
        <v>1870</v>
      </c>
      <c r="C921" s="4" t="s">
        <v>6679</v>
      </c>
      <c r="D921" s="4" t="s">
        <v>6680</v>
      </c>
      <c r="E921" s="4">
        <v>920</v>
      </c>
      <c r="F921" s="3">
        <v>8</v>
      </c>
      <c r="G921" s="3" t="s">
        <v>1577</v>
      </c>
      <c r="H921" s="3" t="s">
        <v>3139</v>
      </c>
      <c r="I921" s="3">
        <v>14</v>
      </c>
      <c r="L921" s="3">
        <v>1</v>
      </c>
      <c r="M921" s="3" t="s">
        <v>1099</v>
      </c>
      <c r="N921" s="3" t="s">
        <v>5716</v>
      </c>
      <c r="T921" s="3" t="s">
        <v>7059</v>
      </c>
      <c r="U921" s="3" t="s">
        <v>2141</v>
      </c>
      <c r="V921" s="3" t="s">
        <v>3268</v>
      </c>
      <c r="W921" s="3" t="s">
        <v>82</v>
      </c>
      <c r="X921" s="3" t="s">
        <v>5855</v>
      </c>
      <c r="Y921" s="3" t="s">
        <v>2142</v>
      </c>
      <c r="Z921" s="3" t="s">
        <v>3602</v>
      </c>
      <c r="AC921" s="3">
        <v>93</v>
      </c>
      <c r="AD921" s="3" t="s">
        <v>413</v>
      </c>
      <c r="AE921" s="3" t="s">
        <v>4119</v>
      </c>
      <c r="AJ921" s="3" t="s">
        <v>17</v>
      </c>
      <c r="AK921" s="3" t="s">
        <v>4147</v>
      </c>
      <c r="AL921" s="3" t="s">
        <v>1171</v>
      </c>
      <c r="AM921" s="3" t="s">
        <v>4182</v>
      </c>
      <c r="AT921" s="3" t="s">
        <v>48</v>
      </c>
      <c r="AU921" s="3" t="s">
        <v>4217</v>
      </c>
      <c r="AV921" s="3" t="s">
        <v>2008</v>
      </c>
      <c r="AW921" s="3" t="s">
        <v>4376</v>
      </c>
      <c r="BG921" s="3" t="s">
        <v>48</v>
      </c>
      <c r="BH921" s="3" t="s">
        <v>4217</v>
      </c>
      <c r="BI921" s="3" t="s">
        <v>1243</v>
      </c>
      <c r="BJ921" s="3" t="s">
        <v>4757</v>
      </c>
      <c r="BK921" s="3" t="s">
        <v>48</v>
      </c>
      <c r="BL921" s="3" t="s">
        <v>4217</v>
      </c>
      <c r="BM921" s="3" t="s">
        <v>1930</v>
      </c>
      <c r="BN921" s="3" t="s">
        <v>5076</v>
      </c>
      <c r="BO921" s="3" t="s">
        <v>48</v>
      </c>
      <c r="BP921" s="3" t="s">
        <v>4217</v>
      </c>
      <c r="BQ921" s="3" t="s">
        <v>2073</v>
      </c>
      <c r="BR921" s="3" t="s">
        <v>5354</v>
      </c>
      <c r="BS921" s="3" t="s">
        <v>361</v>
      </c>
      <c r="BT921" s="3" t="s">
        <v>4152</v>
      </c>
    </row>
    <row r="922" spans="1:73" ht="13.5" customHeight="1">
      <c r="A922" s="7" t="str">
        <f>HYPERLINK("http://kyu.snu.ac.kr/sdhj/index.jsp?type=hj/GK14726_00IH_0001_0043a.jpg","1870_하수남면_0043a")</f>
        <v>1870_하수남면_0043a</v>
      </c>
      <c r="B922" s="4">
        <v>1870</v>
      </c>
      <c r="C922" s="4" t="s">
        <v>7038</v>
      </c>
      <c r="D922" s="4" t="s">
        <v>7039</v>
      </c>
      <c r="E922" s="4">
        <v>921</v>
      </c>
      <c r="F922" s="3">
        <v>8</v>
      </c>
      <c r="G922" s="3" t="s">
        <v>1577</v>
      </c>
      <c r="H922" s="3" t="s">
        <v>3139</v>
      </c>
      <c r="I922" s="3">
        <v>14</v>
      </c>
      <c r="L922" s="3">
        <v>1</v>
      </c>
      <c r="M922" s="3" t="s">
        <v>1099</v>
      </c>
      <c r="N922" s="3" t="s">
        <v>5716</v>
      </c>
      <c r="S922" s="3" t="s">
        <v>77</v>
      </c>
      <c r="T922" s="3" t="s">
        <v>233</v>
      </c>
      <c r="Y922" s="3" t="s">
        <v>1590</v>
      </c>
      <c r="Z922" s="3" t="s">
        <v>3601</v>
      </c>
      <c r="AC922" s="3">
        <v>60</v>
      </c>
      <c r="AD922" s="3" t="s">
        <v>365</v>
      </c>
      <c r="AE922" s="3" t="s">
        <v>4124</v>
      </c>
    </row>
    <row r="923" spans="1:73" ht="13.5" customHeight="1">
      <c r="A923" s="7" t="str">
        <f>HYPERLINK("http://kyu.snu.ac.kr/sdhj/index.jsp?type=hj/GK14726_00IH_0001_0043a.jpg","1870_하수남면_0043a")</f>
        <v>1870_하수남면_0043a</v>
      </c>
      <c r="B923" s="4">
        <v>1870</v>
      </c>
      <c r="C923" s="4" t="s">
        <v>6611</v>
      </c>
      <c r="D923" s="4" t="s">
        <v>6612</v>
      </c>
      <c r="E923" s="4">
        <v>922</v>
      </c>
      <c r="F923" s="3">
        <v>8</v>
      </c>
      <c r="G923" s="3" t="s">
        <v>1577</v>
      </c>
      <c r="H923" s="3" t="s">
        <v>3139</v>
      </c>
      <c r="I923" s="3">
        <v>14</v>
      </c>
      <c r="L923" s="3">
        <v>1</v>
      </c>
      <c r="M923" s="3" t="s">
        <v>1099</v>
      </c>
      <c r="N923" s="3" t="s">
        <v>5716</v>
      </c>
      <c r="S923" s="3" t="s">
        <v>146</v>
      </c>
      <c r="T923" s="3" t="s">
        <v>3239</v>
      </c>
      <c r="W923" s="3" t="s">
        <v>247</v>
      </c>
      <c r="X923" s="3" t="s">
        <v>3241</v>
      </c>
      <c r="Y923" s="3" t="s">
        <v>53</v>
      </c>
      <c r="Z923" s="3" t="s">
        <v>3323</v>
      </c>
      <c r="AC923" s="3">
        <v>31</v>
      </c>
      <c r="AD923" s="3" t="s">
        <v>157</v>
      </c>
      <c r="AE923" s="3" t="s">
        <v>4121</v>
      </c>
      <c r="BU923" s="3" t="s">
        <v>7339</v>
      </c>
    </row>
    <row r="924" spans="1:73" ht="13.5" customHeight="1">
      <c r="A924" s="7" t="str">
        <f>HYPERLINK("http://kyu.snu.ac.kr/sdhj/index.jsp?type=hj/GK14726_00IH_0001_0043a.jpg","1870_하수남면_0043a")</f>
        <v>1870_하수남면_0043a</v>
      </c>
      <c r="B924" s="4">
        <v>1870</v>
      </c>
      <c r="C924" s="4" t="s">
        <v>6611</v>
      </c>
      <c r="D924" s="4" t="s">
        <v>6612</v>
      </c>
      <c r="E924" s="4">
        <v>923</v>
      </c>
      <c r="F924" s="3">
        <v>8</v>
      </c>
      <c r="G924" s="3" t="s">
        <v>1577</v>
      </c>
      <c r="H924" s="3" t="s">
        <v>3139</v>
      </c>
      <c r="I924" s="3">
        <v>14</v>
      </c>
      <c r="L924" s="3">
        <v>1</v>
      </c>
      <c r="M924" s="3" t="s">
        <v>1099</v>
      </c>
      <c r="N924" s="3" t="s">
        <v>5716</v>
      </c>
      <c r="S924" s="3" t="s">
        <v>77</v>
      </c>
      <c r="T924" s="3" t="s">
        <v>233</v>
      </c>
      <c r="Y924" s="3" t="s">
        <v>2143</v>
      </c>
      <c r="Z924" s="3" t="s">
        <v>3600</v>
      </c>
      <c r="AC924" s="3">
        <v>36</v>
      </c>
      <c r="AD924" s="3" t="s">
        <v>176</v>
      </c>
      <c r="AE924" s="3" t="s">
        <v>4129</v>
      </c>
    </row>
    <row r="925" spans="1:73" ht="13.5" customHeight="1">
      <c r="A925" s="7" t="str">
        <f>HYPERLINK("http://kyu.snu.ac.kr/sdhj/index.jsp?type=hj/GK14726_00IH_0001_0043a.jpg","1870_하수남면_0043a")</f>
        <v>1870_하수남면_0043a</v>
      </c>
      <c r="B925" s="4">
        <v>1870</v>
      </c>
      <c r="C925" s="4" t="s">
        <v>6611</v>
      </c>
      <c r="D925" s="4" t="s">
        <v>6612</v>
      </c>
      <c r="E925" s="4">
        <v>924</v>
      </c>
      <c r="F925" s="3">
        <v>8</v>
      </c>
      <c r="G925" s="3" t="s">
        <v>1577</v>
      </c>
      <c r="H925" s="3" t="s">
        <v>3139</v>
      </c>
      <c r="I925" s="3">
        <v>14</v>
      </c>
      <c r="L925" s="3">
        <v>1</v>
      </c>
      <c r="M925" s="3" t="s">
        <v>1099</v>
      </c>
      <c r="N925" s="3" t="s">
        <v>5716</v>
      </c>
      <c r="S925" s="3" t="s">
        <v>146</v>
      </c>
      <c r="T925" s="3" t="s">
        <v>3239</v>
      </c>
      <c r="W925" s="3" t="s">
        <v>1934</v>
      </c>
      <c r="X925" s="3" t="s">
        <v>3314</v>
      </c>
      <c r="Y925" s="3" t="s">
        <v>53</v>
      </c>
      <c r="Z925" s="3" t="s">
        <v>3323</v>
      </c>
      <c r="AC925" s="3">
        <v>37</v>
      </c>
      <c r="AD925" s="3" t="s">
        <v>261</v>
      </c>
      <c r="AE925" s="3" t="s">
        <v>4108</v>
      </c>
    </row>
    <row r="926" spans="1:73" ht="13.5" customHeight="1">
      <c r="A926" s="7" t="str">
        <f>HYPERLINK("http://kyu.snu.ac.kr/sdhj/index.jsp?type=hj/GK14726_00IH_0001_0043a.jpg","1870_하수남면_0043a")</f>
        <v>1870_하수남면_0043a</v>
      </c>
      <c r="B926" s="4">
        <v>1870</v>
      </c>
      <c r="C926" s="4" t="s">
        <v>6611</v>
      </c>
      <c r="D926" s="4" t="s">
        <v>6612</v>
      </c>
      <c r="E926" s="4">
        <v>925</v>
      </c>
      <c r="F926" s="3">
        <v>8</v>
      </c>
      <c r="G926" s="3" t="s">
        <v>1577</v>
      </c>
      <c r="H926" s="3" t="s">
        <v>3139</v>
      </c>
      <c r="I926" s="3">
        <v>14</v>
      </c>
      <c r="L926" s="3">
        <v>1</v>
      </c>
      <c r="M926" s="3" t="s">
        <v>1099</v>
      </c>
      <c r="N926" s="3" t="s">
        <v>5716</v>
      </c>
      <c r="S926" s="3" t="s">
        <v>77</v>
      </c>
      <c r="T926" s="3" t="s">
        <v>233</v>
      </c>
      <c r="Y926" s="3" t="s">
        <v>2144</v>
      </c>
      <c r="Z926" s="3" t="s">
        <v>3599</v>
      </c>
      <c r="AC926" s="3">
        <v>31</v>
      </c>
      <c r="AD926" s="3" t="s">
        <v>435</v>
      </c>
      <c r="AE926" s="3" t="s">
        <v>4120</v>
      </c>
    </row>
    <row r="927" spans="1:73" ht="13.5" customHeight="1">
      <c r="A927" s="7" t="str">
        <f>HYPERLINK("http://kyu.snu.ac.kr/sdhj/index.jsp?type=hj/GK14726_00IH_0001_0043a.jpg","1870_하수남면_0043a")</f>
        <v>1870_하수남면_0043a</v>
      </c>
      <c r="B927" s="4">
        <v>1870</v>
      </c>
      <c r="C927" s="4" t="s">
        <v>6611</v>
      </c>
      <c r="D927" s="4" t="s">
        <v>6612</v>
      </c>
      <c r="E927" s="4">
        <v>926</v>
      </c>
      <c r="F927" s="3">
        <v>8</v>
      </c>
      <c r="G927" s="3" t="s">
        <v>1577</v>
      </c>
      <c r="H927" s="3" t="s">
        <v>3139</v>
      </c>
      <c r="I927" s="3">
        <v>14</v>
      </c>
      <c r="L927" s="3">
        <v>1</v>
      </c>
      <c r="M927" s="3" t="s">
        <v>1099</v>
      </c>
      <c r="N927" s="3" t="s">
        <v>5716</v>
      </c>
      <c r="S927" s="3" t="s">
        <v>146</v>
      </c>
      <c r="T927" s="3" t="s">
        <v>3239</v>
      </c>
      <c r="W927" s="3" t="s">
        <v>1419</v>
      </c>
      <c r="X927" s="3" t="s">
        <v>3287</v>
      </c>
      <c r="Y927" s="3" t="s">
        <v>53</v>
      </c>
      <c r="Z927" s="3" t="s">
        <v>3323</v>
      </c>
      <c r="AC927" s="3">
        <v>29</v>
      </c>
      <c r="AD927" s="3" t="s">
        <v>159</v>
      </c>
      <c r="AE927" s="3" t="s">
        <v>4090</v>
      </c>
    </row>
    <row r="928" spans="1:73" ht="13.5" customHeight="1">
      <c r="A928" s="7" t="str">
        <f>HYPERLINK("http://kyu.snu.ac.kr/sdhj/index.jsp?type=hj/GK14726_00IH_0001_0043a.jpg","1870_하수남면_0043a")</f>
        <v>1870_하수남면_0043a</v>
      </c>
      <c r="B928" s="4">
        <v>1870</v>
      </c>
      <c r="C928" s="4" t="s">
        <v>6611</v>
      </c>
      <c r="D928" s="4" t="s">
        <v>6612</v>
      </c>
      <c r="E928" s="4">
        <v>927</v>
      </c>
      <c r="F928" s="3">
        <v>8</v>
      </c>
      <c r="G928" s="3" t="s">
        <v>1577</v>
      </c>
      <c r="H928" s="3" t="s">
        <v>3139</v>
      </c>
      <c r="I928" s="3">
        <v>14</v>
      </c>
      <c r="L928" s="3">
        <v>1</v>
      </c>
      <c r="M928" s="3" t="s">
        <v>1099</v>
      </c>
      <c r="N928" s="3" t="s">
        <v>5716</v>
      </c>
      <c r="S928" s="3" t="s">
        <v>247</v>
      </c>
      <c r="T928" s="3" t="s">
        <v>3241</v>
      </c>
      <c r="Y928" s="3" t="s">
        <v>2145</v>
      </c>
      <c r="Z928" s="3" t="s">
        <v>3598</v>
      </c>
      <c r="AC928" s="3">
        <v>35</v>
      </c>
      <c r="AD928" s="3" t="s">
        <v>459</v>
      </c>
      <c r="AE928" s="3" t="s">
        <v>4114</v>
      </c>
    </row>
    <row r="929" spans="1:72" ht="13.5" customHeight="1">
      <c r="A929" s="7" t="str">
        <f>HYPERLINK("http://kyu.snu.ac.kr/sdhj/index.jsp?type=hj/GK14726_00IH_0001_0043b.jpg","1870_하수남면_0043b")</f>
        <v>1870_하수남면_0043b</v>
      </c>
      <c r="B929" s="4">
        <v>1870</v>
      </c>
      <c r="C929" s="4" t="s">
        <v>6611</v>
      </c>
      <c r="D929" s="4" t="s">
        <v>6612</v>
      </c>
      <c r="E929" s="4">
        <v>928</v>
      </c>
      <c r="F929" s="3">
        <v>8</v>
      </c>
      <c r="G929" s="3" t="s">
        <v>1577</v>
      </c>
      <c r="H929" s="3" t="s">
        <v>3139</v>
      </c>
      <c r="I929" s="3">
        <v>14</v>
      </c>
      <c r="L929" s="3">
        <v>1</v>
      </c>
      <c r="M929" s="3" t="s">
        <v>1099</v>
      </c>
      <c r="N929" s="3" t="s">
        <v>5716</v>
      </c>
      <c r="S929" s="3" t="s">
        <v>146</v>
      </c>
      <c r="T929" s="3" t="s">
        <v>3239</v>
      </c>
      <c r="W929" s="3" t="s">
        <v>758</v>
      </c>
      <c r="X929" s="3" t="s">
        <v>3295</v>
      </c>
      <c r="Y929" s="3" t="s">
        <v>53</v>
      </c>
      <c r="Z929" s="3" t="s">
        <v>3323</v>
      </c>
      <c r="AC929" s="3">
        <v>22</v>
      </c>
      <c r="AD929" s="3" t="s">
        <v>529</v>
      </c>
      <c r="AE929" s="3" t="s">
        <v>4112</v>
      </c>
    </row>
    <row r="930" spans="1:72" ht="13.5" customHeight="1">
      <c r="A930" s="7" t="str">
        <f>HYPERLINK("http://kyu.snu.ac.kr/sdhj/index.jsp?type=hj/GK14726_00IH_0001_0043b.jpg","1870_하수남면_0043b")</f>
        <v>1870_하수남면_0043b</v>
      </c>
      <c r="B930" s="4">
        <v>1870</v>
      </c>
      <c r="C930" s="4" t="s">
        <v>6611</v>
      </c>
      <c r="D930" s="4" t="s">
        <v>6612</v>
      </c>
      <c r="E930" s="4">
        <v>929</v>
      </c>
      <c r="F930" s="3">
        <v>8</v>
      </c>
      <c r="G930" s="3" t="s">
        <v>1577</v>
      </c>
      <c r="H930" s="3" t="s">
        <v>3139</v>
      </c>
      <c r="I930" s="3">
        <v>14</v>
      </c>
      <c r="L930" s="3">
        <v>1</v>
      </c>
      <c r="M930" s="3" t="s">
        <v>1099</v>
      </c>
      <c r="N930" s="3" t="s">
        <v>5716</v>
      </c>
      <c r="S930" s="3" t="s">
        <v>247</v>
      </c>
      <c r="T930" s="3" t="s">
        <v>3241</v>
      </c>
      <c r="Y930" s="3" t="s">
        <v>2146</v>
      </c>
      <c r="Z930" s="3" t="s">
        <v>3597</v>
      </c>
      <c r="AA930" s="3" t="s">
        <v>2147</v>
      </c>
      <c r="AB930" s="3" t="s">
        <v>4058</v>
      </c>
      <c r="AC930" s="3">
        <v>28</v>
      </c>
      <c r="AD930" s="3" t="s">
        <v>257</v>
      </c>
      <c r="AE930" s="3" t="s">
        <v>4136</v>
      </c>
    </row>
    <row r="931" spans="1:72" ht="13.5" customHeight="1">
      <c r="A931" s="7" t="str">
        <f>HYPERLINK("http://kyu.snu.ac.kr/sdhj/index.jsp?type=hj/GK14726_00IH_0001_0043b.jpg","1870_하수남면_0043b")</f>
        <v>1870_하수남면_0043b</v>
      </c>
      <c r="B931" s="4">
        <v>1870</v>
      </c>
      <c r="C931" s="4" t="s">
        <v>6611</v>
      </c>
      <c r="D931" s="4" t="s">
        <v>6612</v>
      </c>
      <c r="E931" s="4">
        <v>930</v>
      </c>
      <c r="F931" s="3">
        <v>8</v>
      </c>
      <c r="G931" s="3" t="s">
        <v>1577</v>
      </c>
      <c r="H931" s="3" t="s">
        <v>3139</v>
      </c>
      <c r="I931" s="3">
        <v>14</v>
      </c>
      <c r="L931" s="3">
        <v>1</v>
      </c>
      <c r="M931" s="3" t="s">
        <v>1099</v>
      </c>
      <c r="N931" s="3" t="s">
        <v>5716</v>
      </c>
      <c r="S931" s="3" t="s">
        <v>146</v>
      </c>
      <c r="T931" s="3" t="s">
        <v>3239</v>
      </c>
      <c r="W931" s="3" t="s">
        <v>82</v>
      </c>
      <c r="X931" s="3" t="s">
        <v>5855</v>
      </c>
      <c r="Y931" s="3" t="s">
        <v>53</v>
      </c>
      <c r="Z931" s="3" t="s">
        <v>3323</v>
      </c>
      <c r="AC931" s="3">
        <v>28</v>
      </c>
      <c r="AD931" s="3" t="s">
        <v>257</v>
      </c>
      <c r="AE931" s="3" t="s">
        <v>4136</v>
      </c>
    </row>
    <row r="932" spans="1:72" ht="13.5" customHeight="1">
      <c r="A932" s="7" t="str">
        <f>HYPERLINK("http://kyu.snu.ac.kr/sdhj/index.jsp?type=hj/GK14726_00IH_0001_0043b.jpg","1870_하수남면_0043b")</f>
        <v>1870_하수남면_0043b</v>
      </c>
      <c r="B932" s="4">
        <v>1870</v>
      </c>
      <c r="C932" s="4" t="s">
        <v>6611</v>
      </c>
      <c r="D932" s="4" t="s">
        <v>6612</v>
      </c>
      <c r="E932" s="4">
        <v>931</v>
      </c>
      <c r="F932" s="3">
        <v>8</v>
      </c>
      <c r="G932" s="3" t="s">
        <v>1577</v>
      </c>
      <c r="H932" s="3" t="s">
        <v>3139</v>
      </c>
      <c r="I932" s="3">
        <v>14</v>
      </c>
      <c r="L932" s="3">
        <v>1</v>
      </c>
      <c r="M932" s="3" t="s">
        <v>1099</v>
      </c>
      <c r="N932" s="3" t="s">
        <v>5716</v>
      </c>
      <c r="S932" s="3" t="s">
        <v>247</v>
      </c>
      <c r="T932" s="3" t="s">
        <v>3241</v>
      </c>
      <c r="Y932" s="3" t="s">
        <v>2148</v>
      </c>
      <c r="Z932" s="3" t="s">
        <v>3596</v>
      </c>
      <c r="AC932" s="3">
        <v>24</v>
      </c>
      <c r="AD932" s="3" t="s">
        <v>235</v>
      </c>
      <c r="AE932" s="3" t="s">
        <v>4138</v>
      </c>
    </row>
    <row r="933" spans="1:72" ht="13.5" customHeight="1">
      <c r="A933" s="7" t="str">
        <f>HYPERLINK("http://kyu.snu.ac.kr/sdhj/index.jsp?type=hj/GK14726_00IH_0001_0043b.jpg","1870_하수남면_0043b")</f>
        <v>1870_하수남면_0043b</v>
      </c>
      <c r="B933" s="4">
        <v>1870</v>
      </c>
      <c r="C933" s="4" t="s">
        <v>6611</v>
      </c>
      <c r="D933" s="4" t="s">
        <v>6612</v>
      </c>
      <c r="E933" s="4">
        <v>932</v>
      </c>
      <c r="F933" s="3">
        <v>8</v>
      </c>
      <c r="G933" s="3" t="s">
        <v>1577</v>
      </c>
      <c r="H933" s="3" t="s">
        <v>3139</v>
      </c>
      <c r="I933" s="3">
        <v>14</v>
      </c>
      <c r="L933" s="3">
        <v>1</v>
      </c>
      <c r="M933" s="3" t="s">
        <v>1099</v>
      </c>
      <c r="N933" s="3" t="s">
        <v>5716</v>
      </c>
      <c r="S933" s="3" t="s">
        <v>146</v>
      </c>
      <c r="T933" s="3" t="s">
        <v>3239</v>
      </c>
      <c r="W933" s="3" t="s">
        <v>838</v>
      </c>
      <c r="X933" s="3" t="s">
        <v>3301</v>
      </c>
      <c r="Y933" s="3" t="s">
        <v>53</v>
      </c>
      <c r="Z933" s="3" t="s">
        <v>3323</v>
      </c>
      <c r="AC933" s="3">
        <v>25</v>
      </c>
      <c r="AD933" s="3" t="s">
        <v>306</v>
      </c>
      <c r="AE933" s="3" t="s">
        <v>4089</v>
      </c>
    </row>
    <row r="934" spans="1:72" ht="13.5" customHeight="1">
      <c r="A934" s="7" t="str">
        <f>HYPERLINK("http://kyu.snu.ac.kr/sdhj/index.jsp?type=hj/GK14726_00IH_0001_0043b.jpg","1870_하수남면_0043b")</f>
        <v>1870_하수남면_0043b</v>
      </c>
      <c r="B934" s="4">
        <v>1870</v>
      </c>
      <c r="C934" s="4" t="s">
        <v>6611</v>
      </c>
      <c r="D934" s="4" t="s">
        <v>6612</v>
      </c>
      <c r="E934" s="4">
        <v>933</v>
      </c>
      <c r="F934" s="3">
        <v>8</v>
      </c>
      <c r="G934" s="3" t="s">
        <v>1577</v>
      </c>
      <c r="H934" s="3" t="s">
        <v>3139</v>
      </c>
      <c r="I934" s="3">
        <v>14</v>
      </c>
      <c r="L934" s="3">
        <v>1</v>
      </c>
      <c r="M934" s="3" t="s">
        <v>1099</v>
      </c>
      <c r="N934" s="3" t="s">
        <v>5716</v>
      </c>
      <c r="T934" s="3" t="s">
        <v>7061</v>
      </c>
      <c r="U934" s="3" t="s">
        <v>70</v>
      </c>
      <c r="V934" s="3" t="s">
        <v>3238</v>
      </c>
      <c r="Y934" s="3" t="s">
        <v>2149</v>
      </c>
      <c r="Z934" s="3" t="s">
        <v>3595</v>
      </c>
      <c r="AD934" s="3" t="s">
        <v>166</v>
      </c>
      <c r="AE934" s="3" t="s">
        <v>4099</v>
      </c>
    </row>
    <row r="935" spans="1:72" ht="13.5" customHeight="1">
      <c r="A935" s="7" t="str">
        <f>HYPERLINK("http://kyu.snu.ac.kr/sdhj/index.jsp?type=hj/GK14726_00IH_0001_0043b.jpg","1870_하수남면_0043b")</f>
        <v>1870_하수남면_0043b</v>
      </c>
      <c r="B935" s="4">
        <v>1870</v>
      </c>
      <c r="C935" s="4" t="s">
        <v>6611</v>
      </c>
      <c r="D935" s="4" t="s">
        <v>6612</v>
      </c>
      <c r="E935" s="4">
        <v>934</v>
      </c>
      <c r="F935" s="3">
        <v>8</v>
      </c>
      <c r="G935" s="3" t="s">
        <v>1577</v>
      </c>
      <c r="H935" s="3" t="s">
        <v>3139</v>
      </c>
      <c r="I935" s="3">
        <v>14</v>
      </c>
      <c r="L935" s="3">
        <v>2</v>
      </c>
      <c r="M935" s="3" t="s">
        <v>6557</v>
      </c>
      <c r="N935" s="3" t="s">
        <v>6558</v>
      </c>
      <c r="T935" s="3" t="s">
        <v>7340</v>
      </c>
      <c r="U935" s="3" t="s">
        <v>64</v>
      </c>
      <c r="V935" s="3" t="s">
        <v>3262</v>
      </c>
      <c r="W935" s="3" t="s">
        <v>82</v>
      </c>
      <c r="X935" s="3" t="s">
        <v>5855</v>
      </c>
      <c r="Y935" s="3" t="s">
        <v>2150</v>
      </c>
      <c r="Z935" s="3" t="s">
        <v>3594</v>
      </c>
      <c r="AA935" s="3" t="s">
        <v>2151</v>
      </c>
      <c r="AB935" s="3" t="s">
        <v>4057</v>
      </c>
      <c r="AC935" s="3">
        <v>75</v>
      </c>
      <c r="AD935" s="3" t="s">
        <v>161</v>
      </c>
      <c r="AE935" s="3" t="s">
        <v>4109</v>
      </c>
      <c r="AJ935" s="3" t="s">
        <v>17</v>
      </c>
      <c r="AK935" s="3" t="s">
        <v>4147</v>
      </c>
      <c r="AL935" s="3" t="s">
        <v>1171</v>
      </c>
      <c r="AM935" s="3" t="s">
        <v>4182</v>
      </c>
      <c r="AT935" s="3" t="s">
        <v>48</v>
      </c>
      <c r="AU935" s="3" t="s">
        <v>4217</v>
      </c>
      <c r="AV935" s="3" t="s">
        <v>2152</v>
      </c>
      <c r="AW935" s="3" t="s">
        <v>4375</v>
      </c>
      <c r="BG935" s="3" t="s">
        <v>48</v>
      </c>
      <c r="BH935" s="3" t="s">
        <v>4217</v>
      </c>
      <c r="BI935" s="3" t="s">
        <v>1243</v>
      </c>
      <c r="BJ935" s="3" t="s">
        <v>4757</v>
      </c>
      <c r="BK935" s="3" t="s">
        <v>48</v>
      </c>
      <c r="BL935" s="3" t="s">
        <v>4217</v>
      </c>
      <c r="BM935" s="3" t="s">
        <v>1930</v>
      </c>
      <c r="BN935" s="3" t="s">
        <v>5076</v>
      </c>
      <c r="BO935" s="3" t="s">
        <v>48</v>
      </c>
      <c r="BP935" s="3" t="s">
        <v>4217</v>
      </c>
      <c r="BQ935" s="3" t="s">
        <v>1740</v>
      </c>
      <c r="BR935" s="3" t="s">
        <v>5667</v>
      </c>
      <c r="BS935" s="3" t="s">
        <v>62</v>
      </c>
      <c r="BT935" s="3" t="s">
        <v>5571</v>
      </c>
    </row>
    <row r="936" spans="1:72" ht="13.5" customHeight="1">
      <c r="A936" s="7" t="str">
        <f>HYPERLINK("http://kyu.snu.ac.kr/sdhj/index.jsp?type=hj/GK14726_00IH_0001_0043b.jpg","1870_하수남면_0043b")</f>
        <v>1870_하수남면_0043b</v>
      </c>
      <c r="B936" s="4">
        <v>1870</v>
      </c>
      <c r="C936" s="4" t="s">
        <v>6758</v>
      </c>
      <c r="D936" s="4" t="s">
        <v>6759</v>
      </c>
      <c r="E936" s="4">
        <v>935</v>
      </c>
      <c r="F936" s="3">
        <v>8</v>
      </c>
      <c r="G936" s="3" t="s">
        <v>1577</v>
      </c>
      <c r="H936" s="3" t="s">
        <v>3139</v>
      </c>
      <c r="I936" s="3">
        <v>14</v>
      </c>
      <c r="L936" s="3">
        <v>2</v>
      </c>
      <c r="M936" s="3" t="s">
        <v>6557</v>
      </c>
      <c r="N936" s="3" t="s">
        <v>6558</v>
      </c>
      <c r="S936" s="3" t="s">
        <v>63</v>
      </c>
      <c r="T936" s="3" t="s">
        <v>3252</v>
      </c>
      <c r="Y936" s="3" t="s">
        <v>1927</v>
      </c>
      <c r="Z936" s="3" t="s">
        <v>3593</v>
      </c>
      <c r="AC936" s="3">
        <v>27</v>
      </c>
      <c r="AD936" s="3" t="s">
        <v>249</v>
      </c>
      <c r="AE936" s="3" t="s">
        <v>3344</v>
      </c>
    </row>
    <row r="937" spans="1:72" ht="13.5" customHeight="1">
      <c r="A937" s="7" t="str">
        <f>HYPERLINK("http://kyu.snu.ac.kr/sdhj/index.jsp?type=hj/GK14726_00IH_0001_0043b.jpg","1870_하수남면_0043b")</f>
        <v>1870_하수남면_0043b</v>
      </c>
      <c r="B937" s="4">
        <v>1870</v>
      </c>
      <c r="C937" s="4" t="s">
        <v>6945</v>
      </c>
      <c r="D937" s="4" t="s">
        <v>6946</v>
      </c>
      <c r="E937" s="4">
        <v>936</v>
      </c>
      <c r="F937" s="3">
        <v>8</v>
      </c>
      <c r="G937" s="3" t="s">
        <v>1577</v>
      </c>
      <c r="H937" s="3" t="s">
        <v>3139</v>
      </c>
      <c r="I937" s="3">
        <v>14</v>
      </c>
      <c r="L937" s="3">
        <v>2</v>
      </c>
      <c r="M937" s="3" t="s">
        <v>6557</v>
      </c>
      <c r="N937" s="3" t="s">
        <v>6558</v>
      </c>
      <c r="S937" s="3" t="s">
        <v>146</v>
      </c>
      <c r="T937" s="3" t="s">
        <v>3239</v>
      </c>
      <c r="W937" s="3" t="s">
        <v>165</v>
      </c>
      <c r="X937" s="3" t="s">
        <v>3283</v>
      </c>
      <c r="Y937" s="3" t="s">
        <v>53</v>
      </c>
      <c r="Z937" s="3" t="s">
        <v>3323</v>
      </c>
      <c r="AC937" s="3">
        <v>24</v>
      </c>
      <c r="AD937" s="3" t="s">
        <v>235</v>
      </c>
      <c r="AE937" s="3" t="s">
        <v>4138</v>
      </c>
    </row>
    <row r="938" spans="1:72" ht="13.5" customHeight="1">
      <c r="A938" s="7" t="str">
        <f>HYPERLINK("http://kyu.snu.ac.kr/sdhj/index.jsp?type=hj/GK14726_00IH_0001_0043b.jpg","1870_하수남면_0043b")</f>
        <v>1870_하수남면_0043b</v>
      </c>
      <c r="B938" s="4">
        <v>1870</v>
      </c>
      <c r="C938" s="4" t="s">
        <v>6945</v>
      </c>
      <c r="D938" s="4" t="s">
        <v>6946</v>
      </c>
      <c r="E938" s="4">
        <v>937</v>
      </c>
      <c r="F938" s="3">
        <v>8</v>
      </c>
      <c r="G938" s="3" t="s">
        <v>1577</v>
      </c>
      <c r="H938" s="3" t="s">
        <v>3139</v>
      </c>
      <c r="I938" s="3">
        <v>14</v>
      </c>
      <c r="L938" s="3">
        <v>2</v>
      </c>
      <c r="M938" s="3" t="s">
        <v>6557</v>
      </c>
      <c r="N938" s="3" t="s">
        <v>6558</v>
      </c>
      <c r="T938" s="3" t="s">
        <v>7341</v>
      </c>
      <c r="U938" s="3" t="s">
        <v>70</v>
      </c>
      <c r="V938" s="3" t="s">
        <v>3238</v>
      </c>
      <c r="Y938" s="3" t="s">
        <v>2153</v>
      </c>
      <c r="Z938" s="3" t="s">
        <v>3592</v>
      </c>
      <c r="AC938" s="3">
        <v>84</v>
      </c>
    </row>
    <row r="939" spans="1:72" ht="13.5" customHeight="1">
      <c r="A939" s="7" t="str">
        <f>HYPERLINK("http://kyu.snu.ac.kr/sdhj/index.jsp?type=hj/GK14726_00IH_0001_0043b.jpg","1870_하수남면_0043b")</f>
        <v>1870_하수남면_0043b</v>
      </c>
      <c r="B939" s="4">
        <v>1870</v>
      </c>
      <c r="C939" s="4" t="s">
        <v>6945</v>
      </c>
      <c r="D939" s="4" t="s">
        <v>6946</v>
      </c>
      <c r="E939" s="4">
        <v>938</v>
      </c>
      <c r="F939" s="3">
        <v>8</v>
      </c>
      <c r="G939" s="3" t="s">
        <v>1577</v>
      </c>
      <c r="H939" s="3" t="s">
        <v>3139</v>
      </c>
      <c r="I939" s="3">
        <v>14</v>
      </c>
      <c r="L939" s="3">
        <v>3</v>
      </c>
      <c r="M939" s="3" t="s">
        <v>6272</v>
      </c>
      <c r="N939" s="3" t="s">
        <v>6273</v>
      </c>
      <c r="T939" s="3" t="s">
        <v>6950</v>
      </c>
      <c r="U939" s="3" t="s">
        <v>786</v>
      </c>
      <c r="V939" s="3" t="s">
        <v>3261</v>
      </c>
      <c r="W939" s="3" t="s">
        <v>82</v>
      </c>
      <c r="X939" s="3" t="s">
        <v>5855</v>
      </c>
      <c r="Y939" s="3" t="s">
        <v>53</v>
      </c>
      <c r="Z939" s="3" t="s">
        <v>3323</v>
      </c>
      <c r="AC939" s="3">
        <v>31</v>
      </c>
      <c r="AD939" s="3" t="s">
        <v>157</v>
      </c>
      <c r="AE939" s="3" t="s">
        <v>4121</v>
      </c>
      <c r="AJ939" s="3" t="s">
        <v>17</v>
      </c>
      <c r="AK939" s="3" t="s">
        <v>4147</v>
      </c>
      <c r="AL939" s="3" t="s">
        <v>228</v>
      </c>
      <c r="AM939" s="3" t="s">
        <v>4188</v>
      </c>
      <c r="AT939" s="3" t="s">
        <v>48</v>
      </c>
      <c r="AU939" s="3" t="s">
        <v>4217</v>
      </c>
      <c r="AV939" s="3" t="s">
        <v>2154</v>
      </c>
      <c r="AW939" s="3" t="s">
        <v>4374</v>
      </c>
      <c r="BG939" s="3" t="s">
        <v>48</v>
      </c>
      <c r="BH939" s="3" t="s">
        <v>4217</v>
      </c>
      <c r="BI939" s="3" t="s">
        <v>2155</v>
      </c>
      <c r="BJ939" s="3" t="s">
        <v>4756</v>
      </c>
      <c r="BK939" s="3" t="s">
        <v>48</v>
      </c>
      <c r="BL939" s="3" t="s">
        <v>4217</v>
      </c>
      <c r="BM939" s="3" t="s">
        <v>2156</v>
      </c>
      <c r="BN939" s="3" t="s">
        <v>5075</v>
      </c>
      <c r="BO939" s="3" t="s">
        <v>48</v>
      </c>
      <c r="BP939" s="3" t="s">
        <v>4217</v>
      </c>
      <c r="BQ939" s="3" t="s">
        <v>2157</v>
      </c>
      <c r="BR939" s="3" t="s">
        <v>5353</v>
      </c>
      <c r="BS939" s="3" t="s">
        <v>271</v>
      </c>
      <c r="BT939" s="3" t="s">
        <v>5603</v>
      </c>
    </row>
    <row r="940" spans="1:72" ht="13.5" customHeight="1">
      <c r="A940" s="7" t="str">
        <f>HYPERLINK("http://kyu.snu.ac.kr/sdhj/index.jsp?type=hj/GK14726_00IH_0001_0043b.jpg","1870_하수남면_0043b")</f>
        <v>1870_하수남면_0043b</v>
      </c>
      <c r="B940" s="4">
        <v>1870</v>
      </c>
      <c r="C940" s="4" t="s">
        <v>7102</v>
      </c>
      <c r="D940" s="4" t="s">
        <v>7103</v>
      </c>
      <c r="E940" s="4">
        <v>939</v>
      </c>
      <c r="F940" s="3">
        <v>8</v>
      </c>
      <c r="G940" s="3" t="s">
        <v>1577</v>
      </c>
      <c r="H940" s="3" t="s">
        <v>3139</v>
      </c>
      <c r="I940" s="3">
        <v>14</v>
      </c>
      <c r="L940" s="3">
        <v>3</v>
      </c>
      <c r="M940" s="3" t="s">
        <v>6272</v>
      </c>
      <c r="N940" s="3" t="s">
        <v>6273</v>
      </c>
      <c r="S940" s="3" t="s">
        <v>2158</v>
      </c>
      <c r="T940" s="3" t="s">
        <v>3251</v>
      </c>
      <c r="W940" s="3" t="s">
        <v>1291</v>
      </c>
      <c r="X940" s="3" t="s">
        <v>3300</v>
      </c>
      <c r="Y940" s="3" t="s">
        <v>53</v>
      </c>
      <c r="Z940" s="3" t="s">
        <v>3323</v>
      </c>
      <c r="AC940" s="3">
        <v>64</v>
      </c>
      <c r="AD940" s="3" t="s">
        <v>610</v>
      </c>
      <c r="AE940" s="3" t="s">
        <v>4137</v>
      </c>
    </row>
    <row r="941" spans="1:72" ht="13.5" customHeight="1">
      <c r="A941" s="7" t="str">
        <f>HYPERLINK("http://kyu.snu.ac.kr/sdhj/index.jsp?type=hj/GK14726_00IH_0001_0043b.jpg","1870_하수남면_0043b")</f>
        <v>1870_하수남면_0043b</v>
      </c>
      <c r="B941" s="4">
        <v>1870</v>
      </c>
      <c r="C941" s="4" t="s">
        <v>6682</v>
      </c>
      <c r="D941" s="4" t="s">
        <v>6683</v>
      </c>
      <c r="E941" s="4">
        <v>940</v>
      </c>
      <c r="F941" s="3">
        <v>8</v>
      </c>
      <c r="G941" s="3" t="s">
        <v>1577</v>
      </c>
      <c r="H941" s="3" t="s">
        <v>3139</v>
      </c>
      <c r="I941" s="3">
        <v>14</v>
      </c>
      <c r="L941" s="3">
        <v>3</v>
      </c>
      <c r="M941" s="3" t="s">
        <v>6272</v>
      </c>
      <c r="N941" s="3" t="s">
        <v>6273</v>
      </c>
      <c r="S941" s="3" t="s">
        <v>77</v>
      </c>
      <c r="T941" s="3" t="s">
        <v>233</v>
      </c>
      <c r="Y941" s="3" t="s">
        <v>2159</v>
      </c>
      <c r="Z941" s="3" t="s">
        <v>3591</v>
      </c>
      <c r="AC941" s="3">
        <v>14</v>
      </c>
      <c r="AD941" s="3" t="s">
        <v>54</v>
      </c>
      <c r="AE941" s="3" t="s">
        <v>4123</v>
      </c>
    </row>
    <row r="942" spans="1:72" ht="13.5" customHeight="1">
      <c r="A942" s="7" t="str">
        <f>HYPERLINK("http://kyu.snu.ac.kr/sdhj/index.jsp?type=hj/GK14726_00IH_0001_0043b.jpg","1870_하수남면_0043b")</f>
        <v>1870_하수남면_0043b</v>
      </c>
      <c r="B942" s="4">
        <v>1870</v>
      </c>
      <c r="C942" s="4" t="s">
        <v>6682</v>
      </c>
      <c r="D942" s="4" t="s">
        <v>6683</v>
      </c>
      <c r="E942" s="4">
        <v>941</v>
      </c>
      <c r="F942" s="3">
        <v>8</v>
      </c>
      <c r="G942" s="3" t="s">
        <v>1577</v>
      </c>
      <c r="H942" s="3" t="s">
        <v>3139</v>
      </c>
      <c r="I942" s="3">
        <v>14</v>
      </c>
      <c r="L942" s="3">
        <v>3</v>
      </c>
      <c r="M942" s="3" t="s">
        <v>6272</v>
      </c>
      <c r="N942" s="3" t="s">
        <v>6273</v>
      </c>
      <c r="T942" s="3" t="s">
        <v>6681</v>
      </c>
      <c r="U942" s="3" t="s">
        <v>70</v>
      </c>
      <c r="V942" s="3" t="s">
        <v>3238</v>
      </c>
      <c r="Y942" s="3" t="s">
        <v>2160</v>
      </c>
      <c r="Z942" s="3" t="s">
        <v>3590</v>
      </c>
      <c r="AC942" s="3">
        <v>37</v>
      </c>
    </row>
    <row r="943" spans="1:72" ht="13.5" customHeight="1">
      <c r="A943" s="7" t="str">
        <f>HYPERLINK("http://kyu.snu.ac.kr/sdhj/index.jsp?type=hj/GK14726_00IH_0001_0043b.jpg","1870_하수남면_0043b")</f>
        <v>1870_하수남면_0043b</v>
      </c>
      <c r="B943" s="4">
        <v>1870</v>
      </c>
      <c r="C943" s="4" t="s">
        <v>6682</v>
      </c>
      <c r="D943" s="4" t="s">
        <v>6683</v>
      </c>
      <c r="E943" s="4">
        <v>942</v>
      </c>
      <c r="F943" s="3">
        <v>8</v>
      </c>
      <c r="G943" s="3" t="s">
        <v>1577</v>
      </c>
      <c r="H943" s="3" t="s">
        <v>3139</v>
      </c>
      <c r="I943" s="3">
        <v>14</v>
      </c>
      <c r="L943" s="3">
        <v>4</v>
      </c>
      <c r="M943" s="3" t="s">
        <v>6274</v>
      </c>
      <c r="N943" s="3" t="s">
        <v>6275</v>
      </c>
      <c r="Q943" s="3" t="s">
        <v>2161</v>
      </c>
      <c r="R943" s="3" t="s">
        <v>5858</v>
      </c>
      <c r="T943" s="3" t="s">
        <v>7342</v>
      </c>
      <c r="W943" s="3" t="s">
        <v>7343</v>
      </c>
      <c r="X943" s="3" t="s">
        <v>7344</v>
      </c>
      <c r="Y943" s="3" t="s">
        <v>2162</v>
      </c>
      <c r="Z943" s="3" t="s">
        <v>3589</v>
      </c>
      <c r="AC943" s="3">
        <v>14</v>
      </c>
      <c r="AD943" s="3" t="s">
        <v>54</v>
      </c>
      <c r="AE943" s="3" t="s">
        <v>4123</v>
      </c>
      <c r="AJ943" s="3" t="s">
        <v>17</v>
      </c>
      <c r="AK943" s="3" t="s">
        <v>4147</v>
      </c>
      <c r="AL943" s="3" t="s">
        <v>1171</v>
      </c>
      <c r="AM943" s="3" t="s">
        <v>4182</v>
      </c>
      <c r="AT943" s="3" t="s">
        <v>48</v>
      </c>
      <c r="AU943" s="3" t="s">
        <v>4217</v>
      </c>
      <c r="AV943" s="3" t="s">
        <v>2163</v>
      </c>
      <c r="AW943" s="3" t="s">
        <v>4373</v>
      </c>
      <c r="BG943" s="3" t="s">
        <v>48</v>
      </c>
      <c r="BH943" s="3" t="s">
        <v>4217</v>
      </c>
      <c r="BI943" s="3" t="s">
        <v>2164</v>
      </c>
      <c r="BJ943" s="3" t="s">
        <v>7345</v>
      </c>
      <c r="BK943" s="3" t="s">
        <v>48</v>
      </c>
      <c r="BL943" s="3" t="s">
        <v>4217</v>
      </c>
      <c r="BM943" s="3" t="s">
        <v>1243</v>
      </c>
      <c r="BN943" s="3" t="s">
        <v>4757</v>
      </c>
      <c r="BO943" s="3" t="s">
        <v>48</v>
      </c>
      <c r="BP943" s="3" t="s">
        <v>4217</v>
      </c>
      <c r="BQ943" s="3" t="s">
        <v>2165</v>
      </c>
      <c r="BR943" s="3" t="s">
        <v>5736</v>
      </c>
      <c r="BS943" s="3" t="s">
        <v>1023</v>
      </c>
      <c r="BT943" s="3" t="s">
        <v>5607</v>
      </c>
    </row>
    <row r="944" spans="1:72" ht="13.5" customHeight="1">
      <c r="A944" s="7" t="str">
        <f>HYPERLINK("http://kyu.snu.ac.kr/sdhj/index.jsp?type=hj/GK14726_00IH_0001_0043b.jpg","1870_하수남면_0043b")</f>
        <v>1870_하수남면_0043b</v>
      </c>
      <c r="B944" s="4">
        <v>1870</v>
      </c>
      <c r="C944" s="4" t="s">
        <v>6590</v>
      </c>
      <c r="D944" s="4" t="s">
        <v>6591</v>
      </c>
      <c r="E944" s="4">
        <v>943</v>
      </c>
      <c r="F944" s="3">
        <v>8</v>
      </c>
      <c r="G944" s="3" t="s">
        <v>1577</v>
      </c>
      <c r="H944" s="3" t="s">
        <v>3139</v>
      </c>
      <c r="I944" s="3">
        <v>14</v>
      </c>
      <c r="L944" s="3">
        <v>4</v>
      </c>
      <c r="M944" s="3" t="s">
        <v>6274</v>
      </c>
      <c r="N944" s="3" t="s">
        <v>6275</v>
      </c>
      <c r="S944" s="3" t="s">
        <v>843</v>
      </c>
      <c r="T944" s="3" t="s">
        <v>3236</v>
      </c>
      <c r="W944" s="3" t="s">
        <v>82</v>
      </c>
      <c r="X944" s="3" t="s">
        <v>5855</v>
      </c>
      <c r="Y944" s="3" t="s">
        <v>53</v>
      </c>
      <c r="Z944" s="3" t="s">
        <v>3323</v>
      </c>
      <c r="AC944" s="3">
        <v>48</v>
      </c>
      <c r="AD944" s="3" t="s">
        <v>84</v>
      </c>
      <c r="AE944" s="3" t="s">
        <v>4111</v>
      </c>
    </row>
    <row r="945" spans="1:72" ht="13.5" customHeight="1">
      <c r="A945" s="7" t="str">
        <f>HYPERLINK("http://kyu.snu.ac.kr/sdhj/index.jsp?type=hj/GK14726_00IH_0001_0043b.jpg","1870_하수남면_0043b")</f>
        <v>1870_하수남면_0043b</v>
      </c>
      <c r="B945" s="4">
        <v>1870</v>
      </c>
      <c r="C945" s="4" t="s">
        <v>7346</v>
      </c>
      <c r="D945" s="4" t="s">
        <v>7347</v>
      </c>
      <c r="E945" s="4">
        <v>944</v>
      </c>
      <c r="F945" s="3">
        <v>8</v>
      </c>
      <c r="G945" s="3" t="s">
        <v>1577</v>
      </c>
      <c r="H945" s="3" t="s">
        <v>3139</v>
      </c>
      <c r="I945" s="3">
        <v>14</v>
      </c>
      <c r="L945" s="3">
        <v>4</v>
      </c>
      <c r="M945" s="3" t="s">
        <v>6274</v>
      </c>
      <c r="N945" s="3" t="s">
        <v>6275</v>
      </c>
      <c r="T945" s="3" t="s">
        <v>7348</v>
      </c>
      <c r="U945" s="3" t="s">
        <v>70</v>
      </c>
      <c r="V945" s="3" t="s">
        <v>3238</v>
      </c>
      <c r="Y945" s="3" t="s">
        <v>2166</v>
      </c>
      <c r="Z945" s="3" t="s">
        <v>3588</v>
      </c>
      <c r="AD945" s="3" t="s">
        <v>221</v>
      </c>
      <c r="AE945" s="3" t="s">
        <v>4095</v>
      </c>
    </row>
    <row r="946" spans="1:72" ht="13.5" customHeight="1">
      <c r="A946" s="7" t="str">
        <f>HYPERLINK("http://kyu.snu.ac.kr/sdhj/index.jsp?type=hj/GK14726_00IH_0001_0043b.jpg","1870_하수남면_0043b")</f>
        <v>1870_하수남면_0043b</v>
      </c>
      <c r="B946" s="4">
        <v>1870</v>
      </c>
      <c r="C946" s="4" t="s">
        <v>7346</v>
      </c>
      <c r="D946" s="4" t="s">
        <v>7347</v>
      </c>
      <c r="E946" s="4">
        <v>945</v>
      </c>
      <c r="F946" s="3">
        <v>8</v>
      </c>
      <c r="G946" s="3" t="s">
        <v>1577</v>
      </c>
      <c r="H946" s="3" t="s">
        <v>3139</v>
      </c>
      <c r="I946" s="3">
        <v>14</v>
      </c>
      <c r="L946" s="3">
        <v>5</v>
      </c>
      <c r="M946" s="3" t="s">
        <v>6276</v>
      </c>
      <c r="N946" s="3" t="s">
        <v>6277</v>
      </c>
      <c r="T946" s="3" t="s">
        <v>6748</v>
      </c>
      <c r="U946" s="3" t="s">
        <v>64</v>
      </c>
      <c r="V946" s="3" t="s">
        <v>3262</v>
      </c>
      <c r="W946" s="3" t="s">
        <v>287</v>
      </c>
      <c r="X946" s="3" t="s">
        <v>3289</v>
      </c>
      <c r="Y946" s="3" t="s">
        <v>2167</v>
      </c>
      <c r="Z946" s="3" t="s">
        <v>3587</v>
      </c>
      <c r="AC946" s="3">
        <v>54</v>
      </c>
      <c r="AD946" s="3" t="s">
        <v>375</v>
      </c>
      <c r="AE946" s="3" t="s">
        <v>4104</v>
      </c>
      <c r="AJ946" s="3" t="s">
        <v>17</v>
      </c>
      <c r="AK946" s="3" t="s">
        <v>4147</v>
      </c>
      <c r="AL946" s="3" t="s">
        <v>219</v>
      </c>
      <c r="AM946" s="3" t="s">
        <v>4164</v>
      </c>
      <c r="AT946" s="3" t="s">
        <v>48</v>
      </c>
      <c r="AU946" s="3" t="s">
        <v>4217</v>
      </c>
      <c r="AV946" s="3" t="s">
        <v>2168</v>
      </c>
      <c r="AW946" s="3" t="s">
        <v>4372</v>
      </c>
      <c r="BG946" s="3" t="s">
        <v>48</v>
      </c>
      <c r="BH946" s="3" t="s">
        <v>4217</v>
      </c>
      <c r="BI946" s="3" t="s">
        <v>2169</v>
      </c>
      <c r="BJ946" s="3" t="s">
        <v>7349</v>
      </c>
      <c r="BK946" s="3" t="s">
        <v>48</v>
      </c>
      <c r="BL946" s="3" t="s">
        <v>4217</v>
      </c>
      <c r="BM946" s="3" t="s">
        <v>2170</v>
      </c>
      <c r="BN946" s="3" t="s">
        <v>5074</v>
      </c>
      <c r="BO946" s="3" t="s">
        <v>48</v>
      </c>
      <c r="BP946" s="3" t="s">
        <v>4217</v>
      </c>
      <c r="BQ946" s="3" t="s">
        <v>2171</v>
      </c>
      <c r="BR946" s="3" t="s">
        <v>5352</v>
      </c>
      <c r="BS946" s="3" t="s">
        <v>56</v>
      </c>
      <c r="BT946" s="3" t="s">
        <v>4150</v>
      </c>
    </row>
    <row r="947" spans="1:72" ht="13.5" customHeight="1">
      <c r="A947" s="7" t="str">
        <f>HYPERLINK("http://kyu.snu.ac.kr/sdhj/index.jsp?type=hj/GK14726_00IH_0001_0043b.jpg","1870_하수남면_0043b")</f>
        <v>1870_하수남면_0043b</v>
      </c>
      <c r="B947" s="4">
        <v>1870</v>
      </c>
      <c r="C947" s="4" t="s">
        <v>7350</v>
      </c>
      <c r="D947" s="4" t="s">
        <v>7351</v>
      </c>
      <c r="E947" s="4">
        <v>946</v>
      </c>
      <c r="F947" s="3">
        <v>8</v>
      </c>
      <c r="G947" s="3" t="s">
        <v>1577</v>
      </c>
      <c r="H947" s="3" t="s">
        <v>3139</v>
      </c>
      <c r="I947" s="3">
        <v>14</v>
      </c>
      <c r="L947" s="3">
        <v>5</v>
      </c>
      <c r="M947" s="3" t="s">
        <v>6276</v>
      </c>
      <c r="N947" s="3" t="s">
        <v>6277</v>
      </c>
      <c r="S947" s="3" t="s">
        <v>51</v>
      </c>
      <c r="T947" s="3" t="s">
        <v>3235</v>
      </c>
      <c r="W947" s="3" t="s">
        <v>838</v>
      </c>
      <c r="X947" s="3" t="s">
        <v>3301</v>
      </c>
      <c r="Y947" s="3" t="s">
        <v>53</v>
      </c>
      <c r="Z947" s="3" t="s">
        <v>3323</v>
      </c>
      <c r="AC947" s="3">
        <v>45</v>
      </c>
      <c r="AD947" s="3" t="s">
        <v>646</v>
      </c>
      <c r="AE947" s="3" t="s">
        <v>4125</v>
      </c>
      <c r="AJ947" s="3" t="s">
        <v>17</v>
      </c>
      <c r="AK947" s="3" t="s">
        <v>4147</v>
      </c>
      <c r="AL947" s="3" t="s">
        <v>489</v>
      </c>
      <c r="AM947" s="3" t="s">
        <v>4186</v>
      </c>
      <c r="AT947" s="3" t="s">
        <v>64</v>
      </c>
      <c r="AU947" s="3" t="s">
        <v>3262</v>
      </c>
      <c r="AV947" s="3" t="s">
        <v>1767</v>
      </c>
      <c r="AW947" s="3" t="s">
        <v>3698</v>
      </c>
      <c r="BG947" s="3" t="s">
        <v>48</v>
      </c>
      <c r="BH947" s="3" t="s">
        <v>4217</v>
      </c>
      <c r="BI947" s="3" t="s">
        <v>2172</v>
      </c>
      <c r="BJ947" s="3" t="s">
        <v>4755</v>
      </c>
      <c r="BK947" s="3" t="s">
        <v>48</v>
      </c>
      <c r="BL947" s="3" t="s">
        <v>4217</v>
      </c>
      <c r="BM947" s="3" t="s">
        <v>1769</v>
      </c>
      <c r="BN947" s="3" t="s">
        <v>4797</v>
      </c>
      <c r="BO947" s="3" t="s">
        <v>48</v>
      </c>
      <c r="BP947" s="3" t="s">
        <v>4217</v>
      </c>
      <c r="BQ947" s="3" t="s">
        <v>7352</v>
      </c>
      <c r="BR947" s="3" t="s">
        <v>5351</v>
      </c>
      <c r="BS947" s="3" t="s">
        <v>298</v>
      </c>
      <c r="BT947" s="3" t="s">
        <v>4161</v>
      </c>
    </row>
    <row r="948" spans="1:72" ht="13.5" customHeight="1">
      <c r="A948" s="7" t="str">
        <f>HYPERLINK("http://kyu.snu.ac.kr/sdhj/index.jsp?type=hj/GK14726_00IH_0001_0043b.jpg","1870_하수남면_0043b")</f>
        <v>1870_하수남면_0043b</v>
      </c>
      <c r="B948" s="4">
        <v>1870</v>
      </c>
      <c r="C948" s="4" t="s">
        <v>6606</v>
      </c>
      <c r="D948" s="4" t="s">
        <v>6607</v>
      </c>
      <c r="E948" s="4">
        <v>947</v>
      </c>
      <c r="F948" s="3">
        <v>8</v>
      </c>
      <c r="G948" s="3" t="s">
        <v>1577</v>
      </c>
      <c r="H948" s="3" t="s">
        <v>3139</v>
      </c>
      <c r="I948" s="3">
        <v>14</v>
      </c>
      <c r="L948" s="3">
        <v>5</v>
      </c>
      <c r="M948" s="3" t="s">
        <v>6276</v>
      </c>
      <c r="N948" s="3" t="s">
        <v>6277</v>
      </c>
      <c r="T948" s="3" t="s">
        <v>6755</v>
      </c>
      <c r="U948" s="3" t="s">
        <v>70</v>
      </c>
      <c r="V948" s="3" t="s">
        <v>3238</v>
      </c>
      <c r="Y948" s="3" t="s">
        <v>2173</v>
      </c>
      <c r="Z948" s="3" t="s">
        <v>3545</v>
      </c>
      <c r="AC948" s="3">
        <v>72</v>
      </c>
    </row>
    <row r="949" spans="1:72" ht="13.5" customHeight="1">
      <c r="A949" s="7" t="str">
        <f>HYPERLINK("http://kyu.snu.ac.kr/sdhj/index.jsp?type=hj/GK14726_00IH_0001_0044a.jpg","1870_하수남면_0044a")</f>
        <v>1870_하수남면_0044a</v>
      </c>
      <c r="B949" s="4">
        <v>1870</v>
      </c>
      <c r="C949" s="4" t="s">
        <v>6753</v>
      </c>
      <c r="D949" s="4" t="s">
        <v>6754</v>
      </c>
      <c r="E949" s="4">
        <v>948</v>
      </c>
      <c r="F949" s="3">
        <v>8</v>
      </c>
      <c r="G949" s="3" t="s">
        <v>1577</v>
      </c>
      <c r="H949" s="3" t="s">
        <v>3139</v>
      </c>
      <c r="I949" s="3">
        <v>15</v>
      </c>
      <c r="J949" s="3" t="s">
        <v>7353</v>
      </c>
      <c r="K949" s="3" t="s">
        <v>3168</v>
      </c>
      <c r="L949" s="3">
        <v>1</v>
      </c>
      <c r="M949" s="3" t="s">
        <v>6278</v>
      </c>
      <c r="N949" s="3" t="s">
        <v>6279</v>
      </c>
      <c r="T949" s="3" t="s">
        <v>7021</v>
      </c>
      <c r="U949" s="3" t="s">
        <v>64</v>
      </c>
      <c r="V949" s="3" t="s">
        <v>3262</v>
      </c>
      <c r="W949" s="3" t="s">
        <v>287</v>
      </c>
      <c r="X949" s="3" t="s">
        <v>3289</v>
      </c>
      <c r="Y949" s="3" t="s">
        <v>2175</v>
      </c>
      <c r="Z949" s="3" t="s">
        <v>3586</v>
      </c>
      <c r="AC949" s="3">
        <v>32</v>
      </c>
      <c r="AD949" s="3" t="s">
        <v>435</v>
      </c>
      <c r="AE949" s="3" t="s">
        <v>4120</v>
      </c>
      <c r="AJ949" s="3" t="s">
        <v>17</v>
      </c>
      <c r="AK949" s="3" t="s">
        <v>4147</v>
      </c>
      <c r="AL949" s="3" t="s">
        <v>219</v>
      </c>
      <c r="AM949" s="3" t="s">
        <v>4164</v>
      </c>
      <c r="AT949" s="3" t="s">
        <v>48</v>
      </c>
      <c r="AU949" s="3" t="s">
        <v>4217</v>
      </c>
      <c r="AV949" s="3" t="s">
        <v>2176</v>
      </c>
      <c r="AW949" s="3" t="s">
        <v>4371</v>
      </c>
      <c r="BG949" s="3" t="s">
        <v>48</v>
      </c>
      <c r="BH949" s="3" t="s">
        <v>4217</v>
      </c>
      <c r="BI949" s="3" t="s">
        <v>3124</v>
      </c>
      <c r="BJ949" s="3" t="s">
        <v>7354</v>
      </c>
      <c r="BK949" s="3" t="s">
        <v>48</v>
      </c>
      <c r="BL949" s="3" t="s">
        <v>4217</v>
      </c>
      <c r="BM949" s="3" t="s">
        <v>2177</v>
      </c>
      <c r="BN949" s="3" t="s">
        <v>7355</v>
      </c>
      <c r="BO949" s="3" t="s">
        <v>48</v>
      </c>
      <c r="BP949" s="3" t="s">
        <v>4217</v>
      </c>
      <c r="BQ949" s="3" t="s">
        <v>2178</v>
      </c>
      <c r="BR949" s="3" t="s">
        <v>5350</v>
      </c>
      <c r="BS949" s="3" t="s">
        <v>1166</v>
      </c>
      <c r="BT949" s="3" t="s">
        <v>4163</v>
      </c>
    </row>
    <row r="950" spans="1:72" ht="13.5" customHeight="1">
      <c r="A950" s="7" t="str">
        <f>HYPERLINK("http://kyu.snu.ac.kr/sdhj/index.jsp?type=hj/GK14726_00IH_0001_0044a.jpg","1870_하수남면_0044a")</f>
        <v>1870_하수남면_0044a</v>
      </c>
      <c r="B950" s="4">
        <v>1870</v>
      </c>
      <c r="C950" s="4" t="s">
        <v>7356</v>
      </c>
      <c r="D950" s="4" t="s">
        <v>7357</v>
      </c>
      <c r="E950" s="4">
        <v>949</v>
      </c>
      <c r="F950" s="3">
        <v>8</v>
      </c>
      <c r="G950" s="3" t="s">
        <v>1577</v>
      </c>
      <c r="H950" s="3" t="s">
        <v>3139</v>
      </c>
      <c r="I950" s="3">
        <v>15</v>
      </c>
      <c r="L950" s="3">
        <v>1</v>
      </c>
      <c r="M950" s="3" t="s">
        <v>6278</v>
      </c>
      <c r="N950" s="3" t="s">
        <v>6279</v>
      </c>
      <c r="S950" s="3" t="s">
        <v>51</v>
      </c>
      <c r="T950" s="3" t="s">
        <v>3235</v>
      </c>
      <c r="W950" s="3" t="s">
        <v>82</v>
      </c>
      <c r="X950" s="3" t="s">
        <v>5855</v>
      </c>
      <c r="Y950" s="3" t="s">
        <v>53</v>
      </c>
      <c r="Z950" s="3" t="s">
        <v>3323</v>
      </c>
      <c r="AC950" s="3">
        <v>30</v>
      </c>
      <c r="AD950" s="3" t="s">
        <v>221</v>
      </c>
      <c r="AE950" s="3" t="s">
        <v>4095</v>
      </c>
      <c r="AJ950" s="3" t="s">
        <v>17</v>
      </c>
      <c r="AK950" s="3" t="s">
        <v>4147</v>
      </c>
      <c r="AL950" s="3" t="s">
        <v>1171</v>
      </c>
      <c r="AM950" s="3" t="s">
        <v>4182</v>
      </c>
      <c r="AT950" s="3" t="s">
        <v>64</v>
      </c>
      <c r="AU950" s="3" t="s">
        <v>3262</v>
      </c>
      <c r="AV950" s="3" t="s">
        <v>1590</v>
      </c>
      <c r="AW950" s="3" t="s">
        <v>3601</v>
      </c>
      <c r="BG950" s="3" t="s">
        <v>48</v>
      </c>
      <c r="BH950" s="3" t="s">
        <v>4217</v>
      </c>
      <c r="BI950" s="3" t="s">
        <v>2142</v>
      </c>
      <c r="BJ950" s="3" t="s">
        <v>3602</v>
      </c>
      <c r="BK950" s="3" t="s">
        <v>48</v>
      </c>
      <c r="BL950" s="3" t="s">
        <v>4217</v>
      </c>
      <c r="BM950" s="3" t="s">
        <v>2008</v>
      </c>
      <c r="BN950" s="3" t="s">
        <v>4376</v>
      </c>
      <c r="BO950" s="3" t="s">
        <v>48</v>
      </c>
      <c r="BP950" s="3" t="s">
        <v>4217</v>
      </c>
      <c r="BQ950" s="3" t="s">
        <v>2179</v>
      </c>
      <c r="BR950" s="3" t="s">
        <v>5349</v>
      </c>
      <c r="BS950" s="3" t="s">
        <v>219</v>
      </c>
      <c r="BT950" s="3" t="s">
        <v>4164</v>
      </c>
    </row>
    <row r="951" spans="1:72" ht="13.5" customHeight="1">
      <c r="A951" s="7" t="str">
        <f>HYPERLINK("http://kyu.snu.ac.kr/sdhj/index.jsp?type=hj/GK14726_00IH_0001_0044a.jpg","1870_하수남면_0044a")</f>
        <v>1870_하수남면_0044a</v>
      </c>
      <c r="B951" s="4">
        <v>1870</v>
      </c>
      <c r="C951" s="4" t="s">
        <v>6578</v>
      </c>
      <c r="D951" s="4" t="s">
        <v>6579</v>
      </c>
      <c r="E951" s="4">
        <v>950</v>
      </c>
      <c r="F951" s="3">
        <v>8</v>
      </c>
      <c r="G951" s="3" t="s">
        <v>1577</v>
      </c>
      <c r="H951" s="3" t="s">
        <v>3139</v>
      </c>
      <c r="I951" s="3">
        <v>15</v>
      </c>
      <c r="L951" s="3">
        <v>1</v>
      </c>
      <c r="M951" s="3" t="s">
        <v>6278</v>
      </c>
      <c r="N951" s="3" t="s">
        <v>6279</v>
      </c>
      <c r="T951" s="3" t="s">
        <v>7024</v>
      </c>
      <c r="U951" s="3" t="s">
        <v>70</v>
      </c>
      <c r="V951" s="3" t="s">
        <v>3238</v>
      </c>
      <c r="Y951" s="3" t="s">
        <v>2174</v>
      </c>
      <c r="Z951" s="3" t="s">
        <v>3168</v>
      </c>
      <c r="AC951" s="3">
        <v>67</v>
      </c>
    </row>
    <row r="952" spans="1:72" ht="13.5" customHeight="1">
      <c r="A952" s="7" t="str">
        <f>HYPERLINK("http://kyu.snu.ac.kr/sdhj/index.jsp?type=hj/GK14726_00IH_0001_0044a.jpg","1870_하수남면_0044a")</f>
        <v>1870_하수남면_0044a</v>
      </c>
      <c r="B952" s="4">
        <v>1870</v>
      </c>
      <c r="C952" s="4" t="s">
        <v>6682</v>
      </c>
      <c r="D952" s="4" t="s">
        <v>6683</v>
      </c>
      <c r="E952" s="4">
        <v>951</v>
      </c>
      <c r="F952" s="3">
        <v>8</v>
      </c>
      <c r="G952" s="3" t="s">
        <v>1577</v>
      </c>
      <c r="H952" s="3" t="s">
        <v>3139</v>
      </c>
      <c r="I952" s="3">
        <v>15</v>
      </c>
      <c r="L952" s="3">
        <v>2</v>
      </c>
      <c r="M952" s="3" t="s">
        <v>6280</v>
      </c>
      <c r="N952" s="3" t="s">
        <v>6281</v>
      </c>
      <c r="T952" s="3" t="s">
        <v>7059</v>
      </c>
      <c r="U952" s="3" t="s">
        <v>64</v>
      </c>
      <c r="V952" s="3" t="s">
        <v>3262</v>
      </c>
      <c r="W952" s="3" t="s">
        <v>82</v>
      </c>
      <c r="X952" s="3" t="s">
        <v>5855</v>
      </c>
      <c r="Y952" s="3" t="s">
        <v>2180</v>
      </c>
      <c r="Z952" s="3" t="s">
        <v>3585</v>
      </c>
      <c r="AC952" s="3">
        <v>46</v>
      </c>
      <c r="AD952" s="3" t="s">
        <v>363</v>
      </c>
      <c r="AE952" s="3" t="s">
        <v>4127</v>
      </c>
      <c r="AJ952" s="3" t="s">
        <v>17</v>
      </c>
      <c r="AK952" s="3" t="s">
        <v>4147</v>
      </c>
      <c r="AL952" s="3" t="s">
        <v>184</v>
      </c>
      <c r="AM952" s="3" t="s">
        <v>4157</v>
      </c>
      <c r="AT952" s="3" t="s">
        <v>48</v>
      </c>
      <c r="AU952" s="3" t="s">
        <v>4217</v>
      </c>
      <c r="AV952" s="3" t="s">
        <v>2181</v>
      </c>
      <c r="AW952" s="3" t="s">
        <v>4370</v>
      </c>
      <c r="BG952" s="3" t="s">
        <v>48</v>
      </c>
      <c r="BH952" s="3" t="s">
        <v>4217</v>
      </c>
      <c r="BI952" s="3" t="s">
        <v>2182</v>
      </c>
      <c r="BJ952" s="3" t="s">
        <v>4754</v>
      </c>
      <c r="BK952" s="3" t="s">
        <v>48</v>
      </c>
      <c r="BL952" s="3" t="s">
        <v>4217</v>
      </c>
      <c r="BM952" s="3" t="s">
        <v>2183</v>
      </c>
      <c r="BN952" s="3" t="s">
        <v>4746</v>
      </c>
      <c r="BO952" s="3" t="s">
        <v>48</v>
      </c>
      <c r="BP952" s="3" t="s">
        <v>4217</v>
      </c>
      <c r="BQ952" s="3" t="s">
        <v>2184</v>
      </c>
      <c r="BR952" s="3" t="s">
        <v>5348</v>
      </c>
      <c r="BS952" s="3" t="s">
        <v>489</v>
      </c>
      <c r="BT952" s="3" t="s">
        <v>4186</v>
      </c>
    </row>
    <row r="953" spans="1:72" ht="13.5" customHeight="1">
      <c r="A953" s="7" t="str">
        <f>HYPERLINK("http://kyu.snu.ac.kr/sdhj/index.jsp?type=hj/GK14726_00IH_0001_0044a.jpg","1870_하수남면_0044a")</f>
        <v>1870_하수남면_0044a</v>
      </c>
      <c r="B953" s="4">
        <v>1870</v>
      </c>
      <c r="C953" s="4" t="s">
        <v>6666</v>
      </c>
      <c r="D953" s="4" t="s">
        <v>6667</v>
      </c>
      <c r="E953" s="4">
        <v>952</v>
      </c>
      <c r="F953" s="3">
        <v>8</v>
      </c>
      <c r="G953" s="3" t="s">
        <v>1577</v>
      </c>
      <c r="H953" s="3" t="s">
        <v>3139</v>
      </c>
      <c r="I953" s="3">
        <v>15</v>
      </c>
      <c r="L953" s="3">
        <v>2</v>
      </c>
      <c r="M953" s="3" t="s">
        <v>6280</v>
      </c>
      <c r="N953" s="3" t="s">
        <v>6281</v>
      </c>
      <c r="S953" s="3" t="s">
        <v>51</v>
      </c>
      <c r="T953" s="3" t="s">
        <v>3235</v>
      </c>
      <c r="W953" s="3" t="s">
        <v>227</v>
      </c>
      <c r="X953" s="3" t="s">
        <v>3278</v>
      </c>
      <c r="Y953" s="3" t="s">
        <v>53</v>
      </c>
      <c r="Z953" s="3" t="s">
        <v>3323</v>
      </c>
      <c r="AC953" s="3">
        <v>47</v>
      </c>
      <c r="AJ953" s="3" t="s">
        <v>17</v>
      </c>
      <c r="AK953" s="3" t="s">
        <v>4147</v>
      </c>
      <c r="AL953" s="3" t="s">
        <v>292</v>
      </c>
      <c r="AM953" s="3" t="s">
        <v>3949</v>
      </c>
      <c r="AT953" s="3" t="s">
        <v>48</v>
      </c>
      <c r="AU953" s="3" t="s">
        <v>4217</v>
      </c>
      <c r="AV953" s="3" t="s">
        <v>2185</v>
      </c>
      <c r="AW953" s="3" t="s">
        <v>4369</v>
      </c>
      <c r="BG953" s="3" t="s">
        <v>48</v>
      </c>
      <c r="BH953" s="3" t="s">
        <v>4217</v>
      </c>
      <c r="BI953" s="3" t="s">
        <v>2186</v>
      </c>
      <c r="BJ953" s="3" t="s">
        <v>4753</v>
      </c>
      <c r="BK953" s="3" t="s">
        <v>48</v>
      </c>
      <c r="BL953" s="3" t="s">
        <v>4217</v>
      </c>
      <c r="BM953" s="3" t="s">
        <v>2187</v>
      </c>
      <c r="BN953" s="3" t="s">
        <v>3935</v>
      </c>
      <c r="BO953" s="3" t="s">
        <v>48</v>
      </c>
      <c r="BP953" s="3" t="s">
        <v>4217</v>
      </c>
      <c r="BQ953" s="3" t="s">
        <v>2188</v>
      </c>
      <c r="BR953" s="3" t="s">
        <v>5347</v>
      </c>
      <c r="BS953" s="3" t="s">
        <v>404</v>
      </c>
      <c r="BT953" s="3" t="s">
        <v>4165</v>
      </c>
    </row>
    <row r="954" spans="1:72" ht="13.5" customHeight="1">
      <c r="A954" s="7" t="str">
        <f>HYPERLINK("http://kyu.snu.ac.kr/sdhj/index.jsp?type=hj/GK14726_00IH_0001_0044a.jpg","1870_하수남면_0044a")</f>
        <v>1870_하수남면_0044a</v>
      </c>
      <c r="B954" s="4">
        <v>1870</v>
      </c>
      <c r="C954" s="4" t="s">
        <v>6710</v>
      </c>
      <c r="D954" s="4" t="s">
        <v>6711</v>
      </c>
      <c r="E954" s="4">
        <v>953</v>
      </c>
      <c r="F954" s="3">
        <v>8</v>
      </c>
      <c r="G954" s="3" t="s">
        <v>1577</v>
      </c>
      <c r="H954" s="3" t="s">
        <v>3139</v>
      </c>
      <c r="I954" s="3">
        <v>15</v>
      </c>
      <c r="L954" s="3">
        <v>2</v>
      </c>
      <c r="M954" s="3" t="s">
        <v>6280</v>
      </c>
      <c r="N954" s="3" t="s">
        <v>6281</v>
      </c>
      <c r="T954" s="3" t="s">
        <v>7061</v>
      </c>
      <c r="U954" s="3" t="s">
        <v>70</v>
      </c>
      <c r="V954" s="3" t="s">
        <v>3238</v>
      </c>
      <c r="Y954" s="3" t="s">
        <v>102</v>
      </c>
      <c r="Z954" s="3" t="s">
        <v>3584</v>
      </c>
      <c r="AC954" s="3">
        <v>64</v>
      </c>
    </row>
    <row r="955" spans="1:72" ht="13.5" customHeight="1">
      <c r="A955" s="7" t="str">
        <f>HYPERLINK("http://kyu.snu.ac.kr/sdhj/index.jsp?type=hj/GK14726_00IH_0001_0044a.jpg","1870_하수남면_0044a")</f>
        <v>1870_하수남면_0044a</v>
      </c>
      <c r="B955" s="4">
        <v>1870</v>
      </c>
      <c r="C955" s="4" t="s">
        <v>6611</v>
      </c>
      <c r="D955" s="4" t="s">
        <v>6612</v>
      </c>
      <c r="E955" s="4">
        <v>954</v>
      </c>
      <c r="F955" s="3">
        <v>8</v>
      </c>
      <c r="G955" s="3" t="s">
        <v>1577</v>
      </c>
      <c r="H955" s="3" t="s">
        <v>3139</v>
      </c>
      <c r="I955" s="3">
        <v>15</v>
      </c>
      <c r="L955" s="3">
        <v>3</v>
      </c>
      <c r="M955" s="3" t="s">
        <v>6282</v>
      </c>
      <c r="N955" s="3" t="s">
        <v>6283</v>
      </c>
      <c r="T955" s="3" t="s">
        <v>7358</v>
      </c>
      <c r="U955" s="3" t="s">
        <v>64</v>
      </c>
      <c r="V955" s="3" t="s">
        <v>3262</v>
      </c>
      <c r="W955" s="3" t="s">
        <v>287</v>
      </c>
      <c r="X955" s="3" t="s">
        <v>3289</v>
      </c>
      <c r="Y955" s="3" t="s">
        <v>2189</v>
      </c>
      <c r="Z955" s="3" t="s">
        <v>3583</v>
      </c>
      <c r="AC955" s="3">
        <v>26</v>
      </c>
      <c r="AD955" s="3" t="s">
        <v>79</v>
      </c>
      <c r="AE955" s="3" t="s">
        <v>4102</v>
      </c>
      <c r="AJ955" s="3" t="s">
        <v>17</v>
      </c>
      <c r="AK955" s="3" t="s">
        <v>4147</v>
      </c>
      <c r="AL955" s="3" t="s">
        <v>219</v>
      </c>
      <c r="AM955" s="3" t="s">
        <v>4164</v>
      </c>
      <c r="AT955" s="3" t="s">
        <v>48</v>
      </c>
      <c r="AU955" s="3" t="s">
        <v>4217</v>
      </c>
      <c r="AV955" s="3" t="s">
        <v>2097</v>
      </c>
      <c r="AW955" s="3" t="s">
        <v>4368</v>
      </c>
      <c r="BG955" s="3" t="s">
        <v>48</v>
      </c>
      <c r="BH955" s="3" t="s">
        <v>4217</v>
      </c>
      <c r="BI955" s="3" t="s">
        <v>5837</v>
      </c>
      <c r="BJ955" s="3" t="s">
        <v>7359</v>
      </c>
      <c r="BK955" s="3" t="s">
        <v>48</v>
      </c>
      <c r="BL955" s="3" t="s">
        <v>4217</v>
      </c>
      <c r="BM955" s="3" t="s">
        <v>2190</v>
      </c>
      <c r="BN955" s="3" t="s">
        <v>4811</v>
      </c>
      <c r="BO955" s="3" t="s">
        <v>48</v>
      </c>
      <c r="BP955" s="3" t="s">
        <v>4217</v>
      </c>
      <c r="BQ955" s="3" t="s">
        <v>2191</v>
      </c>
      <c r="BR955" s="3" t="s">
        <v>5346</v>
      </c>
      <c r="BS955" s="3" t="s">
        <v>1744</v>
      </c>
      <c r="BT955" s="3" t="s">
        <v>4177</v>
      </c>
    </row>
    <row r="956" spans="1:72" ht="13.5" customHeight="1">
      <c r="A956" s="7" t="str">
        <f>HYPERLINK("http://kyu.snu.ac.kr/sdhj/index.jsp?type=hj/GK14726_00IH_0001_0044a.jpg","1870_하수남면_0044a")</f>
        <v>1870_하수남면_0044a</v>
      </c>
      <c r="B956" s="4">
        <v>1870</v>
      </c>
      <c r="C956" s="4" t="s">
        <v>7360</v>
      </c>
      <c r="D956" s="4" t="s">
        <v>7361</v>
      </c>
      <c r="E956" s="4">
        <v>955</v>
      </c>
      <c r="F956" s="3">
        <v>8</v>
      </c>
      <c r="G956" s="3" t="s">
        <v>1577</v>
      </c>
      <c r="H956" s="3" t="s">
        <v>3139</v>
      </c>
      <c r="I956" s="3">
        <v>15</v>
      </c>
      <c r="L956" s="3">
        <v>3</v>
      </c>
      <c r="M956" s="3" t="s">
        <v>6282</v>
      </c>
      <c r="N956" s="3" t="s">
        <v>6283</v>
      </c>
      <c r="S956" s="3" t="s">
        <v>843</v>
      </c>
      <c r="T956" s="3" t="s">
        <v>3236</v>
      </c>
      <c r="W956" s="3" t="s">
        <v>227</v>
      </c>
      <c r="X956" s="3" t="s">
        <v>3278</v>
      </c>
      <c r="Y956" s="3" t="s">
        <v>53</v>
      </c>
      <c r="Z956" s="3" t="s">
        <v>3323</v>
      </c>
      <c r="AC956" s="3">
        <v>56</v>
      </c>
      <c r="AD956" s="3" t="s">
        <v>807</v>
      </c>
      <c r="AE956" s="3" t="s">
        <v>4141</v>
      </c>
    </row>
    <row r="957" spans="1:72" ht="13.5" customHeight="1">
      <c r="A957" s="7" t="str">
        <f>HYPERLINK("http://kyu.snu.ac.kr/sdhj/index.jsp?type=hj/GK14726_00IH_0001_0044a.jpg","1870_하수남면_0044a")</f>
        <v>1870_하수남면_0044a</v>
      </c>
      <c r="B957" s="4">
        <v>1870</v>
      </c>
      <c r="C957" s="4" t="s">
        <v>7362</v>
      </c>
      <c r="D957" s="4" t="s">
        <v>7363</v>
      </c>
      <c r="E957" s="4">
        <v>956</v>
      </c>
      <c r="F957" s="3">
        <v>8</v>
      </c>
      <c r="G957" s="3" t="s">
        <v>1577</v>
      </c>
      <c r="H957" s="3" t="s">
        <v>3139</v>
      </c>
      <c r="I957" s="3">
        <v>15</v>
      </c>
      <c r="L957" s="3">
        <v>3</v>
      </c>
      <c r="M957" s="3" t="s">
        <v>6282</v>
      </c>
      <c r="N957" s="3" t="s">
        <v>6283</v>
      </c>
      <c r="T957" s="3" t="s">
        <v>7364</v>
      </c>
      <c r="U957" s="3" t="s">
        <v>70</v>
      </c>
      <c r="V957" s="3" t="s">
        <v>3238</v>
      </c>
      <c r="Y957" s="3" t="s">
        <v>2192</v>
      </c>
      <c r="Z957" s="3" t="s">
        <v>3582</v>
      </c>
      <c r="AC957" s="3">
        <v>19</v>
      </c>
    </row>
    <row r="958" spans="1:72" ht="13.5" customHeight="1">
      <c r="A958" s="7" t="str">
        <f>HYPERLINK("http://kyu.snu.ac.kr/sdhj/index.jsp?type=hj/GK14726_00IH_0001_0044a.jpg","1870_하수남면_0044a")</f>
        <v>1870_하수남면_0044a</v>
      </c>
      <c r="B958" s="4">
        <v>1870</v>
      </c>
      <c r="C958" s="4" t="s">
        <v>7362</v>
      </c>
      <c r="D958" s="4" t="s">
        <v>7363</v>
      </c>
      <c r="E958" s="4">
        <v>957</v>
      </c>
      <c r="F958" s="3">
        <v>8</v>
      </c>
      <c r="G958" s="3" t="s">
        <v>1577</v>
      </c>
      <c r="H958" s="3" t="s">
        <v>3139</v>
      </c>
      <c r="I958" s="3">
        <v>15</v>
      </c>
      <c r="L958" s="3">
        <v>4</v>
      </c>
      <c r="M958" s="3" t="s">
        <v>6284</v>
      </c>
      <c r="N958" s="3" t="s">
        <v>6285</v>
      </c>
      <c r="Q958" s="3" t="s">
        <v>2193</v>
      </c>
      <c r="R958" s="3" t="s">
        <v>3212</v>
      </c>
      <c r="T958" s="3" t="s">
        <v>6950</v>
      </c>
      <c r="W958" s="3" t="s">
        <v>7365</v>
      </c>
      <c r="X958" s="3" t="s">
        <v>7366</v>
      </c>
      <c r="Y958" s="3" t="s">
        <v>2194</v>
      </c>
      <c r="Z958" s="3" t="s">
        <v>3297</v>
      </c>
      <c r="AC958" s="3">
        <v>39</v>
      </c>
      <c r="AD958" s="3" t="s">
        <v>174</v>
      </c>
      <c r="AE958" s="3" t="s">
        <v>4092</v>
      </c>
      <c r="AJ958" s="3" t="s">
        <v>17</v>
      </c>
      <c r="AK958" s="3" t="s">
        <v>4147</v>
      </c>
      <c r="AL958" s="3" t="s">
        <v>219</v>
      </c>
      <c r="AM958" s="3" t="s">
        <v>4164</v>
      </c>
      <c r="AT958" s="3" t="s">
        <v>48</v>
      </c>
      <c r="AU958" s="3" t="s">
        <v>4217</v>
      </c>
      <c r="AV958" s="3" t="s">
        <v>2195</v>
      </c>
      <c r="AW958" s="3" t="s">
        <v>4367</v>
      </c>
      <c r="BG958" s="3" t="s">
        <v>48</v>
      </c>
      <c r="BH958" s="3" t="s">
        <v>4217</v>
      </c>
      <c r="BI958" s="3" t="s">
        <v>1401</v>
      </c>
      <c r="BJ958" s="3" t="s">
        <v>3789</v>
      </c>
      <c r="BK958" s="3" t="s">
        <v>48</v>
      </c>
      <c r="BL958" s="3" t="s">
        <v>4217</v>
      </c>
      <c r="BM958" s="3" t="s">
        <v>914</v>
      </c>
      <c r="BN958" s="3" t="s">
        <v>5073</v>
      </c>
      <c r="BO958" s="3" t="s">
        <v>48</v>
      </c>
      <c r="BP958" s="3" t="s">
        <v>4217</v>
      </c>
      <c r="BQ958" s="3" t="s">
        <v>2196</v>
      </c>
      <c r="BR958" s="3" t="s">
        <v>5759</v>
      </c>
      <c r="BS958" s="3" t="s">
        <v>882</v>
      </c>
      <c r="BT958" s="3" t="s">
        <v>4195</v>
      </c>
    </row>
    <row r="959" spans="1:72" ht="13.5" customHeight="1">
      <c r="A959" s="7" t="str">
        <f>HYPERLINK("http://kyu.snu.ac.kr/sdhj/index.jsp?type=hj/GK14726_00IH_0001_0044a.jpg","1870_하수남면_0044a")</f>
        <v>1870_하수남면_0044a</v>
      </c>
      <c r="B959" s="4">
        <v>1870</v>
      </c>
      <c r="C959" s="4" t="s">
        <v>6592</v>
      </c>
      <c r="D959" s="4" t="s">
        <v>6593</v>
      </c>
      <c r="E959" s="4">
        <v>958</v>
      </c>
      <c r="F959" s="3">
        <v>8</v>
      </c>
      <c r="G959" s="3" t="s">
        <v>1577</v>
      </c>
      <c r="H959" s="3" t="s">
        <v>3139</v>
      </c>
      <c r="I959" s="3">
        <v>15</v>
      </c>
      <c r="L959" s="3">
        <v>4</v>
      </c>
      <c r="M959" s="3" t="s">
        <v>6284</v>
      </c>
      <c r="N959" s="3" t="s">
        <v>6285</v>
      </c>
      <c r="S959" s="3" t="s">
        <v>51</v>
      </c>
      <c r="T959" s="3" t="s">
        <v>3235</v>
      </c>
      <c r="W959" s="3" t="s">
        <v>1636</v>
      </c>
      <c r="X959" s="3" t="s">
        <v>3279</v>
      </c>
      <c r="Y959" s="3" t="s">
        <v>53</v>
      </c>
      <c r="Z959" s="3" t="s">
        <v>3323</v>
      </c>
      <c r="AC959" s="3">
        <v>26</v>
      </c>
      <c r="AD959" s="3" t="s">
        <v>79</v>
      </c>
      <c r="AE959" s="3" t="s">
        <v>4102</v>
      </c>
      <c r="AJ959" s="3" t="s">
        <v>17</v>
      </c>
      <c r="AK959" s="3" t="s">
        <v>4147</v>
      </c>
      <c r="AL959" s="3" t="s">
        <v>171</v>
      </c>
      <c r="AM959" s="3" t="s">
        <v>4187</v>
      </c>
      <c r="AT959" s="3" t="s">
        <v>48</v>
      </c>
      <c r="AU959" s="3" t="s">
        <v>4217</v>
      </c>
      <c r="AV959" s="3" t="s">
        <v>2197</v>
      </c>
      <c r="AW959" s="3" t="s">
        <v>4366</v>
      </c>
      <c r="BG959" s="3" t="s">
        <v>48</v>
      </c>
      <c r="BH959" s="3" t="s">
        <v>4217</v>
      </c>
      <c r="BI959" s="3" t="s">
        <v>2198</v>
      </c>
      <c r="BJ959" s="3" t="s">
        <v>4752</v>
      </c>
      <c r="BK959" s="3" t="s">
        <v>48</v>
      </c>
      <c r="BL959" s="3" t="s">
        <v>4217</v>
      </c>
      <c r="BM959" s="3" t="s">
        <v>2199</v>
      </c>
      <c r="BN959" s="3" t="s">
        <v>4228</v>
      </c>
      <c r="BO959" s="3" t="s">
        <v>48</v>
      </c>
      <c r="BP959" s="3" t="s">
        <v>4217</v>
      </c>
      <c r="BQ959" s="3" t="s">
        <v>2200</v>
      </c>
      <c r="BR959" s="3" t="s">
        <v>5823</v>
      </c>
      <c r="BS959" s="3" t="s">
        <v>292</v>
      </c>
      <c r="BT959" s="3" t="s">
        <v>3949</v>
      </c>
    </row>
    <row r="960" spans="1:72" ht="13.5" customHeight="1">
      <c r="A960" s="7" t="str">
        <f>HYPERLINK("http://kyu.snu.ac.kr/sdhj/index.jsp?type=hj/GK14726_00IH_0001_0044a.jpg","1870_하수남면_0044a")</f>
        <v>1870_하수남면_0044a</v>
      </c>
      <c r="B960" s="4">
        <v>1870</v>
      </c>
      <c r="C960" s="4" t="s">
        <v>6783</v>
      </c>
      <c r="D960" s="4" t="s">
        <v>6784</v>
      </c>
      <c r="E960" s="4">
        <v>959</v>
      </c>
      <c r="F960" s="3">
        <v>8</v>
      </c>
      <c r="G960" s="3" t="s">
        <v>1577</v>
      </c>
      <c r="H960" s="3" t="s">
        <v>3139</v>
      </c>
      <c r="I960" s="3">
        <v>15</v>
      </c>
      <c r="L960" s="3">
        <v>4</v>
      </c>
      <c r="M960" s="3" t="s">
        <v>6284</v>
      </c>
      <c r="N960" s="3" t="s">
        <v>6285</v>
      </c>
      <c r="T960" s="3" t="s">
        <v>6681</v>
      </c>
      <c r="U960" s="3" t="s">
        <v>70</v>
      </c>
      <c r="V960" s="3" t="s">
        <v>3238</v>
      </c>
      <c r="Y960" s="3" t="s">
        <v>598</v>
      </c>
      <c r="Z960" s="3" t="s">
        <v>3581</v>
      </c>
      <c r="AC960" s="3">
        <v>28</v>
      </c>
    </row>
    <row r="961" spans="1:72" ht="13.5" customHeight="1">
      <c r="A961" s="7" t="str">
        <f>HYPERLINK("http://kyu.snu.ac.kr/sdhj/index.jsp?type=hj/GK14726_00IH_0001_0044a.jpg","1870_하수남면_0044a")</f>
        <v>1870_하수남면_0044a</v>
      </c>
      <c r="B961" s="4">
        <v>1870</v>
      </c>
      <c r="C961" s="4" t="s">
        <v>6682</v>
      </c>
      <c r="D961" s="4" t="s">
        <v>6683</v>
      </c>
      <c r="E961" s="4">
        <v>960</v>
      </c>
      <c r="F961" s="3">
        <v>8</v>
      </c>
      <c r="G961" s="3" t="s">
        <v>1577</v>
      </c>
      <c r="H961" s="3" t="s">
        <v>3139</v>
      </c>
      <c r="I961" s="3">
        <v>15</v>
      </c>
      <c r="L961" s="3">
        <v>5</v>
      </c>
      <c r="M961" s="3" t="s">
        <v>6286</v>
      </c>
      <c r="N961" s="3" t="s">
        <v>6287</v>
      </c>
      <c r="Q961" s="3" t="s">
        <v>2201</v>
      </c>
      <c r="R961" s="3" t="s">
        <v>3211</v>
      </c>
      <c r="T961" s="3" t="s">
        <v>6696</v>
      </c>
      <c r="W961" s="3" t="s">
        <v>7367</v>
      </c>
      <c r="X961" s="3" t="s">
        <v>7368</v>
      </c>
      <c r="Y961" s="3" t="s">
        <v>2202</v>
      </c>
      <c r="Z961" s="3" t="s">
        <v>3580</v>
      </c>
      <c r="AC961" s="3">
        <v>37</v>
      </c>
      <c r="AD961" s="3" t="s">
        <v>261</v>
      </c>
      <c r="AE961" s="3" t="s">
        <v>4108</v>
      </c>
      <c r="AJ961" s="3" t="s">
        <v>17</v>
      </c>
      <c r="AK961" s="3" t="s">
        <v>4147</v>
      </c>
      <c r="AL961" s="3" t="s">
        <v>489</v>
      </c>
      <c r="AM961" s="3" t="s">
        <v>4186</v>
      </c>
      <c r="AT961" s="3" t="s">
        <v>48</v>
      </c>
      <c r="AU961" s="3" t="s">
        <v>4217</v>
      </c>
      <c r="AV961" s="3" t="s">
        <v>2203</v>
      </c>
      <c r="AW961" s="3" t="s">
        <v>4296</v>
      </c>
      <c r="BG961" s="3" t="s">
        <v>48</v>
      </c>
      <c r="BH961" s="3" t="s">
        <v>4217</v>
      </c>
      <c r="BI961" s="3" t="s">
        <v>2018</v>
      </c>
      <c r="BJ961" s="3" t="s">
        <v>4395</v>
      </c>
      <c r="BK961" s="3" t="s">
        <v>2204</v>
      </c>
      <c r="BL961" s="3" t="s">
        <v>4956</v>
      </c>
      <c r="BM961" s="3" t="s">
        <v>1758</v>
      </c>
      <c r="BN961" s="3" t="s">
        <v>4773</v>
      </c>
      <c r="BO961" s="3" t="s">
        <v>48</v>
      </c>
      <c r="BP961" s="3" t="s">
        <v>4217</v>
      </c>
      <c r="BQ961" s="3" t="s">
        <v>2205</v>
      </c>
      <c r="BR961" s="3" t="s">
        <v>5663</v>
      </c>
      <c r="BS961" s="3" t="s">
        <v>62</v>
      </c>
      <c r="BT961" s="3" t="s">
        <v>5571</v>
      </c>
    </row>
    <row r="962" spans="1:72" ht="13.5" customHeight="1">
      <c r="A962" s="7" t="str">
        <f>HYPERLINK("http://kyu.snu.ac.kr/sdhj/index.jsp?type=hj/GK14726_00IH_0001_0044a.jpg","1870_하수남면_0044a")</f>
        <v>1870_하수남면_0044a</v>
      </c>
      <c r="B962" s="4">
        <v>1870</v>
      </c>
      <c r="C962" s="4" t="s">
        <v>7346</v>
      </c>
      <c r="D962" s="4" t="s">
        <v>7347</v>
      </c>
      <c r="E962" s="4">
        <v>961</v>
      </c>
      <c r="F962" s="3">
        <v>8</v>
      </c>
      <c r="G962" s="3" t="s">
        <v>1577</v>
      </c>
      <c r="H962" s="3" t="s">
        <v>3139</v>
      </c>
      <c r="I962" s="3">
        <v>15</v>
      </c>
      <c r="L962" s="3">
        <v>5</v>
      </c>
      <c r="M962" s="3" t="s">
        <v>6286</v>
      </c>
      <c r="N962" s="3" t="s">
        <v>6287</v>
      </c>
      <c r="S962" s="3" t="s">
        <v>51</v>
      </c>
      <c r="T962" s="3" t="s">
        <v>3235</v>
      </c>
      <c r="W962" s="3" t="s">
        <v>227</v>
      </c>
      <c r="X962" s="3" t="s">
        <v>3278</v>
      </c>
      <c r="Y962" s="3" t="s">
        <v>53</v>
      </c>
      <c r="Z962" s="3" t="s">
        <v>3323</v>
      </c>
      <c r="AC962" s="3">
        <v>24</v>
      </c>
      <c r="AD962" s="3" t="s">
        <v>235</v>
      </c>
      <c r="AE962" s="3" t="s">
        <v>4138</v>
      </c>
      <c r="AJ962" s="3" t="s">
        <v>17</v>
      </c>
      <c r="AK962" s="3" t="s">
        <v>4147</v>
      </c>
      <c r="AL962" s="3" t="s">
        <v>1744</v>
      </c>
      <c r="AM962" s="3" t="s">
        <v>4177</v>
      </c>
      <c r="AT962" s="3" t="s">
        <v>64</v>
      </c>
      <c r="AU962" s="3" t="s">
        <v>3262</v>
      </c>
      <c r="AV962" s="3" t="s">
        <v>2206</v>
      </c>
      <c r="AW962" s="3" t="s">
        <v>7369</v>
      </c>
      <c r="BG962" s="3" t="s">
        <v>48</v>
      </c>
      <c r="BH962" s="3" t="s">
        <v>4217</v>
      </c>
      <c r="BI962" s="3" t="s">
        <v>99</v>
      </c>
      <c r="BJ962" s="3" t="s">
        <v>4040</v>
      </c>
      <c r="BK962" s="3" t="s">
        <v>48</v>
      </c>
      <c r="BL962" s="3" t="s">
        <v>4217</v>
      </c>
      <c r="BM962" s="3" t="s">
        <v>506</v>
      </c>
      <c r="BN962" s="3" t="s">
        <v>4822</v>
      </c>
      <c r="BO962" s="3" t="s">
        <v>48</v>
      </c>
      <c r="BP962" s="3" t="s">
        <v>4217</v>
      </c>
      <c r="BQ962" s="3" t="s">
        <v>2207</v>
      </c>
      <c r="BR962" s="3" t="s">
        <v>5345</v>
      </c>
      <c r="BS962" s="3" t="s">
        <v>1468</v>
      </c>
      <c r="BT962" s="3" t="s">
        <v>4200</v>
      </c>
    </row>
    <row r="963" spans="1:72" ht="13.5" customHeight="1">
      <c r="A963" s="7" t="str">
        <f>HYPERLINK("http://kyu.snu.ac.kr/sdhj/index.jsp?type=hj/GK14726_00IH_0001_0044a.jpg","1870_하수남면_0044a")</f>
        <v>1870_하수남면_0044a</v>
      </c>
      <c r="B963" s="4">
        <v>1870</v>
      </c>
      <c r="C963" s="4" t="s">
        <v>6710</v>
      </c>
      <c r="D963" s="4" t="s">
        <v>6711</v>
      </c>
      <c r="E963" s="4">
        <v>962</v>
      </c>
      <c r="F963" s="3">
        <v>8</v>
      </c>
      <c r="G963" s="3" t="s">
        <v>1577</v>
      </c>
      <c r="H963" s="3" t="s">
        <v>3139</v>
      </c>
      <c r="I963" s="3">
        <v>15</v>
      </c>
      <c r="L963" s="3">
        <v>5</v>
      </c>
      <c r="M963" s="3" t="s">
        <v>6286</v>
      </c>
      <c r="N963" s="3" t="s">
        <v>6287</v>
      </c>
      <c r="T963" s="3" t="s">
        <v>7370</v>
      </c>
      <c r="U963" s="3" t="s">
        <v>70</v>
      </c>
      <c r="V963" s="3" t="s">
        <v>3238</v>
      </c>
      <c r="Y963" s="3" t="s">
        <v>2208</v>
      </c>
      <c r="Z963" s="3" t="s">
        <v>3579</v>
      </c>
      <c r="AC963" s="3">
        <v>39</v>
      </c>
    </row>
    <row r="964" spans="1:72" ht="13.5" customHeight="1">
      <c r="A964" s="7" t="str">
        <f>HYPERLINK("http://kyu.snu.ac.kr/sdhj/index.jsp?type=hj/GK14726_00IH_0001_0044b.jpg","1870_하수남면_0044b")</f>
        <v>1870_하수남면_0044b</v>
      </c>
      <c r="B964" s="4">
        <v>1870</v>
      </c>
      <c r="C964" s="4" t="s">
        <v>6704</v>
      </c>
      <c r="D964" s="4" t="s">
        <v>6705</v>
      </c>
      <c r="E964" s="4">
        <v>963</v>
      </c>
      <c r="F964" s="3">
        <v>8</v>
      </c>
      <c r="G964" s="3" t="s">
        <v>1577</v>
      </c>
      <c r="H964" s="3" t="s">
        <v>3139</v>
      </c>
      <c r="I964" s="3">
        <v>16</v>
      </c>
      <c r="L964" s="3">
        <v>1</v>
      </c>
      <c r="M964" s="3" t="s">
        <v>6288</v>
      </c>
      <c r="N964" s="3" t="s">
        <v>6289</v>
      </c>
      <c r="T964" s="3" t="s">
        <v>6664</v>
      </c>
      <c r="U964" s="3" t="s">
        <v>64</v>
      </c>
      <c r="V964" s="3" t="s">
        <v>3262</v>
      </c>
      <c r="W964" s="3" t="s">
        <v>175</v>
      </c>
      <c r="X964" s="3" t="s">
        <v>3292</v>
      </c>
      <c r="Y964" s="3" t="s">
        <v>2209</v>
      </c>
      <c r="Z964" s="3" t="s">
        <v>7371</v>
      </c>
      <c r="AC964" s="3">
        <v>64</v>
      </c>
      <c r="AD964" s="3" t="s">
        <v>610</v>
      </c>
      <c r="AE964" s="3" t="s">
        <v>4137</v>
      </c>
      <c r="AJ964" s="3" t="s">
        <v>17</v>
      </c>
      <c r="AK964" s="3" t="s">
        <v>4147</v>
      </c>
      <c r="AL964" s="3" t="s">
        <v>404</v>
      </c>
      <c r="AM964" s="3" t="s">
        <v>4165</v>
      </c>
      <c r="AT964" s="3" t="s">
        <v>48</v>
      </c>
      <c r="AU964" s="3" t="s">
        <v>4217</v>
      </c>
      <c r="AV964" s="3" t="s">
        <v>2210</v>
      </c>
      <c r="AW964" s="3" t="s">
        <v>4365</v>
      </c>
      <c r="BG964" s="3" t="s">
        <v>48</v>
      </c>
      <c r="BH964" s="3" t="s">
        <v>4217</v>
      </c>
      <c r="BI964" s="3" t="s">
        <v>2211</v>
      </c>
      <c r="BJ964" s="3" t="s">
        <v>4751</v>
      </c>
      <c r="BK964" s="3" t="s">
        <v>48</v>
      </c>
      <c r="BL964" s="3" t="s">
        <v>4217</v>
      </c>
      <c r="BM964" s="3" t="s">
        <v>2212</v>
      </c>
      <c r="BN964" s="3" t="s">
        <v>5072</v>
      </c>
      <c r="BO964" s="3" t="s">
        <v>48</v>
      </c>
      <c r="BP964" s="3" t="s">
        <v>4217</v>
      </c>
      <c r="BQ964" s="3" t="s">
        <v>2213</v>
      </c>
      <c r="BR964" s="3" t="s">
        <v>5344</v>
      </c>
      <c r="BS964" s="3" t="s">
        <v>298</v>
      </c>
      <c r="BT964" s="3" t="s">
        <v>4161</v>
      </c>
    </row>
    <row r="965" spans="1:72" ht="13.5" customHeight="1">
      <c r="A965" s="7" t="str">
        <f>HYPERLINK("http://kyu.snu.ac.kr/sdhj/index.jsp?type=hj/GK14726_00IH_0001_0044b.jpg","1870_하수남면_0044b")</f>
        <v>1870_하수남면_0044b</v>
      </c>
      <c r="B965" s="4">
        <v>1870</v>
      </c>
      <c r="C965" s="4" t="s">
        <v>6622</v>
      </c>
      <c r="D965" s="4" t="s">
        <v>6623</v>
      </c>
      <c r="E965" s="4">
        <v>964</v>
      </c>
      <c r="F965" s="3">
        <v>8</v>
      </c>
      <c r="G965" s="3" t="s">
        <v>1577</v>
      </c>
      <c r="H965" s="3" t="s">
        <v>3139</v>
      </c>
      <c r="I965" s="3">
        <v>16</v>
      </c>
      <c r="L965" s="3">
        <v>1</v>
      </c>
      <c r="M965" s="3" t="s">
        <v>6288</v>
      </c>
      <c r="N965" s="3" t="s">
        <v>6289</v>
      </c>
      <c r="S965" s="3" t="s">
        <v>51</v>
      </c>
      <c r="T965" s="3" t="s">
        <v>3235</v>
      </c>
      <c r="W965" s="3" t="s">
        <v>200</v>
      </c>
      <c r="X965" s="3" t="s">
        <v>3285</v>
      </c>
      <c r="Y965" s="3" t="s">
        <v>53</v>
      </c>
      <c r="Z965" s="3" t="s">
        <v>3323</v>
      </c>
      <c r="AC965" s="3">
        <v>44</v>
      </c>
      <c r="AD965" s="3" t="s">
        <v>375</v>
      </c>
      <c r="AE965" s="3" t="s">
        <v>4104</v>
      </c>
      <c r="AJ965" s="3" t="s">
        <v>17</v>
      </c>
      <c r="AK965" s="3" t="s">
        <v>4147</v>
      </c>
      <c r="AL965" s="3" t="s">
        <v>1039</v>
      </c>
      <c r="AM965" s="3" t="s">
        <v>7372</v>
      </c>
      <c r="AT965" s="3" t="s">
        <v>48</v>
      </c>
      <c r="AU965" s="3" t="s">
        <v>4217</v>
      </c>
      <c r="AV965" s="3" t="s">
        <v>2214</v>
      </c>
      <c r="AW965" s="3" t="s">
        <v>4364</v>
      </c>
      <c r="BG965" s="3" t="s">
        <v>48</v>
      </c>
      <c r="BH965" s="3" t="s">
        <v>4217</v>
      </c>
      <c r="BI965" s="3" t="s">
        <v>2215</v>
      </c>
      <c r="BJ965" s="3" t="s">
        <v>4750</v>
      </c>
      <c r="BK965" s="3" t="s">
        <v>48</v>
      </c>
      <c r="BL965" s="3" t="s">
        <v>4217</v>
      </c>
      <c r="BM965" s="3" t="s">
        <v>2216</v>
      </c>
      <c r="BN965" s="3" t="s">
        <v>5071</v>
      </c>
      <c r="BO965" s="3" t="s">
        <v>48</v>
      </c>
      <c r="BP965" s="3" t="s">
        <v>4217</v>
      </c>
      <c r="BQ965" s="3" t="s">
        <v>2217</v>
      </c>
      <c r="BR965" s="3" t="s">
        <v>5343</v>
      </c>
      <c r="BS965" s="3" t="s">
        <v>1166</v>
      </c>
      <c r="BT965" s="3" t="s">
        <v>4163</v>
      </c>
    </row>
    <row r="966" spans="1:72" ht="13.5" customHeight="1">
      <c r="A966" s="7" t="str">
        <f>HYPERLINK("http://kyu.snu.ac.kr/sdhj/index.jsp?type=hj/GK14726_00IH_0001_0044b.jpg","1870_하수남면_0044b")</f>
        <v>1870_하수남면_0044b</v>
      </c>
      <c r="B966" s="4">
        <v>1870</v>
      </c>
      <c r="C966" s="4" t="s">
        <v>6786</v>
      </c>
      <c r="D966" s="4" t="s">
        <v>6787</v>
      </c>
      <c r="E966" s="4">
        <v>965</v>
      </c>
      <c r="F966" s="3">
        <v>8</v>
      </c>
      <c r="G966" s="3" t="s">
        <v>1577</v>
      </c>
      <c r="H966" s="3" t="s">
        <v>3139</v>
      </c>
      <c r="I966" s="3">
        <v>16</v>
      </c>
      <c r="L966" s="3">
        <v>1</v>
      </c>
      <c r="M966" s="3" t="s">
        <v>6288</v>
      </c>
      <c r="N966" s="3" t="s">
        <v>6289</v>
      </c>
      <c r="T966" s="3" t="s">
        <v>6668</v>
      </c>
      <c r="U966" s="3" t="s">
        <v>70</v>
      </c>
      <c r="V966" s="3" t="s">
        <v>3238</v>
      </c>
      <c r="Y966" s="3" t="s">
        <v>2218</v>
      </c>
      <c r="Z966" s="3" t="s">
        <v>3578</v>
      </c>
      <c r="AC966" s="3">
        <v>18</v>
      </c>
    </row>
    <row r="967" spans="1:72" ht="13.5" customHeight="1">
      <c r="A967" s="7" t="str">
        <f>HYPERLINK("http://kyu.snu.ac.kr/sdhj/index.jsp?type=hj/GK14726_00IH_0001_0044b.jpg","1870_하수남면_0044b")</f>
        <v>1870_하수남면_0044b</v>
      </c>
      <c r="B967" s="4">
        <v>1870</v>
      </c>
      <c r="C967" s="4" t="s">
        <v>6666</v>
      </c>
      <c r="D967" s="4" t="s">
        <v>6667</v>
      </c>
      <c r="E967" s="4">
        <v>966</v>
      </c>
      <c r="F967" s="3">
        <v>8</v>
      </c>
      <c r="G967" s="3" t="s">
        <v>1577</v>
      </c>
      <c r="H967" s="3" t="s">
        <v>3139</v>
      </c>
      <c r="I967" s="3">
        <v>16</v>
      </c>
      <c r="L967" s="3">
        <v>2</v>
      </c>
      <c r="M967" s="3" t="s">
        <v>6290</v>
      </c>
      <c r="N967" s="3" t="s">
        <v>6291</v>
      </c>
      <c r="T967" s="3" t="s">
        <v>6950</v>
      </c>
      <c r="U967" s="3" t="s">
        <v>1394</v>
      </c>
      <c r="V967" s="3" t="s">
        <v>3263</v>
      </c>
      <c r="W967" s="3" t="s">
        <v>175</v>
      </c>
      <c r="X967" s="3" t="s">
        <v>3292</v>
      </c>
      <c r="Y967" s="3" t="s">
        <v>2219</v>
      </c>
      <c r="Z967" s="3" t="s">
        <v>3577</v>
      </c>
      <c r="AC967" s="3">
        <v>34</v>
      </c>
      <c r="AD967" s="3" t="s">
        <v>479</v>
      </c>
      <c r="AE967" s="3" t="s">
        <v>4110</v>
      </c>
      <c r="AJ967" s="3" t="s">
        <v>17</v>
      </c>
      <c r="AK967" s="3" t="s">
        <v>4147</v>
      </c>
      <c r="AL967" s="3" t="s">
        <v>404</v>
      </c>
      <c r="AM967" s="3" t="s">
        <v>4165</v>
      </c>
      <c r="AV967" s="3" t="s">
        <v>7139</v>
      </c>
      <c r="AW967" s="3" t="s">
        <v>6952</v>
      </c>
      <c r="BI967" s="3" t="s">
        <v>2222</v>
      </c>
      <c r="BJ967" s="3" t="s">
        <v>3743</v>
      </c>
      <c r="BM967" s="3" t="s">
        <v>7139</v>
      </c>
      <c r="BN967" s="3" t="s">
        <v>3743</v>
      </c>
      <c r="BQ967" s="3" t="s">
        <v>7139</v>
      </c>
      <c r="BR967" s="3" t="s">
        <v>3743</v>
      </c>
    </row>
    <row r="968" spans="1:72" ht="13.5" customHeight="1">
      <c r="A968" s="7" t="str">
        <f>HYPERLINK("http://kyu.snu.ac.kr/sdhj/index.jsp?type=hj/GK14726_00IH_0001_0044b.jpg","1870_하수남면_0044b")</f>
        <v>1870_하수남면_0044b</v>
      </c>
      <c r="B968" s="4">
        <v>1870</v>
      </c>
      <c r="C968" s="4" t="s">
        <v>6682</v>
      </c>
      <c r="D968" s="4" t="s">
        <v>6683</v>
      </c>
      <c r="E968" s="4">
        <v>967</v>
      </c>
      <c r="F968" s="3">
        <v>8</v>
      </c>
      <c r="G968" s="3" t="s">
        <v>1577</v>
      </c>
      <c r="H968" s="3" t="s">
        <v>3139</v>
      </c>
      <c r="I968" s="3">
        <v>16</v>
      </c>
      <c r="L968" s="3">
        <v>3</v>
      </c>
      <c r="M968" s="3" t="s">
        <v>6292</v>
      </c>
      <c r="N968" s="3" t="s">
        <v>6293</v>
      </c>
      <c r="T968" s="3" t="s">
        <v>7144</v>
      </c>
      <c r="U968" s="3" t="s">
        <v>64</v>
      </c>
      <c r="V968" s="3" t="s">
        <v>3262</v>
      </c>
      <c r="W968" s="3" t="s">
        <v>82</v>
      </c>
      <c r="X968" s="3" t="s">
        <v>5855</v>
      </c>
      <c r="Y968" s="3" t="s">
        <v>2220</v>
      </c>
      <c r="Z968" s="3" t="s">
        <v>3576</v>
      </c>
      <c r="AC968" s="3">
        <v>52</v>
      </c>
      <c r="AD968" s="3" t="s">
        <v>213</v>
      </c>
      <c r="AE968" s="3" t="s">
        <v>4107</v>
      </c>
      <c r="AJ968" s="3" t="s">
        <v>17</v>
      </c>
      <c r="AK968" s="3" t="s">
        <v>4147</v>
      </c>
      <c r="AL968" s="3" t="s">
        <v>1171</v>
      </c>
      <c r="AM968" s="3" t="s">
        <v>4182</v>
      </c>
      <c r="AT968" s="3" t="s">
        <v>2141</v>
      </c>
      <c r="AU968" s="3" t="s">
        <v>3268</v>
      </c>
      <c r="AV968" s="3" t="s">
        <v>2221</v>
      </c>
      <c r="AW968" s="3" t="s">
        <v>7373</v>
      </c>
      <c r="BG968" s="3" t="s">
        <v>48</v>
      </c>
      <c r="BH968" s="3" t="s">
        <v>4217</v>
      </c>
      <c r="BI968" s="3" t="s">
        <v>2008</v>
      </c>
      <c r="BJ968" s="3" t="s">
        <v>4376</v>
      </c>
      <c r="BK968" s="3" t="s">
        <v>48</v>
      </c>
      <c r="BL968" s="3" t="s">
        <v>4217</v>
      </c>
      <c r="BM968" s="3" t="s">
        <v>1243</v>
      </c>
      <c r="BN968" s="3" t="s">
        <v>4757</v>
      </c>
      <c r="BQ968" s="3" t="s">
        <v>2222</v>
      </c>
      <c r="BR968" s="3" t="s">
        <v>7374</v>
      </c>
    </row>
    <row r="969" spans="1:72" ht="13.5" customHeight="1">
      <c r="A969" s="7" t="str">
        <f>HYPERLINK("http://kyu.snu.ac.kr/sdhj/index.jsp?type=hj/GK14726_00IH_0001_0044b.jpg","1870_하수남면_0044b")</f>
        <v>1870_하수남면_0044b</v>
      </c>
      <c r="B969" s="4">
        <v>1870</v>
      </c>
      <c r="C969" s="4" t="s">
        <v>6849</v>
      </c>
      <c r="D969" s="4" t="s">
        <v>6850</v>
      </c>
      <c r="E969" s="4">
        <v>968</v>
      </c>
      <c r="F969" s="3">
        <v>8</v>
      </c>
      <c r="G969" s="3" t="s">
        <v>1577</v>
      </c>
      <c r="H969" s="3" t="s">
        <v>3139</v>
      </c>
      <c r="I969" s="3">
        <v>16</v>
      </c>
      <c r="L969" s="3">
        <v>3</v>
      </c>
      <c r="M969" s="3" t="s">
        <v>6292</v>
      </c>
      <c r="N969" s="3" t="s">
        <v>6293</v>
      </c>
      <c r="S969" s="3" t="s">
        <v>51</v>
      </c>
      <c r="T969" s="3" t="s">
        <v>3235</v>
      </c>
      <c r="W969" s="3" t="s">
        <v>68</v>
      </c>
      <c r="X969" s="3" t="s">
        <v>5854</v>
      </c>
      <c r="Y969" s="3" t="s">
        <v>53</v>
      </c>
      <c r="Z969" s="3" t="s">
        <v>3323</v>
      </c>
      <c r="AC969" s="3">
        <v>29</v>
      </c>
      <c r="AD969" s="3" t="s">
        <v>159</v>
      </c>
      <c r="AE969" s="3" t="s">
        <v>4090</v>
      </c>
    </row>
    <row r="970" spans="1:72" ht="13.5" customHeight="1">
      <c r="A970" s="7" t="str">
        <f>HYPERLINK("http://kyu.snu.ac.kr/sdhj/index.jsp?type=hj/GK14726_00IH_0001_0044b.jpg","1870_하수남면_0044b")</f>
        <v>1870_하수남면_0044b</v>
      </c>
      <c r="B970" s="4">
        <v>1870</v>
      </c>
      <c r="C970" s="4" t="s">
        <v>6849</v>
      </c>
      <c r="D970" s="4" t="s">
        <v>6850</v>
      </c>
      <c r="E970" s="4">
        <v>969</v>
      </c>
      <c r="F970" s="3">
        <v>8</v>
      </c>
      <c r="G970" s="3" t="s">
        <v>1577</v>
      </c>
      <c r="H970" s="3" t="s">
        <v>3139</v>
      </c>
      <c r="I970" s="3">
        <v>16</v>
      </c>
      <c r="L970" s="3">
        <v>3</v>
      </c>
      <c r="M970" s="3" t="s">
        <v>6292</v>
      </c>
      <c r="N970" s="3" t="s">
        <v>6293</v>
      </c>
      <c r="T970" s="3" t="s">
        <v>7147</v>
      </c>
      <c r="U970" s="3" t="s">
        <v>70</v>
      </c>
      <c r="V970" s="3" t="s">
        <v>3238</v>
      </c>
      <c r="Y970" s="3" t="s">
        <v>833</v>
      </c>
      <c r="Z970" s="3" t="s">
        <v>3526</v>
      </c>
      <c r="AC970" s="3">
        <v>53</v>
      </c>
    </row>
    <row r="971" spans="1:72" ht="13.5" customHeight="1">
      <c r="A971" s="7" t="str">
        <f>HYPERLINK("http://kyu.snu.ac.kr/sdhj/index.jsp?type=hj/GK14726_00IH_0001_0044b.jpg","1870_하수남면_0044b")</f>
        <v>1870_하수남면_0044b</v>
      </c>
      <c r="B971" s="4">
        <v>1870</v>
      </c>
      <c r="C971" s="4" t="s">
        <v>6849</v>
      </c>
      <c r="D971" s="4" t="s">
        <v>6850</v>
      </c>
      <c r="E971" s="4">
        <v>970</v>
      </c>
      <c r="F971" s="3">
        <v>8</v>
      </c>
      <c r="G971" s="3" t="s">
        <v>1577</v>
      </c>
      <c r="H971" s="3" t="s">
        <v>3139</v>
      </c>
      <c r="I971" s="3">
        <v>16</v>
      </c>
      <c r="L971" s="3">
        <v>4</v>
      </c>
      <c r="M971" s="3" t="s">
        <v>6294</v>
      </c>
      <c r="N971" s="3" t="s">
        <v>6295</v>
      </c>
      <c r="T971" s="3" t="s">
        <v>7144</v>
      </c>
      <c r="U971" s="3" t="s">
        <v>64</v>
      </c>
      <c r="V971" s="3" t="s">
        <v>3262</v>
      </c>
      <c r="W971" s="3" t="s">
        <v>82</v>
      </c>
      <c r="X971" s="3" t="s">
        <v>5855</v>
      </c>
      <c r="Y971" s="3" t="s">
        <v>2223</v>
      </c>
      <c r="Z971" s="3" t="s">
        <v>3575</v>
      </c>
      <c r="AC971" s="3">
        <v>49</v>
      </c>
      <c r="AD971" s="3" t="s">
        <v>69</v>
      </c>
      <c r="AE971" s="3" t="s">
        <v>4097</v>
      </c>
      <c r="AJ971" s="3" t="s">
        <v>17</v>
      </c>
      <c r="AK971" s="3" t="s">
        <v>4147</v>
      </c>
      <c r="AL971" s="3" t="s">
        <v>1171</v>
      </c>
      <c r="AM971" s="3" t="s">
        <v>4182</v>
      </c>
      <c r="AT971" s="3" t="s">
        <v>2141</v>
      </c>
      <c r="AU971" s="3" t="s">
        <v>3268</v>
      </c>
      <c r="AV971" s="3" t="s">
        <v>2224</v>
      </c>
      <c r="AW971" s="3" t="s">
        <v>3602</v>
      </c>
      <c r="BG971" s="3" t="s">
        <v>48</v>
      </c>
      <c r="BH971" s="3" t="s">
        <v>4217</v>
      </c>
      <c r="BI971" s="3" t="s">
        <v>2008</v>
      </c>
      <c r="BJ971" s="3" t="s">
        <v>4376</v>
      </c>
      <c r="BK971" s="3" t="s">
        <v>48</v>
      </c>
      <c r="BL971" s="3" t="s">
        <v>4217</v>
      </c>
      <c r="BM971" s="3" t="s">
        <v>1243</v>
      </c>
      <c r="BN971" s="3" t="s">
        <v>4757</v>
      </c>
      <c r="BQ971" s="3" t="s">
        <v>2222</v>
      </c>
      <c r="BR971" s="3" t="s">
        <v>7374</v>
      </c>
    </row>
    <row r="972" spans="1:72" ht="13.5" customHeight="1">
      <c r="A972" s="7" t="str">
        <f>HYPERLINK("http://kyu.snu.ac.kr/sdhj/index.jsp?type=hj/GK14726_00IH_0001_0044b.jpg","1870_하수남면_0044b")</f>
        <v>1870_하수남면_0044b</v>
      </c>
      <c r="B972" s="4">
        <v>1870</v>
      </c>
      <c r="C972" s="4" t="s">
        <v>6849</v>
      </c>
      <c r="D972" s="4" t="s">
        <v>6850</v>
      </c>
      <c r="E972" s="4">
        <v>971</v>
      </c>
      <c r="F972" s="3">
        <v>8</v>
      </c>
      <c r="G972" s="3" t="s">
        <v>1577</v>
      </c>
      <c r="H972" s="3" t="s">
        <v>3139</v>
      </c>
      <c r="I972" s="3">
        <v>16</v>
      </c>
      <c r="L972" s="3">
        <v>4</v>
      </c>
      <c r="M972" s="3" t="s">
        <v>6294</v>
      </c>
      <c r="N972" s="3" t="s">
        <v>6295</v>
      </c>
      <c r="T972" s="3" t="s">
        <v>7147</v>
      </c>
      <c r="U972" s="3" t="s">
        <v>70</v>
      </c>
      <c r="V972" s="3" t="s">
        <v>3238</v>
      </c>
      <c r="Y972" s="3" t="s">
        <v>2225</v>
      </c>
      <c r="Z972" s="3" t="s">
        <v>3574</v>
      </c>
      <c r="AC972" s="3">
        <v>45</v>
      </c>
    </row>
    <row r="973" spans="1:72" ht="13.5" customHeight="1">
      <c r="A973" s="7" t="str">
        <f>HYPERLINK("http://kyu.snu.ac.kr/sdhj/index.jsp?type=hj/GK14726_00IH_0001_0044b.jpg","1870_하수남면_0044b")</f>
        <v>1870_하수남면_0044b</v>
      </c>
      <c r="B973" s="4">
        <v>1870</v>
      </c>
      <c r="C973" s="4" t="s">
        <v>6849</v>
      </c>
      <c r="D973" s="4" t="s">
        <v>6850</v>
      </c>
      <c r="E973" s="4">
        <v>972</v>
      </c>
      <c r="F973" s="3">
        <v>8</v>
      </c>
      <c r="G973" s="3" t="s">
        <v>1577</v>
      </c>
      <c r="H973" s="3" t="s">
        <v>3139</v>
      </c>
      <c r="I973" s="3">
        <v>16</v>
      </c>
      <c r="L973" s="3">
        <v>5</v>
      </c>
      <c r="M973" s="3" t="s">
        <v>6296</v>
      </c>
      <c r="N973" s="3" t="s">
        <v>6297</v>
      </c>
      <c r="T973" s="3" t="s">
        <v>6726</v>
      </c>
      <c r="U973" s="3" t="s">
        <v>64</v>
      </c>
      <c r="V973" s="3" t="s">
        <v>3262</v>
      </c>
      <c r="W973" s="3" t="s">
        <v>227</v>
      </c>
      <c r="X973" s="3" t="s">
        <v>3278</v>
      </c>
      <c r="Y973" s="3" t="s">
        <v>2226</v>
      </c>
      <c r="Z973" s="3" t="s">
        <v>3573</v>
      </c>
      <c r="AC973" s="3">
        <v>42</v>
      </c>
      <c r="AD973" s="3" t="s">
        <v>103</v>
      </c>
      <c r="AE973" s="3" t="s">
        <v>4128</v>
      </c>
      <c r="AJ973" s="3" t="s">
        <v>17</v>
      </c>
      <c r="AK973" s="3" t="s">
        <v>4147</v>
      </c>
      <c r="AL973" s="3" t="s">
        <v>1744</v>
      </c>
      <c r="AM973" s="3" t="s">
        <v>4177</v>
      </c>
      <c r="AT973" s="3" t="s">
        <v>48</v>
      </c>
      <c r="AU973" s="3" t="s">
        <v>4217</v>
      </c>
      <c r="AV973" s="3" t="s">
        <v>1745</v>
      </c>
      <c r="AW973" s="3" t="s">
        <v>4363</v>
      </c>
      <c r="BG973" s="3" t="s">
        <v>48</v>
      </c>
      <c r="BH973" s="3" t="s">
        <v>4217</v>
      </c>
      <c r="BI973" s="3" t="s">
        <v>2227</v>
      </c>
      <c r="BJ973" s="3" t="s">
        <v>3282</v>
      </c>
      <c r="BK973" s="3" t="s">
        <v>48</v>
      </c>
      <c r="BL973" s="3" t="s">
        <v>4217</v>
      </c>
      <c r="BM973" s="3" t="s">
        <v>1802</v>
      </c>
      <c r="BN973" s="3" t="s">
        <v>5586</v>
      </c>
      <c r="BO973" s="3" t="s">
        <v>48</v>
      </c>
      <c r="BP973" s="3" t="s">
        <v>4217</v>
      </c>
      <c r="BQ973" s="3" t="s">
        <v>1803</v>
      </c>
      <c r="BR973" s="3" t="s">
        <v>5587</v>
      </c>
      <c r="BS973" s="3" t="s">
        <v>214</v>
      </c>
      <c r="BT973" s="3" t="s">
        <v>4189</v>
      </c>
    </row>
    <row r="974" spans="1:72" ht="13.5" customHeight="1">
      <c r="A974" s="7" t="str">
        <f>HYPERLINK("http://kyu.snu.ac.kr/sdhj/index.jsp?type=hj/GK14726_00IH_0001_0044b.jpg","1870_하수남면_0044b")</f>
        <v>1870_하수남면_0044b</v>
      </c>
      <c r="B974" s="4">
        <v>1870</v>
      </c>
      <c r="C974" s="4" t="s">
        <v>6631</v>
      </c>
      <c r="D974" s="4" t="s">
        <v>6632</v>
      </c>
      <c r="E974" s="4">
        <v>973</v>
      </c>
      <c r="F974" s="3">
        <v>8</v>
      </c>
      <c r="G974" s="3" t="s">
        <v>1577</v>
      </c>
      <c r="H974" s="3" t="s">
        <v>3139</v>
      </c>
      <c r="I974" s="3">
        <v>16</v>
      </c>
      <c r="L974" s="3">
        <v>5</v>
      </c>
      <c r="M974" s="3" t="s">
        <v>6296</v>
      </c>
      <c r="N974" s="3" t="s">
        <v>6297</v>
      </c>
      <c r="S974" s="3" t="s">
        <v>51</v>
      </c>
      <c r="T974" s="3" t="s">
        <v>3235</v>
      </c>
      <c r="W974" s="3" t="s">
        <v>82</v>
      </c>
      <c r="X974" s="3" t="s">
        <v>5855</v>
      </c>
      <c r="Y974" s="3" t="s">
        <v>53</v>
      </c>
      <c r="Z974" s="3" t="s">
        <v>3323</v>
      </c>
      <c r="AC974" s="3">
        <v>38</v>
      </c>
      <c r="AD974" s="3" t="s">
        <v>174</v>
      </c>
      <c r="AE974" s="3" t="s">
        <v>4092</v>
      </c>
    </row>
    <row r="975" spans="1:72" ht="13.5" customHeight="1">
      <c r="A975" s="7" t="str">
        <f>HYPERLINK("http://kyu.snu.ac.kr/sdhj/index.jsp?type=hj/GK14726_00IH_0001_0044b.jpg","1870_하수남면_0044b")</f>
        <v>1870_하수남면_0044b</v>
      </c>
      <c r="B975" s="4">
        <v>1870</v>
      </c>
      <c r="C975" s="4" t="s">
        <v>6590</v>
      </c>
      <c r="D975" s="4" t="s">
        <v>6591</v>
      </c>
      <c r="E975" s="4">
        <v>974</v>
      </c>
      <c r="F975" s="3">
        <v>8</v>
      </c>
      <c r="G975" s="3" t="s">
        <v>1577</v>
      </c>
      <c r="H975" s="3" t="s">
        <v>3139</v>
      </c>
      <c r="I975" s="3">
        <v>16</v>
      </c>
      <c r="L975" s="3">
        <v>5</v>
      </c>
      <c r="M975" s="3" t="s">
        <v>6296</v>
      </c>
      <c r="N975" s="3" t="s">
        <v>6297</v>
      </c>
      <c r="T975" s="3" t="s">
        <v>6729</v>
      </c>
      <c r="U975" s="3" t="s">
        <v>70</v>
      </c>
      <c r="V975" s="3" t="s">
        <v>3238</v>
      </c>
      <c r="Y975" s="3" t="s">
        <v>1809</v>
      </c>
      <c r="Z975" s="3" t="s">
        <v>3572</v>
      </c>
      <c r="AC975" s="3">
        <v>57</v>
      </c>
    </row>
    <row r="976" spans="1:72" ht="13.5" customHeight="1">
      <c r="A976" s="7" t="str">
        <f>HYPERLINK("http://kyu.snu.ac.kr/sdhj/index.jsp?type=hj/GK14726_00IH_0001_0044b.jpg","1870_하수남면_0044b")</f>
        <v>1870_하수남면_0044b</v>
      </c>
      <c r="B976" s="4">
        <v>1870</v>
      </c>
      <c r="C976" s="4" t="s">
        <v>6590</v>
      </c>
      <c r="D976" s="4" t="s">
        <v>6591</v>
      </c>
      <c r="E976" s="4">
        <v>975</v>
      </c>
      <c r="F976" s="3">
        <v>8</v>
      </c>
      <c r="G976" s="3" t="s">
        <v>1577</v>
      </c>
      <c r="H976" s="3" t="s">
        <v>3139</v>
      </c>
      <c r="I976" s="3">
        <v>17</v>
      </c>
      <c r="L976" s="3">
        <v>1</v>
      </c>
      <c r="M976" s="3" t="s">
        <v>6298</v>
      </c>
      <c r="N976" s="3" t="s">
        <v>6299</v>
      </c>
      <c r="T976" s="3" t="s">
        <v>6615</v>
      </c>
      <c r="U976" s="3" t="s">
        <v>64</v>
      </c>
      <c r="V976" s="3" t="s">
        <v>3262</v>
      </c>
      <c r="W976" s="3" t="s">
        <v>838</v>
      </c>
      <c r="X976" s="3" t="s">
        <v>3301</v>
      </c>
      <c r="Y976" s="3" t="s">
        <v>1390</v>
      </c>
      <c r="Z976" s="3" t="s">
        <v>3571</v>
      </c>
      <c r="AC976" s="3">
        <v>36</v>
      </c>
      <c r="AD976" s="3" t="s">
        <v>176</v>
      </c>
      <c r="AE976" s="3" t="s">
        <v>4129</v>
      </c>
      <c r="AJ976" s="3" t="s">
        <v>17</v>
      </c>
      <c r="AK976" s="3" t="s">
        <v>4147</v>
      </c>
      <c r="AL976" s="3" t="s">
        <v>489</v>
      </c>
      <c r="AM976" s="3" t="s">
        <v>4186</v>
      </c>
      <c r="AT976" s="3" t="s">
        <v>48</v>
      </c>
      <c r="AU976" s="3" t="s">
        <v>4217</v>
      </c>
      <c r="AV976" s="3" t="s">
        <v>1727</v>
      </c>
      <c r="AW976" s="3" t="s">
        <v>4362</v>
      </c>
      <c r="BG976" s="3" t="s">
        <v>48</v>
      </c>
      <c r="BH976" s="3" t="s">
        <v>4217</v>
      </c>
      <c r="BI976" s="3" t="s">
        <v>2025</v>
      </c>
      <c r="BJ976" s="3" t="s">
        <v>4749</v>
      </c>
      <c r="BK976" s="3" t="s">
        <v>48</v>
      </c>
      <c r="BL976" s="3" t="s">
        <v>4217</v>
      </c>
      <c r="BM976" s="3" t="s">
        <v>2228</v>
      </c>
      <c r="BN976" s="3" t="s">
        <v>5070</v>
      </c>
      <c r="BO976" s="3" t="s">
        <v>48</v>
      </c>
      <c r="BP976" s="3" t="s">
        <v>4217</v>
      </c>
      <c r="BQ976" s="3" t="s">
        <v>2229</v>
      </c>
      <c r="BR976" s="3" t="s">
        <v>5342</v>
      </c>
      <c r="BS976" s="3" t="s">
        <v>336</v>
      </c>
      <c r="BT976" s="3" t="s">
        <v>4193</v>
      </c>
    </row>
    <row r="977" spans="1:72" ht="13.5" customHeight="1">
      <c r="A977" s="7" t="str">
        <f>HYPERLINK("http://kyu.snu.ac.kr/sdhj/index.jsp?type=hj/GK14726_00IH_0001_0044b.jpg","1870_하수남면_0044b")</f>
        <v>1870_하수남면_0044b</v>
      </c>
      <c r="B977" s="4">
        <v>1870</v>
      </c>
      <c r="C977" s="4" t="s">
        <v>6613</v>
      </c>
      <c r="D977" s="4" t="s">
        <v>6614</v>
      </c>
      <c r="E977" s="4">
        <v>976</v>
      </c>
      <c r="F977" s="3">
        <v>8</v>
      </c>
      <c r="G977" s="3" t="s">
        <v>1577</v>
      </c>
      <c r="H977" s="3" t="s">
        <v>3139</v>
      </c>
      <c r="I977" s="3">
        <v>17</v>
      </c>
      <c r="L977" s="3">
        <v>1</v>
      </c>
      <c r="M977" s="3" t="s">
        <v>6298</v>
      </c>
      <c r="N977" s="3" t="s">
        <v>6299</v>
      </c>
      <c r="S977" s="3" t="s">
        <v>51</v>
      </c>
      <c r="T977" s="3" t="s">
        <v>3235</v>
      </c>
      <c r="W977" s="3" t="s">
        <v>287</v>
      </c>
      <c r="X977" s="3" t="s">
        <v>3289</v>
      </c>
      <c r="Y977" s="3" t="s">
        <v>53</v>
      </c>
      <c r="Z977" s="3" t="s">
        <v>3323</v>
      </c>
      <c r="AC977" s="3">
        <v>28</v>
      </c>
      <c r="AD977" s="3" t="s">
        <v>257</v>
      </c>
      <c r="AE977" s="3" t="s">
        <v>4136</v>
      </c>
      <c r="AJ977" s="3" t="s">
        <v>17</v>
      </c>
      <c r="AK977" s="3" t="s">
        <v>4147</v>
      </c>
      <c r="AL977" s="3" t="s">
        <v>219</v>
      </c>
      <c r="AM977" s="3" t="s">
        <v>4164</v>
      </c>
    </row>
    <row r="978" spans="1:72" ht="13.5" customHeight="1">
      <c r="A978" s="7" t="str">
        <f>HYPERLINK("http://kyu.snu.ac.kr/sdhj/index.jsp?type=hj/GK14726_00IH_0001_0044b.jpg","1870_하수남면_0044b")</f>
        <v>1870_하수남면_0044b</v>
      </c>
      <c r="B978" s="4">
        <v>1870</v>
      </c>
      <c r="C978" s="4" t="s">
        <v>6606</v>
      </c>
      <c r="D978" s="4" t="s">
        <v>6607</v>
      </c>
      <c r="E978" s="4">
        <v>977</v>
      </c>
      <c r="F978" s="3">
        <v>8</v>
      </c>
      <c r="G978" s="3" t="s">
        <v>1577</v>
      </c>
      <c r="H978" s="3" t="s">
        <v>3139</v>
      </c>
      <c r="I978" s="3">
        <v>17</v>
      </c>
      <c r="L978" s="3">
        <v>1</v>
      </c>
      <c r="M978" s="3" t="s">
        <v>6298</v>
      </c>
      <c r="N978" s="3" t="s">
        <v>6299</v>
      </c>
      <c r="T978" s="3" t="s">
        <v>6620</v>
      </c>
      <c r="U978" s="3" t="s">
        <v>70</v>
      </c>
      <c r="V978" s="3" t="s">
        <v>3238</v>
      </c>
      <c r="Y978" s="3" t="s">
        <v>2031</v>
      </c>
      <c r="Z978" s="3" t="s">
        <v>3570</v>
      </c>
      <c r="AD978" s="3" t="s">
        <v>166</v>
      </c>
      <c r="AE978" s="3" t="s">
        <v>4099</v>
      </c>
    </row>
    <row r="979" spans="1:72" ht="13.5" customHeight="1">
      <c r="A979" s="7" t="str">
        <f>HYPERLINK("http://kyu.snu.ac.kr/sdhj/index.jsp?type=hj/GK14726_00IH_0001_0044b.jpg","1870_하수남면_0044b")</f>
        <v>1870_하수남면_0044b</v>
      </c>
      <c r="B979" s="4">
        <v>1870</v>
      </c>
      <c r="C979" s="4" t="s">
        <v>6606</v>
      </c>
      <c r="D979" s="4" t="s">
        <v>6607</v>
      </c>
      <c r="E979" s="4">
        <v>978</v>
      </c>
      <c r="F979" s="3">
        <v>8</v>
      </c>
      <c r="G979" s="3" t="s">
        <v>1577</v>
      </c>
      <c r="H979" s="3" t="s">
        <v>3139</v>
      </c>
      <c r="I979" s="3">
        <v>17</v>
      </c>
      <c r="L979" s="3">
        <v>2</v>
      </c>
      <c r="M979" s="3" t="s">
        <v>6300</v>
      </c>
      <c r="N979" s="3" t="s">
        <v>6301</v>
      </c>
      <c r="T979" s="3" t="s">
        <v>7032</v>
      </c>
      <c r="U979" s="3" t="s">
        <v>64</v>
      </c>
      <c r="V979" s="3" t="s">
        <v>3262</v>
      </c>
      <c r="W979" s="3" t="s">
        <v>227</v>
      </c>
      <c r="X979" s="3" t="s">
        <v>3278</v>
      </c>
      <c r="Y979" s="3" t="s">
        <v>2230</v>
      </c>
      <c r="Z979" s="3" t="s">
        <v>3569</v>
      </c>
      <c r="AC979" s="3">
        <v>33</v>
      </c>
      <c r="AD979" s="3" t="s">
        <v>413</v>
      </c>
      <c r="AE979" s="3" t="s">
        <v>4119</v>
      </c>
      <c r="AJ979" s="3" t="s">
        <v>17</v>
      </c>
      <c r="AK979" s="3" t="s">
        <v>4147</v>
      </c>
      <c r="AL979" s="3" t="s">
        <v>1744</v>
      </c>
      <c r="AM979" s="3" t="s">
        <v>4177</v>
      </c>
      <c r="AT979" s="3" t="s">
        <v>48</v>
      </c>
      <c r="AU979" s="3" t="s">
        <v>4217</v>
      </c>
      <c r="AV979" s="3" t="s">
        <v>2066</v>
      </c>
      <c r="AW979" s="3" t="s">
        <v>4361</v>
      </c>
      <c r="BG979" s="3" t="s">
        <v>48</v>
      </c>
      <c r="BH979" s="3" t="s">
        <v>4217</v>
      </c>
      <c r="BI979" s="3" t="s">
        <v>2059</v>
      </c>
      <c r="BJ979" s="3" t="s">
        <v>4387</v>
      </c>
      <c r="BK979" s="3" t="s">
        <v>48</v>
      </c>
      <c r="BL979" s="3" t="s">
        <v>4217</v>
      </c>
      <c r="BM979" s="3" t="s">
        <v>3102</v>
      </c>
      <c r="BN979" s="3" t="s">
        <v>4697</v>
      </c>
      <c r="BO979" s="3" t="s">
        <v>48</v>
      </c>
      <c r="BP979" s="3" t="s">
        <v>4217</v>
      </c>
      <c r="BQ979" s="3" t="s">
        <v>2067</v>
      </c>
      <c r="BR979" s="3" t="s">
        <v>7324</v>
      </c>
      <c r="BS979" s="3" t="s">
        <v>219</v>
      </c>
      <c r="BT979" s="3" t="s">
        <v>4164</v>
      </c>
    </row>
    <row r="980" spans="1:72" ht="13.5" customHeight="1">
      <c r="A980" s="7" t="str">
        <f>HYPERLINK("http://kyu.snu.ac.kr/sdhj/index.jsp?type=hj/GK14726_00IH_0001_0044b.jpg","1870_하수남면_0044b")</f>
        <v>1870_하수남면_0044b</v>
      </c>
      <c r="B980" s="4">
        <v>1870</v>
      </c>
      <c r="C980" s="4" t="s">
        <v>7287</v>
      </c>
      <c r="D980" s="4" t="s">
        <v>7288</v>
      </c>
      <c r="E980" s="4">
        <v>979</v>
      </c>
      <c r="F980" s="3">
        <v>8</v>
      </c>
      <c r="G980" s="3" t="s">
        <v>1577</v>
      </c>
      <c r="H980" s="3" t="s">
        <v>3139</v>
      </c>
      <c r="I980" s="3">
        <v>17</v>
      </c>
      <c r="L980" s="3">
        <v>2</v>
      </c>
      <c r="M980" s="3" t="s">
        <v>6300</v>
      </c>
      <c r="N980" s="3" t="s">
        <v>6301</v>
      </c>
      <c r="S980" s="3" t="s">
        <v>51</v>
      </c>
      <c r="T980" s="3" t="s">
        <v>3235</v>
      </c>
      <c r="W980" s="3" t="s">
        <v>90</v>
      </c>
      <c r="X980" s="3" t="s">
        <v>3290</v>
      </c>
      <c r="Y980" s="3" t="s">
        <v>53</v>
      </c>
      <c r="Z980" s="3" t="s">
        <v>3323</v>
      </c>
      <c r="AC980" s="3">
        <v>27</v>
      </c>
      <c r="AD980" s="3" t="s">
        <v>249</v>
      </c>
      <c r="AE980" s="3" t="s">
        <v>3344</v>
      </c>
    </row>
    <row r="981" spans="1:72" ht="13.5" customHeight="1">
      <c r="A981" s="7" t="str">
        <f>HYPERLINK("http://kyu.snu.ac.kr/sdhj/index.jsp?type=hj/GK14726_00IH_0001_0044b.jpg","1870_하수남면_0044b")</f>
        <v>1870_하수남면_0044b</v>
      </c>
      <c r="B981" s="4">
        <v>1870</v>
      </c>
      <c r="C981" s="4" t="s">
        <v>7033</v>
      </c>
      <c r="D981" s="4" t="s">
        <v>7034</v>
      </c>
      <c r="E981" s="4">
        <v>980</v>
      </c>
      <c r="F981" s="3">
        <v>8</v>
      </c>
      <c r="G981" s="3" t="s">
        <v>1577</v>
      </c>
      <c r="H981" s="3" t="s">
        <v>3139</v>
      </c>
      <c r="I981" s="3">
        <v>17</v>
      </c>
      <c r="L981" s="3">
        <v>2</v>
      </c>
      <c r="M981" s="3" t="s">
        <v>6300</v>
      </c>
      <c r="N981" s="3" t="s">
        <v>6301</v>
      </c>
      <c r="T981" s="3" t="s">
        <v>7035</v>
      </c>
      <c r="U981" s="3" t="s">
        <v>70</v>
      </c>
      <c r="V981" s="3" t="s">
        <v>3238</v>
      </c>
      <c r="Y981" s="3" t="s">
        <v>2069</v>
      </c>
      <c r="Z981" s="3" t="s">
        <v>3460</v>
      </c>
      <c r="AD981" s="3" t="s">
        <v>166</v>
      </c>
      <c r="AE981" s="3" t="s">
        <v>4099</v>
      </c>
    </row>
    <row r="982" spans="1:72" ht="13.5" customHeight="1">
      <c r="A982" s="7" t="str">
        <f>HYPERLINK("http://kyu.snu.ac.kr/sdhj/index.jsp?type=hj/GK14726_00IH_0001_0045a.jpg","1870_하수남면_0045a")</f>
        <v>1870_하수남면_0045a</v>
      </c>
      <c r="B982" s="4">
        <v>1870</v>
      </c>
      <c r="C982" s="4" t="s">
        <v>7033</v>
      </c>
      <c r="D982" s="4" t="s">
        <v>7034</v>
      </c>
      <c r="E982" s="4">
        <v>981</v>
      </c>
      <c r="F982" s="3">
        <v>8</v>
      </c>
      <c r="G982" s="3" t="s">
        <v>1577</v>
      </c>
      <c r="H982" s="3" t="s">
        <v>3139</v>
      </c>
      <c r="I982" s="3">
        <v>17</v>
      </c>
      <c r="L982" s="3">
        <v>3</v>
      </c>
      <c r="M982" s="3" t="s">
        <v>6302</v>
      </c>
      <c r="N982" s="3" t="s">
        <v>6303</v>
      </c>
      <c r="T982" s="3" t="s">
        <v>6950</v>
      </c>
      <c r="U982" s="3" t="s">
        <v>786</v>
      </c>
      <c r="V982" s="3" t="s">
        <v>3261</v>
      </c>
      <c r="W982" s="3" t="s">
        <v>311</v>
      </c>
      <c r="X982" s="3" t="s">
        <v>3294</v>
      </c>
      <c r="Y982" s="3" t="s">
        <v>53</v>
      </c>
      <c r="Z982" s="3" t="s">
        <v>3323</v>
      </c>
      <c r="AC982" s="3">
        <v>38</v>
      </c>
      <c r="AD982" s="3" t="s">
        <v>174</v>
      </c>
      <c r="AE982" s="3" t="s">
        <v>4092</v>
      </c>
      <c r="AJ982" s="3" t="s">
        <v>17</v>
      </c>
      <c r="AK982" s="3" t="s">
        <v>4147</v>
      </c>
      <c r="AL982" s="3" t="s">
        <v>627</v>
      </c>
      <c r="AM982" s="3" t="s">
        <v>4169</v>
      </c>
      <c r="AT982" s="3" t="s">
        <v>48</v>
      </c>
      <c r="AU982" s="3" t="s">
        <v>4217</v>
      </c>
      <c r="AV982" s="3" t="s">
        <v>1890</v>
      </c>
      <c r="AW982" s="3" t="s">
        <v>4360</v>
      </c>
      <c r="BG982" s="3" t="s">
        <v>48</v>
      </c>
      <c r="BH982" s="3" t="s">
        <v>4217</v>
      </c>
      <c r="BI982" s="3" t="s">
        <v>1891</v>
      </c>
      <c r="BJ982" s="3" t="s">
        <v>4748</v>
      </c>
      <c r="BK982" s="3" t="s">
        <v>48</v>
      </c>
      <c r="BL982" s="3" t="s">
        <v>4217</v>
      </c>
      <c r="BM982" s="3" t="s">
        <v>1892</v>
      </c>
      <c r="BN982" s="3" t="s">
        <v>4282</v>
      </c>
      <c r="BO982" s="3" t="s">
        <v>48</v>
      </c>
      <c r="BP982" s="3" t="s">
        <v>4217</v>
      </c>
      <c r="BQ982" s="3" t="s">
        <v>1948</v>
      </c>
      <c r="BR982" s="3" t="s">
        <v>5685</v>
      </c>
      <c r="BS982" s="3" t="s">
        <v>62</v>
      </c>
      <c r="BT982" s="3" t="s">
        <v>5571</v>
      </c>
    </row>
    <row r="983" spans="1:72" ht="13.5" customHeight="1">
      <c r="A983" s="7" t="str">
        <f>HYPERLINK("http://kyu.snu.ac.kr/sdhj/index.jsp?type=hj/GK14726_00IH_0001_0045a.jpg","1870_하수남면_0045a")</f>
        <v>1870_하수남면_0045a</v>
      </c>
      <c r="B983" s="4">
        <v>1870</v>
      </c>
      <c r="C983" s="4" t="s">
        <v>6732</v>
      </c>
      <c r="D983" s="4" t="s">
        <v>6733</v>
      </c>
      <c r="E983" s="4">
        <v>982</v>
      </c>
      <c r="F983" s="3">
        <v>8</v>
      </c>
      <c r="G983" s="3" t="s">
        <v>1577</v>
      </c>
      <c r="H983" s="3" t="s">
        <v>3139</v>
      </c>
      <c r="I983" s="3">
        <v>17</v>
      </c>
      <c r="L983" s="3">
        <v>3</v>
      </c>
      <c r="M983" s="3" t="s">
        <v>6302</v>
      </c>
      <c r="N983" s="3" t="s">
        <v>6303</v>
      </c>
      <c r="T983" s="3" t="s">
        <v>6681</v>
      </c>
      <c r="U983" s="3" t="s">
        <v>101</v>
      </c>
      <c r="V983" s="3" t="s">
        <v>3259</v>
      </c>
      <c r="Y983" s="3" t="s">
        <v>1778</v>
      </c>
      <c r="Z983" s="3" t="s">
        <v>3568</v>
      </c>
      <c r="AC983" s="3">
        <v>37</v>
      </c>
      <c r="AD983" s="3" t="s">
        <v>261</v>
      </c>
      <c r="AE983" s="3" t="s">
        <v>4108</v>
      </c>
    </row>
    <row r="984" spans="1:72" ht="13.5" customHeight="1">
      <c r="A984" s="7" t="str">
        <f>HYPERLINK("http://kyu.snu.ac.kr/sdhj/index.jsp?type=hj/GK14726_00IH_0001_0045a.jpg","1870_하수남면_0045a")</f>
        <v>1870_하수남면_0045a</v>
      </c>
      <c r="B984" s="4">
        <v>1870</v>
      </c>
      <c r="C984" s="4" t="s">
        <v>6682</v>
      </c>
      <c r="D984" s="4" t="s">
        <v>6683</v>
      </c>
      <c r="E984" s="4">
        <v>983</v>
      </c>
      <c r="F984" s="3">
        <v>9</v>
      </c>
      <c r="G984" s="3" t="s">
        <v>6569</v>
      </c>
      <c r="H984" s="3" t="s">
        <v>6565</v>
      </c>
      <c r="I984" s="3">
        <v>1</v>
      </c>
      <c r="L984" s="3">
        <v>1</v>
      </c>
      <c r="M984" s="3" t="s">
        <v>6304</v>
      </c>
      <c r="N984" s="3" t="s">
        <v>6305</v>
      </c>
      <c r="T984" s="3" t="s">
        <v>6664</v>
      </c>
      <c r="U984" s="3" t="s">
        <v>64</v>
      </c>
      <c r="V984" s="3" t="s">
        <v>3262</v>
      </c>
      <c r="W984" s="3" t="s">
        <v>287</v>
      </c>
      <c r="X984" s="3" t="s">
        <v>3289</v>
      </c>
      <c r="Y984" s="3" t="s">
        <v>2231</v>
      </c>
      <c r="Z984" s="3" t="s">
        <v>7375</v>
      </c>
      <c r="AC984" s="3">
        <v>62</v>
      </c>
      <c r="AD984" s="3" t="s">
        <v>1203</v>
      </c>
      <c r="AE984" s="3" t="s">
        <v>4132</v>
      </c>
      <c r="AJ984" s="3" t="s">
        <v>17</v>
      </c>
      <c r="AK984" s="3" t="s">
        <v>4147</v>
      </c>
      <c r="AL984" s="3" t="s">
        <v>2232</v>
      </c>
      <c r="AM984" s="3" t="s">
        <v>4164</v>
      </c>
      <c r="AT984" s="3" t="s">
        <v>48</v>
      </c>
      <c r="AU984" s="3" t="s">
        <v>4217</v>
      </c>
      <c r="AV984" s="3" t="s">
        <v>7376</v>
      </c>
      <c r="AW984" s="3" t="s">
        <v>7377</v>
      </c>
      <c r="BG984" s="3" t="s">
        <v>48</v>
      </c>
      <c r="BH984" s="3" t="s">
        <v>4217</v>
      </c>
      <c r="BI984" s="3" t="s">
        <v>2233</v>
      </c>
      <c r="BJ984" s="3" t="s">
        <v>4747</v>
      </c>
      <c r="BK984" s="3" t="s">
        <v>2234</v>
      </c>
      <c r="BL984" s="3" t="s">
        <v>4955</v>
      </c>
      <c r="BM984" s="3" t="s">
        <v>2235</v>
      </c>
      <c r="BN984" s="3" t="s">
        <v>5069</v>
      </c>
      <c r="BO984" s="3" t="s">
        <v>48</v>
      </c>
      <c r="BP984" s="3" t="s">
        <v>4217</v>
      </c>
      <c r="BQ984" s="3" t="s">
        <v>2236</v>
      </c>
      <c r="BR984" s="3" t="s">
        <v>5341</v>
      </c>
      <c r="BS984" s="3" t="s">
        <v>568</v>
      </c>
      <c r="BT984" s="3" t="s">
        <v>4178</v>
      </c>
    </row>
    <row r="985" spans="1:72" ht="13.5" customHeight="1">
      <c r="A985" s="7" t="str">
        <f>HYPERLINK("http://kyu.snu.ac.kr/sdhj/index.jsp?type=hj/GK14726_00IH_0001_0045a.jpg","1870_하수남면_0045a")</f>
        <v>1870_하수남면_0045a</v>
      </c>
      <c r="B985" s="4">
        <v>1870</v>
      </c>
      <c r="C985" s="4" t="s">
        <v>6586</v>
      </c>
      <c r="D985" s="4" t="s">
        <v>6587</v>
      </c>
      <c r="E985" s="4">
        <v>984</v>
      </c>
      <c r="F985" s="3">
        <v>9</v>
      </c>
      <c r="G985" s="3" t="s">
        <v>6569</v>
      </c>
      <c r="H985" s="3" t="s">
        <v>6565</v>
      </c>
      <c r="I985" s="3">
        <v>1</v>
      </c>
      <c r="L985" s="3">
        <v>1</v>
      </c>
      <c r="M985" s="3" t="s">
        <v>6304</v>
      </c>
      <c r="N985" s="3" t="s">
        <v>6305</v>
      </c>
      <c r="S985" s="3" t="s">
        <v>51</v>
      </c>
      <c r="T985" s="3" t="s">
        <v>3235</v>
      </c>
      <c r="W985" s="3" t="s">
        <v>82</v>
      </c>
      <c r="X985" s="3" t="s">
        <v>5855</v>
      </c>
      <c r="Y985" s="3" t="s">
        <v>53</v>
      </c>
      <c r="Z985" s="3" t="s">
        <v>3323</v>
      </c>
      <c r="AC985" s="3">
        <v>62</v>
      </c>
      <c r="AD985" s="3" t="s">
        <v>1203</v>
      </c>
      <c r="AE985" s="3" t="s">
        <v>4132</v>
      </c>
      <c r="AJ985" s="3" t="s">
        <v>17</v>
      </c>
      <c r="AK985" s="3" t="s">
        <v>4147</v>
      </c>
      <c r="AL985" s="3" t="s">
        <v>50</v>
      </c>
      <c r="AM985" s="3" t="s">
        <v>4160</v>
      </c>
      <c r="AT985" s="3" t="s">
        <v>48</v>
      </c>
      <c r="AU985" s="3" t="s">
        <v>4217</v>
      </c>
      <c r="AV985" s="3" t="s">
        <v>2237</v>
      </c>
      <c r="AW985" s="3" t="s">
        <v>4359</v>
      </c>
      <c r="BG985" s="3" t="s">
        <v>48</v>
      </c>
      <c r="BH985" s="3" t="s">
        <v>4217</v>
      </c>
      <c r="BI985" s="3" t="s">
        <v>2238</v>
      </c>
      <c r="BJ985" s="3" t="s">
        <v>4746</v>
      </c>
      <c r="BK985" s="3" t="s">
        <v>48</v>
      </c>
      <c r="BL985" s="3" t="s">
        <v>4217</v>
      </c>
      <c r="BM985" s="3" t="s">
        <v>2239</v>
      </c>
      <c r="BN985" s="3" t="s">
        <v>5068</v>
      </c>
      <c r="BO985" s="3" t="s">
        <v>48</v>
      </c>
      <c r="BP985" s="3" t="s">
        <v>4217</v>
      </c>
      <c r="BQ985" s="3" t="s">
        <v>2240</v>
      </c>
      <c r="BR985" s="3" t="s">
        <v>5340</v>
      </c>
      <c r="BS985" s="3" t="s">
        <v>404</v>
      </c>
      <c r="BT985" s="3" t="s">
        <v>4165</v>
      </c>
    </row>
    <row r="986" spans="1:72" ht="13.5" customHeight="1">
      <c r="A986" s="7" t="str">
        <f>HYPERLINK("http://kyu.snu.ac.kr/sdhj/index.jsp?type=hj/GK14726_00IH_0001_0045a.jpg","1870_하수남면_0045a")</f>
        <v>1870_하수남면_0045a</v>
      </c>
      <c r="B986" s="4">
        <v>1870</v>
      </c>
      <c r="C986" s="4" t="s">
        <v>6914</v>
      </c>
      <c r="D986" s="4" t="s">
        <v>6915</v>
      </c>
      <c r="E986" s="4">
        <v>985</v>
      </c>
      <c r="F986" s="3">
        <v>9</v>
      </c>
      <c r="G986" s="3" t="s">
        <v>6569</v>
      </c>
      <c r="H986" s="3" t="s">
        <v>6565</v>
      </c>
      <c r="I986" s="3">
        <v>1</v>
      </c>
      <c r="L986" s="3">
        <v>1</v>
      </c>
      <c r="M986" s="3" t="s">
        <v>6304</v>
      </c>
      <c r="N986" s="3" t="s">
        <v>6305</v>
      </c>
      <c r="S986" s="3" t="s">
        <v>77</v>
      </c>
      <c r="T986" s="3" t="s">
        <v>233</v>
      </c>
      <c r="Y986" s="3" t="s">
        <v>7378</v>
      </c>
      <c r="Z986" s="3" t="s">
        <v>7379</v>
      </c>
      <c r="AC986" s="3">
        <v>40</v>
      </c>
      <c r="AD986" s="3" t="s">
        <v>615</v>
      </c>
      <c r="AE986" s="3" t="s">
        <v>4135</v>
      </c>
    </row>
    <row r="987" spans="1:72" ht="13.5" customHeight="1">
      <c r="A987" s="7" t="str">
        <f>HYPERLINK("http://kyu.snu.ac.kr/sdhj/index.jsp?type=hj/GK14726_00IH_0001_0045a.jpg","1870_하수남면_0045a")</f>
        <v>1870_하수남면_0045a</v>
      </c>
      <c r="B987" s="4">
        <v>1870</v>
      </c>
      <c r="C987" s="4" t="s">
        <v>6666</v>
      </c>
      <c r="D987" s="4" t="s">
        <v>6667</v>
      </c>
      <c r="E987" s="4">
        <v>986</v>
      </c>
      <c r="F987" s="3">
        <v>9</v>
      </c>
      <c r="G987" s="3" t="s">
        <v>6569</v>
      </c>
      <c r="H987" s="3" t="s">
        <v>6565</v>
      </c>
      <c r="I987" s="3">
        <v>1</v>
      </c>
      <c r="L987" s="3">
        <v>1</v>
      </c>
      <c r="M987" s="3" t="s">
        <v>6304</v>
      </c>
      <c r="N987" s="3" t="s">
        <v>6305</v>
      </c>
      <c r="S987" s="3" t="s">
        <v>146</v>
      </c>
      <c r="T987" s="3" t="s">
        <v>3239</v>
      </c>
      <c r="W987" s="3" t="s">
        <v>939</v>
      </c>
      <c r="X987" s="3" t="s">
        <v>3304</v>
      </c>
      <c r="Y987" s="3" t="s">
        <v>53</v>
      </c>
      <c r="Z987" s="3" t="s">
        <v>3323</v>
      </c>
      <c r="AC987" s="3">
        <v>37</v>
      </c>
      <c r="AD987" s="3" t="s">
        <v>166</v>
      </c>
      <c r="AE987" s="3" t="s">
        <v>4099</v>
      </c>
    </row>
    <row r="988" spans="1:72" ht="13.5" customHeight="1">
      <c r="A988" s="7" t="str">
        <f>HYPERLINK("http://kyu.snu.ac.kr/sdhj/index.jsp?type=hj/GK14726_00IH_0001_0045a.jpg","1870_하수남면_0045a")</f>
        <v>1870_하수남면_0045a</v>
      </c>
      <c r="B988" s="4">
        <v>1870</v>
      </c>
      <c r="C988" s="4" t="s">
        <v>6666</v>
      </c>
      <c r="D988" s="4" t="s">
        <v>6667</v>
      </c>
      <c r="E988" s="4">
        <v>987</v>
      </c>
      <c r="F988" s="3">
        <v>9</v>
      </c>
      <c r="G988" s="3" t="s">
        <v>6569</v>
      </c>
      <c r="H988" s="3" t="s">
        <v>6565</v>
      </c>
      <c r="I988" s="3">
        <v>1</v>
      </c>
      <c r="L988" s="3">
        <v>1</v>
      </c>
      <c r="M988" s="3" t="s">
        <v>6304</v>
      </c>
      <c r="N988" s="3" t="s">
        <v>6305</v>
      </c>
      <c r="T988" s="3" t="s">
        <v>6668</v>
      </c>
      <c r="U988" s="3" t="s">
        <v>70</v>
      </c>
      <c r="V988" s="3" t="s">
        <v>3238</v>
      </c>
      <c r="Y988" s="3" t="s">
        <v>2241</v>
      </c>
      <c r="Z988" s="3" t="s">
        <v>3567</v>
      </c>
      <c r="AD988" s="3" t="s">
        <v>176</v>
      </c>
      <c r="AE988" s="3" t="s">
        <v>4129</v>
      </c>
    </row>
    <row r="989" spans="1:72" ht="13.5" customHeight="1">
      <c r="A989" s="7" t="str">
        <f>HYPERLINK("http://kyu.snu.ac.kr/sdhj/index.jsp?type=hj/GK14726_00IH_0001_0045a.jpg","1870_하수남면_0045a")</f>
        <v>1870_하수남면_0045a</v>
      </c>
      <c r="B989" s="4">
        <v>1870</v>
      </c>
      <c r="C989" s="4" t="s">
        <v>6666</v>
      </c>
      <c r="D989" s="4" t="s">
        <v>6667</v>
      </c>
      <c r="E989" s="4">
        <v>988</v>
      </c>
      <c r="F989" s="3">
        <v>9</v>
      </c>
      <c r="G989" s="3" t="s">
        <v>6569</v>
      </c>
      <c r="H989" s="3" t="s">
        <v>6565</v>
      </c>
      <c r="I989" s="3">
        <v>1</v>
      </c>
      <c r="L989" s="3">
        <v>2</v>
      </c>
      <c r="M989" s="3" t="s">
        <v>6306</v>
      </c>
      <c r="N989" s="3" t="s">
        <v>6307</v>
      </c>
      <c r="T989" s="3" t="s">
        <v>7380</v>
      </c>
      <c r="U989" s="3" t="s">
        <v>64</v>
      </c>
      <c r="V989" s="3" t="s">
        <v>3262</v>
      </c>
      <c r="W989" s="3" t="s">
        <v>287</v>
      </c>
      <c r="X989" s="3" t="s">
        <v>3289</v>
      </c>
      <c r="Y989" s="3" t="s">
        <v>2242</v>
      </c>
      <c r="Z989" s="3" t="s">
        <v>3566</v>
      </c>
      <c r="AC989" s="3">
        <v>50</v>
      </c>
      <c r="AD989" s="3" t="s">
        <v>138</v>
      </c>
      <c r="AE989" s="3" t="s">
        <v>4101</v>
      </c>
      <c r="AJ989" s="3" t="s">
        <v>17</v>
      </c>
      <c r="AK989" s="3" t="s">
        <v>4147</v>
      </c>
      <c r="AL989" s="3" t="s">
        <v>2232</v>
      </c>
      <c r="AM989" s="3" t="s">
        <v>4164</v>
      </c>
      <c r="AT989" s="3" t="s">
        <v>48</v>
      </c>
      <c r="AU989" s="3" t="s">
        <v>4217</v>
      </c>
      <c r="AV989" s="3" t="s">
        <v>2243</v>
      </c>
      <c r="AW989" s="3" t="s">
        <v>7381</v>
      </c>
      <c r="BG989" s="3" t="s">
        <v>48</v>
      </c>
      <c r="BH989" s="3" t="s">
        <v>4217</v>
      </c>
      <c r="BI989" s="3" t="s">
        <v>933</v>
      </c>
      <c r="BJ989" s="3" t="s">
        <v>4344</v>
      </c>
      <c r="BK989" s="3" t="s">
        <v>48</v>
      </c>
      <c r="BL989" s="3" t="s">
        <v>4217</v>
      </c>
      <c r="BM989" s="3" t="s">
        <v>934</v>
      </c>
      <c r="BN989" s="3" t="s">
        <v>7382</v>
      </c>
      <c r="BO989" s="3" t="s">
        <v>48</v>
      </c>
      <c r="BP989" s="3" t="s">
        <v>4217</v>
      </c>
      <c r="BQ989" s="3" t="s">
        <v>642</v>
      </c>
      <c r="BR989" s="3" t="s">
        <v>5339</v>
      </c>
      <c r="BS989" s="3" t="s">
        <v>568</v>
      </c>
      <c r="BT989" s="3" t="s">
        <v>4178</v>
      </c>
    </row>
    <row r="990" spans="1:72" ht="13.5" customHeight="1">
      <c r="A990" s="7" t="str">
        <f>HYPERLINK("http://kyu.snu.ac.kr/sdhj/index.jsp?type=hj/GK14726_00IH_0001_0045a.jpg","1870_하수남면_0045a")</f>
        <v>1870_하수남면_0045a</v>
      </c>
      <c r="B990" s="4">
        <v>1870</v>
      </c>
      <c r="C990" s="4" t="s">
        <v>6753</v>
      </c>
      <c r="D990" s="4" t="s">
        <v>6754</v>
      </c>
      <c r="E990" s="4">
        <v>989</v>
      </c>
      <c r="F990" s="3">
        <v>9</v>
      </c>
      <c r="G990" s="3" t="s">
        <v>6569</v>
      </c>
      <c r="H990" s="3" t="s">
        <v>6565</v>
      </c>
      <c r="I990" s="3">
        <v>1</v>
      </c>
      <c r="L990" s="3">
        <v>2</v>
      </c>
      <c r="M990" s="3" t="s">
        <v>6306</v>
      </c>
      <c r="N990" s="3" t="s">
        <v>6307</v>
      </c>
      <c r="S990" s="3" t="s">
        <v>843</v>
      </c>
      <c r="T990" s="3" t="s">
        <v>3236</v>
      </c>
      <c r="W990" s="3" t="s">
        <v>552</v>
      </c>
      <c r="X990" s="3" t="s">
        <v>3286</v>
      </c>
      <c r="Y990" s="3" t="s">
        <v>53</v>
      </c>
      <c r="Z990" s="3" t="s">
        <v>3323</v>
      </c>
      <c r="AC990" s="3">
        <v>73</v>
      </c>
      <c r="AD990" s="3" t="s">
        <v>640</v>
      </c>
      <c r="AE990" s="3" t="s">
        <v>4139</v>
      </c>
    </row>
    <row r="991" spans="1:72" ht="13.5" customHeight="1">
      <c r="A991" s="7" t="str">
        <f>HYPERLINK("http://kyu.snu.ac.kr/sdhj/index.jsp?type=hj/GK14726_00IH_0001_0045a.jpg","1870_하수남면_0045a")</f>
        <v>1870_하수남면_0045a</v>
      </c>
      <c r="B991" s="4">
        <v>1870</v>
      </c>
      <c r="C991" s="4" t="s">
        <v>7383</v>
      </c>
      <c r="D991" s="4" t="s">
        <v>7384</v>
      </c>
      <c r="E991" s="4">
        <v>990</v>
      </c>
      <c r="F991" s="3">
        <v>9</v>
      </c>
      <c r="G991" s="3" t="s">
        <v>6569</v>
      </c>
      <c r="H991" s="3" t="s">
        <v>6565</v>
      </c>
      <c r="I991" s="3">
        <v>1</v>
      </c>
      <c r="L991" s="3">
        <v>2</v>
      </c>
      <c r="M991" s="3" t="s">
        <v>6306</v>
      </c>
      <c r="N991" s="3" t="s">
        <v>6307</v>
      </c>
      <c r="S991" s="3" t="s">
        <v>51</v>
      </c>
      <c r="T991" s="3" t="s">
        <v>3235</v>
      </c>
      <c r="W991" s="3" t="s">
        <v>838</v>
      </c>
      <c r="X991" s="3" t="s">
        <v>3301</v>
      </c>
      <c r="Y991" s="3" t="s">
        <v>53</v>
      </c>
      <c r="Z991" s="3" t="s">
        <v>3323</v>
      </c>
      <c r="AC991" s="3">
        <v>49</v>
      </c>
      <c r="AD991" s="3" t="s">
        <v>69</v>
      </c>
      <c r="AE991" s="3" t="s">
        <v>4097</v>
      </c>
      <c r="AJ991" s="3" t="s">
        <v>17</v>
      </c>
      <c r="AK991" s="3" t="s">
        <v>4147</v>
      </c>
      <c r="AL991" s="3" t="s">
        <v>489</v>
      </c>
      <c r="AM991" s="3" t="s">
        <v>4186</v>
      </c>
      <c r="AT991" s="3" t="s">
        <v>48</v>
      </c>
      <c r="AU991" s="3" t="s">
        <v>4217</v>
      </c>
      <c r="AV991" s="3" t="s">
        <v>2244</v>
      </c>
      <c r="AW991" s="3" t="s">
        <v>4358</v>
      </c>
      <c r="BG991" s="3" t="s">
        <v>48</v>
      </c>
      <c r="BH991" s="3" t="s">
        <v>4217</v>
      </c>
      <c r="BI991" s="3" t="s">
        <v>3103</v>
      </c>
      <c r="BJ991" s="3" t="s">
        <v>4745</v>
      </c>
      <c r="BK991" s="3" t="s">
        <v>48</v>
      </c>
      <c r="BL991" s="3" t="s">
        <v>4217</v>
      </c>
      <c r="BM991" s="3" t="s">
        <v>2245</v>
      </c>
      <c r="BN991" s="3" t="s">
        <v>5067</v>
      </c>
      <c r="BO991" s="3" t="s">
        <v>48</v>
      </c>
      <c r="BP991" s="3" t="s">
        <v>4217</v>
      </c>
      <c r="BQ991" s="3" t="s">
        <v>2246</v>
      </c>
      <c r="BR991" s="3" t="s">
        <v>5338</v>
      </c>
      <c r="BS991" s="3" t="s">
        <v>1665</v>
      </c>
      <c r="BT991" s="3" t="s">
        <v>4248</v>
      </c>
    </row>
    <row r="992" spans="1:72" ht="13.5" customHeight="1">
      <c r="A992" s="7" t="str">
        <f>HYPERLINK("http://kyu.snu.ac.kr/sdhj/index.jsp?type=hj/GK14726_00IH_0001_0045a.jpg","1870_하수남면_0045a")</f>
        <v>1870_하수남면_0045a</v>
      </c>
      <c r="B992" s="4">
        <v>1870</v>
      </c>
      <c r="C992" s="4" t="s">
        <v>6710</v>
      </c>
      <c r="D992" s="4" t="s">
        <v>6711</v>
      </c>
      <c r="E992" s="4">
        <v>991</v>
      </c>
      <c r="F992" s="3">
        <v>9</v>
      </c>
      <c r="G992" s="3" t="s">
        <v>6569</v>
      </c>
      <c r="H992" s="3" t="s">
        <v>6565</v>
      </c>
      <c r="I992" s="3">
        <v>1</v>
      </c>
      <c r="L992" s="3">
        <v>2</v>
      </c>
      <c r="M992" s="3" t="s">
        <v>6306</v>
      </c>
      <c r="N992" s="3" t="s">
        <v>6307</v>
      </c>
      <c r="S992" s="3" t="s">
        <v>77</v>
      </c>
      <c r="T992" s="3" t="s">
        <v>233</v>
      </c>
      <c r="Y992" s="3" t="s">
        <v>2247</v>
      </c>
      <c r="Z992" s="3" t="s">
        <v>5589</v>
      </c>
      <c r="AC992" s="3">
        <v>14</v>
      </c>
      <c r="AD992" s="3" t="s">
        <v>54</v>
      </c>
      <c r="AE992" s="3" t="s">
        <v>4123</v>
      </c>
    </row>
    <row r="993" spans="1:72" ht="13.5" customHeight="1">
      <c r="A993" s="7" t="str">
        <f>HYPERLINK("http://kyu.snu.ac.kr/sdhj/index.jsp?type=hj/GK14726_00IH_0001_0045a.jpg","1870_하수남면_0045a")</f>
        <v>1870_하수남면_0045a</v>
      </c>
      <c r="B993" s="4">
        <v>1870</v>
      </c>
      <c r="C993" s="4" t="s">
        <v>7383</v>
      </c>
      <c r="D993" s="4" t="s">
        <v>7384</v>
      </c>
      <c r="E993" s="4">
        <v>992</v>
      </c>
      <c r="F993" s="3">
        <v>9</v>
      </c>
      <c r="G993" s="3" t="s">
        <v>6569</v>
      </c>
      <c r="H993" s="3" t="s">
        <v>6565</v>
      </c>
      <c r="I993" s="3">
        <v>1</v>
      </c>
      <c r="L993" s="3">
        <v>2</v>
      </c>
      <c r="M993" s="3" t="s">
        <v>6306</v>
      </c>
      <c r="N993" s="3" t="s">
        <v>6307</v>
      </c>
      <c r="T993" s="3" t="s">
        <v>7385</v>
      </c>
      <c r="U993" s="3" t="s">
        <v>70</v>
      </c>
      <c r="V993" s="3" t="s">
        <v>3238</v>
      </c>
      <c r="Y993" s="3" t="s">
        <v>2248</v>
      </c>
      <c r="Z993" s="3" t="s">
        <v>3565</v>
      </c>
      <c r="AD993" s="3" t="s">
        <v>166</v>
      </c>
      <c r="AE993" s="3" t="s">
        <v>4099</v>
      </c>
    </row>
    <row r="994" spans="1:72" ht="13.5" customHeight="1">
      <c r="A994" s="7" t="str">
        <f>HYPERLINK("http://kyu.snu.ac.kr/sdhj/index.jsp?type=hj/GK14726_00IH_0001_0045a.jpg","1870_하수남면_0045a")</f>
        <v>1870_하수남면_0045a</v>
      </c>
      <c r="B994" s="4">
        <v>1870</v>
      </c>
      <c r="C994" s="4" t="s">
        <v>7383</v>
      </c>
      <c r="D994" s="4" t="s">
        <v>7384</v>
      </c>
      <c r="E994" s="4">
        <v>993</v>
      </c>
      <c r="F994" s="3">
        <v>9</v>
      </c>
      <c r="G994" s="3" t="s">
        <v>6569</v>
      </c>
      <c r="H994" s="3" t="s">
        <v>6565</v>
      </c>
      <c r="I994" s="3">
        <v>1</v>
      </c>
      <c r="L994" s="3">
        <v>3</v>
      </c>
      <c r="M994" s="3" t="s">
        <v>6308</v>
      </c>
      <c r="N994" s="3" t="s">
        <v>6309</v>
      </c>
      <c r="T994" s="3" t="s">
        <v>7386</v>
      </c>
      <c r="U994" s="3" t="s">
        <v>64</v>
      </c>
      <c r="V994" s="3" t="s">
        <v>3262</v>
      </c>
      <c r="W994" s="3" t="s">
        <v>287</v>
      </c>
      <c r="X994" s="3" t="s">
        <v>3289</v>
      </c>
      <c r="Y994" s="3" t="s">
        <v>2249</v>
      </c>
      <c r="Z994" s="3" t="s">
        <v>3564</v>
      </c>
      <c r="AC994" s="3">
        <v>55</v>
      </c>
      <c r="AD994" s="3" t="s">
        <v>136</v>
      </c>
      <c r="AE994" s="3" t="s">
        <v>4098</v>
      </c>
      <c r="AJ994" s="3" t="s">
        <v>17</v>
      </c>
      <c r="AK994" s="3" t="s">
        <v>4147</v>
      </c>
      <c r="AL994" s="3" t="s">
        <v>2232</v>
      </c>
      <c r="AM994" s="3" t="s">
        <v>4164</v>
      </c>
      <c r="AT994" s="3" t="s">
        <v>48</v>
      </c>
      <c r="AU994" s="3" t="s">
        <v>4217</v>
      </c>
      <c r="AV994" s="3" t="s">
        <v>2250</v>
      </c>
      <c r="AW994" s="3" t="s">
        <v>4353</v>
      </c>
      <c r="BG994" s="3" t="s">
        <v>48</v>
      </c>
      <c r="BH994" s="3" t="s">
        <v>4217</v>
      </c>
      <c r="BI994" s="3" t="s">
        <v>3125</v>
      </c>
      <c r="BJ994" s="3" t="s">
        <v>4741</v>
      </c>
      <c r="BK994" s="3" t="s">
        <v>48</v>
      </c>
      <c r="BL994" s="3" t="s">
        <v>4217</v>
      </c>
      <c r="BM994" s="3" t="s">
        <v>934</v>
      </c>
      <c r="BN994" s="3" t="s">
        <v>7387</v>
      </c>
      <c r="BO994" s="3" t="s">
        <v>48</v>
      </c>
      <c r="BP994" s="3" t="s">
        <v>4217</v>
      </c>
      <c r="BQ994" s="3" t="s">
        <v>3104</v>
      </c>
      <c r="BR994" s="3" t="s">
        <v>7388</v>
      </c>
      <c r="BS994" s="3" t="s">
        <v>97</v>
      </c>
      <c r="BT994" s="3" t="s">
        <v>4154</v>
      </c>
    </row>
    <row r="995" spans="1:72" ht="13.5" customHeight="1">
      <c r="A995" s="7" t="str">
        <f>HYPERLINK("http://kyu.snu.ac.kr/sdhj/index.jsp?type=hj/GK14726_00IH_0001_0045a.jpg","1870_하수남면_0045a")</f>
        <v>1870_하수남면_0045a</v>
      </c>
      <c r="B995" s="4">
        <v>1870</v>
      </c>
      <c r="C995" s="4" t="s">
        <v>6702</v>
      </c>
      <c r="D995" s="4" t="s">
        <v>6703</v>
      </c>
      <c r="E995" s="4">
        <v>994</v>
      </c>
      <c r="F995" s="3">
        <v>9</v>
      </c>
      <c r="G995" s="3" t="s">
        <v>6569</v>
      </c>
      <c r="H995" s="3" t="s">
        <v>6565</v>
      </c>
      <c r="I995" s="3">
        <v>1</v>
      </c>
      <c r="L995" s="3">
        <v>3</v>
      </c>
      <c r="M995" s="3" t="s">
        <v>6308</v>
      </c>
      <c r="N995" s="3" t="s">
        <v>6309</v>
      </c>
      <c r="S995" s="3" t="s">
        <v>2251</v>
      </c>
      <c r="T995" s="3" t="s">
        <v>3250</v>
      </c>
      <c r="W995" s="3" t="s">
        <v>128</v>
      </c>
      <c r="X995" s="3" t="s">
        <v>3281</v>
      </c>
      <c r="Y995" s="3" t="s">
        <v>53</v>
      </c>
      <c r="Z995" s="3" t="s">
        <v>3323</v>
      </c>
      <c r="AC995" s="3">
        <v>78</v>
      </c>
      <c r="AD995" s="3" t="s">
        <v>147</v>
      </c>
      <c r="AE995" s="3" t="s">
        <v>4118</v>
      </c>
    </row>
    <row r="996" spans="1:72" ht="13.5" customHeight="1">
      <c r="A996" s="7" t="str">
        <f>HYPERLINK("http://kyu.snu.ac.kr/sdhj/index.jsp?type=hj/GK14726_00IH_0001_0045a.jpg","1870_하수남면_0045a")</f>
        <v>1870_하수남면_0045a</v>
      </c>
      <c r="B996" s="4">
        <v>1870</v>
      </c>
      <c r="C996" s="4" t="s">
        <v>6844</v>
      </c>
      <c r="D996" s="4" t="s">
        <v>6845</v>
      </c>
      <c r="E996" s="4">
        <v>995</v>
      </c>
      <c r="F996" s="3">
        <v>9</v>
      </c>
      <c r="G996" s="3" t="s">
        <v>6569</v>
      </c>
      <c r="H996" s="3" t="s">
        <v>6565</v>
      </c>
      <c r="I996" s="3">
        <v>1</v>
      </c>
      <c r="L996" s="3">
        <v>3</v>
      </c>
      <c r="M996" s="3" t="s">
        <v>6308</v>
      </c>
      <c r="N996" s="3" t="s">
        <v>6309</v>
      </c>
      <c r="S996" s="3" t="s">
        <v>51</v>
      </c>
      <c r="T996" s="3" t="s">
        <v>3235</v>
      </c>
      <c r="W996" s="3" t="s">
        <v>2252</v>
      </c>
      <c r="X996" s="3" t="s">
        <v>3303</v>
      </c>
      <c r="Y996" s="3" t="s">
        <v>53</v>
      </c>
      <c r="Z996" s="3" t="s">
        <v>3323</v>
      </c>
      <c r="AC996" s="3">
        <v>60</v>
      </c>
      <c r="AD996" s="3" t="s">
        <v>365</v>
      </c>
      <c r="AE996" s="3" t="s">
        <v>4124</v>
      </c>
      <c r="AJ996" s="3" t="s">
        <v>17</v>
      </c>
      <c r="AK996" s="3" t="s">
        <v>4147</v>
      </c>
      <c r="AL996" s="3" t="s">
        <v>298</v>
      </c>
      <c r="AM996" s="3" t="s">
        <v>4161</v>
      </c>
      <c r="AV996" s="3" t="s">
        <v>2253</v>
      </c>
      <c r="AW996" s="3" t="s">
        <v>5834</v>
      </c>
      <c r="BG996" s="3" t="s">
        <v>48</v>
      </c>
      <c r="BH996" s="3" t="s">
        <v>4217</v>
      </c>
      <c r="BI996" s="3" t="s">
        <v>2254</v>
      </c>
      <c r="BJ996" s="3" t="s">
        <v>4744</v>
      </c>
      <c r="BK996" s="3" t="s">
        <v>48</v>
      </c>
      <c r="BL996" s="3" t="s">
        <v>4217</v>
      </c>
      <c r="BM996" s="3" t="s">
        <v>2255</v>
      </c>
      <c r="BN996" s="3" t="s">
        <v>5066</v>
      </c>
      <c r="BO996" s="3" t="s">
        <v>48</v>
      </c>
      <c r="BP996" s="3" t="s">
        <v>4217</v>
      </c>
      <c r="BQ996" s="3" t="s">
        <v>2256</v>
      </c>
      <c r="BR996" s="3" t="s">
        <v>5337</v>
      </c>
      <c r="BS996" s="3" t="s">
        <v>50</v>
      </c>
      <c r="BT996" s="3" t="s">
        <v>4160</v>
      </c>
    </row>
    <row r="997" spans="1:72" ht="13.5" customHeight="1">
      <c r="A997" s="7" t="str">
        <f>HYPERLINK("http://kyu.snu.ac.kr/sdhj/index.jsp?type=hj/GK14726_00IH_0001_0045a.jpg","1870_하수남면_0045a")</f>
        <v>1870_하수남면_0045a</v>
      </c>
      <c r="B997" s="4">
        <v>1870</v>
      </c>
      <c r="C997" s="4" t="s">
        <v>6608</v>
      </c>
      <c r="D997" s="4" t="s">
        <v>6609</v>
      </c>
      <c r="E997" s="4">
        <v>996</v>
      </c>
      <c r="F997" s="3">
        <v>9</v>
      </c>
      <c r="G997" s="3" t="s">
        <v>6569</v>
      </c>
      <c r="H997" s="3" t="s">
        <v>6565</v>
      </c>
      <c r="I997" s="3">
        <v>1</v>
      </c>
      <c r="L997" s="3">
        <v>3</v>
      </c>
      <c r="M997" s="3" t="s">
        <v>6308</v>
      </c>
      <c r="N997" s="3" t="s">
        <v>6309</v>
      </c>
      <c r="S997" s="3" t="s">
        <v>146</v>
      </c>
      <c r="T997" s="3" t="s">
        <v>3239</v>
      </c>
      <c r="W997" s="3" t="s">
        <v>838</v>
      </c>
      <c r="X997" s="3" t="s">
        <v>3301</v>
      </c>
      <c r="Y997" s="3" t="s">
        <v>53</v>
      </c>
      <c r="Z997" s="3" t="s">
        <v>3323</v>
      </c>
      <c r="AC997" s="3">
        <v>37</v>
      </c>
      <c r="AD997" s="3" t="s">
        <v>261</v>
      </c>
      <c r="AE997" s="3" t="s">
        <v>4108</v>
      </c>
    </row>
    <row r="998" spans="1:72" ht="13.5" customHeight="1">
      <c r="A998" s="7" t="str">
        <f>HYPERLINK("http://kyu.snu.ac.kr/sdhj/index.jsp?type=hj/GK14726_00IH_0001_0045a.jpg","1870_하수남면_0045a")</f>
        <v>1870_하수남면_0045a</v>
      </c>
      <c r="B998" s="4">
        <v>1870</v>
      </c>
      <c r="C998" s="4" t="s">
        <v>6844</v>
      </c>
      <c r="D998" s="4" t="s">
        <v>6845</v>
      </c>
      <c r="E998" s="4">
        <v>997</v>
      </c>
      <c r="F998" s="3">
        <v>9</v>
      </c>
      <c r="G998" s="3" t="s">
        <v>6569</v>
      </c>
      <c r="H998" s="3" t="s">
        <v>6565</v>
      </c>
      <c r="I998" s="3">
        <v>1</v>
      </c>
      <c r="L998" s="3">
        <v>3</v>
      </c>
      <c r="M998" s="3" t="s">
        <v>6308</v>
      </c>
      <c r="N998" s="3" t="s">
        <v>6309</v>
      </c>
      <c r="S998" s="3" t="s">
        <v>77</v>
      </c>
      <c r="T998" s="3" t="s">
        <v>233</v>
      </c>
      <c r="Y998" s="3" t="s">
        <v>2257</v>
      </c>
      <c r="Z998" s="3" t="s">
        <v>3563</v>
      </c>
      <c r="AC998" s="3">
        <v>25</v>
      </c>
      <c r="AD998" s="3" t="s">
        <v>306</v>
      </c>
      <c r="AE998" s="3" t="s">
        <v>4089</v>
      </c>
    </row>
    <row r="999" spans="1:72" ht="13.5" customHeight="1">
      <c r="A999" s="7" t="str">
        <f>HYPERLINK("http://kyu.snu.ac.kr/sdhj/index.jsp?type=hj/GK14726_00IH_0001_0045a.jpg","1870_하수남면_0045a")</f>
        <v>1870_하수남면_0045a</v>
      </c>
      <c r="B999" s="4">
        <v>1870</v>
      </c>
      <c r="C999" s="4" t="s">
        <v>6844</v>
      </c>
      <c r="D999" s="4" t="s">
        <v>6845</v>
      </c>
      <c r="E999" s="4">
        <v>998</v>
      </c>
      <c r="F999" s="3">
        <v>9</v>
      </c>
      <c r="G999" s="3" t="s">
        <v>6569</v>
      </c>
      <c r="H999" s="3" t="s">
        <v>6565</v>
      </c>
      <c r="I999" s="3">
        <v>1</v>
      </c>
      <c r="L999" s="3">
        <v>3</v>
      </c>
      <c r="M999" s="3" t="s">
        <v>6308</v>
      </c>
      <c r="N999" s="3" t="s">
        <v>6309</v>
      </c>
      <c r="S999" s="3" t="s">
        <v>146</v>
      </c>
      <c r="T999" s="3" t="s">
        <v>3239</v>
      </c>
      <c r="W999" s="3" t="s">
        <v>552</v>
      </c>
      <c r="X999" s="3" t="s">
        <v>3286</v>
      </c>
      <c r="Y999" s="3" t="s">
        <v>53</v>
      </c>
      <c r="Z999" s="3" t="s">
        <v>3323</v>
      </c>
      <c r="AC999" s="3">
        <v>25</v>
      </c>
      <c r="AD999" s="3" t="s">
        <v>306</v>
      </c>
      <c r="AE999" s="3" t="s">
        <v>4089</v>
      </c>
    </row>
    <row r="1000" spans="1:72" ht="13.5" customHeight="1">
      <c r="A1000" s="7" t="str">
        <f>HYPERLINK("http://kyu.snu.ac.kr/sdhj/index.jsp?type=hj/GK14726_00IH_0001_0045a.jpg","1870_하수남면_0045a")</f>
        <v>1870_하수남면_0045a</v>
      </c>
      <c r="B1000" s="4">
        <v>1870</v>
      </c>
      <c r="C1000" s="4" t="s">
        <v>6844</v>
      </c>
      <c r="D1000" s="4" t="s">
        <v>6845</v>
      </c>
      <c r="E1000" s="4">
        <v>999</v>
      </c>
      <c r="F1000" s="3">
        <v>9</v>
      </c>
      <c r="G1000" s="3" t="s">
        <v>6569</v>
      </c>
      <c r="H1000" s="3" t="s">
        <v>6565</v>
      </c>
      <c r="I1000" s="3">
        <v>1</v>
      </c>
      <c r="L1000" s="3">
        <v>3</v>
      </c>
      <c r="M1000" s="3" t="s">
        <v>6308</v>
      </c>
      <c r="N1000" s="3" t="s">
        <v>6309</v>
      </c>
      <c r="T1000" s="3" t="s">
        <v>7389</v>
      </c>
      <c r="U1000" s="3" t="s">
        <v>70</v>
      </c>
      <c r="V1000" s="3" t="s">
        <v>3238</v>
      </c>
      <c r="Y1000" s="3" t="s">
        <v>2258</v>
      </c>
      <c r="Z1000" s="3" t="s">
        <v>3562</v>
      </c>
      <c r="AD1000" s="3" t="s">
        <v>118</v>
      </c>
      <c r="AE1000" s="3" t="s">
        <v>4131</v>
      </c>
    </row>
    <row r="1001" spans="1:72" ht="13.5" customHeight="1">
      <c r="A1001" s="7" t="str">
        <f>HYPERLINK("http://kyu.snu.ac.kr/sdhj/index.jsp?type=hj/GK14726_00IH_0001_0045a.jpg","1870_하수남면_0045a")</f>
        <v>1870_하수남면_0045a</v>
      </c>
      <c r="B1001" s="4">
        <v>1870</v>
      </c>
      <c r="C1001" s="4" t="s">
        <v>6844</v>
      </c>
      <c r="D1001" s="4" t="s">
        <v>6845</v>
      </c>
      <c r="E1001" s="4">
        <v>1000</v>
      </c>
      <c r="F1001" s="3">
        <v>9</v>
      </c>
      <c r="G1001" s="3" t="s">
        <v>6569</v>
      </c>
      <c r="H1001" s="3" t="s">
        <v>6565</v>
      </c>
      <c r="I1001" s="3">
        <v>1</v>
      </c>
      <c r="L1001" s="3">
        <v>4</v>
      </c>
      <c r="M1001" s="3" t="s">
        <v>6310</v>
      </c>
      <c r="N1001" s="3" t="s">
        <v>6311</v>
      </c>
      <c r="T1001" s="3" t="s">
        <v>7390</v>
      </c>
      <c r="U1001" s="3" t="s">
        <v>64</v>
      </c>
      <c r="V1001" s="3" t="s">
        <v>3262</v>
      </c>
      <c r="W1001" s="3" t="s">
        <v>287</v>
      </c>
      <c r="X1001" s="3" t="s">
        <v>3289</v>
      </c>
      <c r="Y1001" s="3" t="s">
        <v>2259</v>
      </c>
      <c r="Z1001" s="3" t="s">
        <v>3561</v>
      </c>
      <c r="AC1001" s="3">
        <v>32</v>
      </c>
      <c r="AD1001" s="3" t="s">
        <v>435</v>
      </c>
      <c r="AE1001" s="3" t="s">
        <v>4120</v>
      </c>
      <c r="AJ1001" s="3" t="s">
        <v>17</v>
      </c>
      <c r="AK1001" s="3" t="s">
        <v>4147</v>
      </c>
      <c r="AL1001" s="3" t="s">
        <v>219</v>
      </c>
      <c r="AM1001" s="3" t="s">
        <v>4164</v>
      </c>
      <c r="AT1001" s="3" t="s">
        <v>48</v>
      </c>
      <c r="AU1001" s="3" t="s">
        <v>4217</v>
      </c>
      <c r="AV1001" s="3" t="s">
        <v>2260</v>
      </c>
      <c r="AW1001" s="3" t="s">
        <v>4357</v>
      </c>
      <c r="AX1001" s="3" t="s">
        <v>48</v>
      </c>
      <c r="AY1001" s="3" t="s">
        <v>4217</v>
      </c>
      <c r="AZ1001" s="3" t="s">
        <v>2261</v>
      </c>
      <c r="BA1001" s="3" t="s">
        <v>3553</v>
      </c>
      <c r="BG1001" s="3" t="s">
        <v>48</v>
      </c>
      <c r="BH1001" s="3" t="s">
        <v>4217</v>
      </c>
      <c r="BI1001" s="3" t="s">
        <v>2262</v>
      </c>
      <c r="BJ1001" s="3" t="s">
        <v>4675</v>
      </c>
      <c r="BK1001" s="3" t="s">
        <v>48</v>
      </c>
      <c r="BL1001" s="3" t="s">
        <v>4217</v>
      </c>
      <c r="BM1001" s="3" t="s">
        <v>2263</v>
      </c>
      <c r="BN1001" s="3" t="s">
        <v>4300</v>
      </c>
      <c r="BO1001" s="3" t="s">
        <v>48</v>
      </c>
      <c r="BP1001" s="3" t="s">
        <v>4217</v>
      </c>
      <c r="BQ1001" s="3" t="s">
        <v>3105</v>
      </c>
      <c r="BR1001" s="3" t="s">
        <v>5336</v>
      </c>
      <c r="BS1001" s="3" t="s">
        <v>266</v>
      </c>
      <c r="BT1001" s="3" t="s">
        <v>5598</v>
      </c>
    </row>
    <row r="1002" spans="1:72" ht="13.5" customHeight="1">
      <c r="A1002" s="7" t="str">
        <f>HYPERLINK("http://kyu.snu.ac.kr/sdhj/index.jsp?type=hj/GK14726_00IH_0001_0045a.jpg","1870_하수남면_0045a")</f>
        <v>1870_하수남면_0045a</v>
      </c>
      <c r="B1002" s="4">
        <v>1870</v>
      </c>
      <c r="C1002" s="4" t="s">
        <v>6636</v>
      </c>
      <c r="D1002" s="4" t="s">
        <v>6637</v>
      </c>
      <c r="E1002" s="4">
        <v>1001</v>
      </c>
      <c r="F1002" s="3">
        <v>9</v>
      </c>
      <c r="G1002" s="3" t="s">
        <v>6569</v>
      </c>
      <c r="H1002" s="3" t="s">
        <v>6565</v>
      </c>
      <c r="I1002" s="3">
        <v>1</v>
      </c>
      <c r="L1002" s="3">
        <v>4</v>
      </c>
      <c r="M1002" s="3" t="s">
        <v>6310</v>
      </c>
      <c r="N1002" s="3" t="s">
        <v>6311</v>
      </c>
      <c r="S1002" s="3" t="s">
        <v>843</v>
      </c>
      <c r="T1002" s="3" t="s">
        <v>3236</v>
      </c>
      <c r="W1002" s="3" t="s">
        <v>200</v>
      </c>
      <c r="X1002" s="3" t="s">
        <v>3285</v>
      </c>
      <c r="Y1002" s="3" t="s">
        <v>53</v>
      </c>
      <c r="Z1002" s="3" t="s">
        <v>3323</v>
      </c>
      <c r="AC1002" s="3">
        <v>51</v>
      </c>
      <c r="AD1002" s="3" t="s">
        <v>66</v>
      </c>
      <c r="AE1002" s="3" t="s">
        <v>4116</v>
      </c>
    </row>
    <row r="1003" spans="1:72" ht="13.5" customHeight="1">
      <c r="A1003" s="7" t="str">
        <f>HYPERLINK("http://kyu.snu.ac.kr/sdhj/index.jsp?type=hj/GK14726_00IH_0001_0045a.jpg","1870_하수남면_0045a")</f>
        <v>1870_하수남면_0045a</v>
      </c>
      <c r="B1003" s="4">
        <v>1870</v>
      </c>
      <c r="C1003" s="4" t="s">
        <v>6636</v>
      </c>
      <c r="D1003" s="4" t="s">
        <v>6637</v>
      </c>
      <c r="E1003" s="4">
        <v>1002</v>
      </c>
      <c r="F1003" s="3">
        <v>9</v>
      </c>
      <c r="G1003" s="3" t="s">
        <v>6569</v>
      </c>
      <c r="H1003" s="3" t="s">
        <v>6565</v>
      </c>
      <c r="I1003" s="3">
        <v>1</v>
      </c>
      <c r="L1003" s="3">
        <v>4</v>
      </c>
      <c r="M1003" s="3" t="s">
        <v>6310</v>
      </c>
      <c r="N1003" s="3" t="s">
        <v>6311</v>
      </c>
      <c r="S1003" s="3" t="s">
        <v>51</v>
      </c>
      <c r="T1003" s="3" t="s">
        <v>3235</v>
      </c>
      <c r="W1003" s="3" t="s">
        <v>82</v>
      </c>
      <c r="X1003" s="3" t="s">
        <v>5855</v>
      </c>
      <c r="Y1003" s="3" t="s">
        <v>53</v>
      </c>
      <c r="Z1003" s="3" t="s">
        <v>3323</v>
      </c>
      <c r="AC1003" s="3">
        <v>28</v>
      </c>
      <c r="AD1003" s="3" t="s">
        <v>257</v>
      </c>
      <c r="AE1003" s="3" t="s">
        <v>4136</v>
      </c>
      <c r="AJ1003" s="3" t="s">
        <v>55</v>
      </c>
      <c r="AK1003" s="3" t="s">
        <v>4148</v>
      </c>
      <c r="AL1003" s="3" t="s">
        <v>954</v>
      </c>
      <c r="AM1003" s="3" t="s">
        <v>3444</v>
      </c>
      <c r="AT1003" s="3" t="s">
        <v>64</v>
      </c>
      <c r="AU1003" s="3" t="s">
        <v>3262</v>
      </c>
      <c r="AV1003" s="3" t="s">
        <v>2264</v>
      </c>
      <c r="AW1003" s="3" t="s">
        <v>4356</v>
      </c>
      <c r="BG1003" s="3" t="s">
        <v>48</v>
      </c>
      <c r="BH1003" s="3" t="s">
        <v>4217</v>
      </c>
      <c r="BI1003" s="3" t="s">
        <v>2265</v>
      </c>
      <c r="BJ1003" s="3" t="s">
        <v>4743</v>
      </c>
      <c r="BK1003" s="3" t="s">
        <v>48</v>
      </c>
      <c r="BL1003" s="3" t="s">
        <v>4217</v>
      </c>
      <c r="BM1003" s="3" t="s">
        <v>2266</v>
      </c>
      <c r="BN1003" s="3" t="s">
        <v>5065</v>
      </c>
      <c r="BO1003" s="3" t="s">
        <v>48</v>
      </c>
      <c r="BP1003" s="3" t="s">
        <v>4217</v>
      </c>
      <c r="BQ1003" s="3" t="s">
        <v>2267</v>
      </c>
      <c r="BR1003" s="3" t="s">
        <v>5732</v>
      </c>
      <c r="BS1003" s="3" t="s">
        <v>292</v>
      </c>
      <c r="BT1003" s="3" t="s">
        <v>3949</v>
      </c>
    </row>
    <row r="1004" spans="1:72" ht="13.5" customHeight="1">
      <c r="A1004" s="7" t="str">
        <f>HYPERLINK("http://kyu.snu.ac.kr/sdhj/index.jsp?type=hj/GK14726_00IH_0001_0045a.jpg","1870_하수남면_0045a")</f>
        <v>1870_하수남면_0045a</v>
      </c>
      <c r="B1004" s="4">
        <v>1870</v>
      </c>
      <c r="C1004" s="4" t="s">
        <v>6636</v>
      </c>
      <c r="D1004" s="4" t="s">
        <v>6637</v>
      </c>
      <c r="E1004" s="4">
        <v>1003</v>
      </c>
      <c r="F1004" s="3">
        <v>9</v>
      </c>
      <c r="G1004" s="3" t="s">
        <v>6569</v>
      </c>
      <c r="H1004" s="3" t="s">
        <v>6565</v>
      </c>
      <c r="I1004" s="3">
        <v>1</v>
      </c>
      <c r="L1004" s="3">
        <v>4</v>
      </c>
      <c r="M1004" s="3" t="s">
        <v>6310</v>
      </c>
      <c r="N1004" s="3" t="s">
        <v>6311</v>
      </c>
      <c r="T1004" s="3" t="s">
        <v>7391</v>
      </c>
      <c r="U1004" s="3" t="s">
        <v>101</v>
      </c>
      <c r="V1004" s="3" t="s">
        <v>3259</v>
      </c>
      <c r="Y1004" s="3" t="s">
        <v>2268</v>
      </c>
      <c r="Z1004" s="3" t="s">
        <v>3560</v>
      </c>
      <c r="AD1004" s="3" t="s">
        <v>166</v>
      </c>
      <c r="AE1004" s="3" t="s">
        <v>4099</v>
      </c>
    </row>
    <row r="1005" spans="1:72" ht="13.5" customHeight="1">
      <c r="A1005" s="7" t="str">
        <f>HYPERLINK("http://kyu.snu.ac.kr/sdhj/index.jsp?type=hj/GK14726_00IH_0001_0045b.jpg","1870_하수남면_0045b")</f>
        <v>1870_하수남면_0045b</v>
      </c>
      <c r="B1005" s="4">
        <v>1870</v>
      </c>
      <c r="C1005" s="4" t="s">
        <v>6636</v>
      </c>
      <c r="D1005" s="4" t="s">
        <v>6637</v>
      </c>
      <c r="E1005" s="4">
        <v>1004</v>
      </c>
      <c r="F1005" s="3">
        <v>9</v>
      </c>
      <c r="G1005" s="3" t="s">
        <v>6569</v>
      </c>
      <c r="H1005" s="3" t="s">
        <v>6565</v>
      </c>
      <c r="I1005" s="3">
        <v>1</v>
      </c>
      <c r="L1005" s="3">
        <v>5</v>
      </c>
      <c r="M1005" s="3" t="s">
        <v>6312</v>
      </c>
      <c r="N1005" s="3" t="s">
        <v>6177</v>
      </c>
      <c r="T1005" s="3" t="s">
        <v>6748</v>
      </c>
      <c r="U1005" s="3" t="s">
        <v>64</v>
      </c>
      <c r="V1005" s="3" t="s">
        <v>3262</v>
      </c>
      <c r="W1005" s="3" t="s">
        <v>287</v>
      </c>
      <c r="X1005" s="3" t="s">
        <v>3289</v>
      </c>
      <c r="Y1005" s="3" t="s">
        <v>2269</v>
      </c>
      <c r="Z1005" s="3" t="s">
        <v>3559</v>
      </c>
      <c r="AC1005" s="3">
        <v>78</v>
      </c>
      <c r="AD1005" s="3" t="s">
        <v>147</v>
      </c>
      <c r="AE1005" s="3" t="s">
        <v>4118</v>
      </c>
      <c r="AJ1005" s="3" t="s">
        <v>17</v>
      </c>
      <c r="AK1005" s="3" t="s">
        <v>4147</v>
      </c>
      <c r="AL1005" s="3" t="s">
        <v>219</v>
      </c>
      <c r="AM1005" s="3" t="s">
        <v>4164</v>
      </c>
      <c r="AT1005" s="3" t="s">
        <v>48</v>
      </c>
      <c r="AU1005" s="3" t="s">
        <v>4217</v>
      </c>
      <c r="AV1005" s="3" t="s">
        <v>2270</v>
      </c>
      <c r="AW1005" s="3" t="s">
        <v>4355</v>
      </c>
      <c r="AX1005" s="3" t="s">
        <v>48</v>
      </c>
      <c r="AY1005" s="3" t="s">
        <v>4217</v>
      </c>
      <c r="AZ1005" s="3" t="s">
        <v>2271</v>
      </c>
      <c r="BA1005" s="3" t="s">
        <v>3276</v>
      </c>
      <c r="BG1005" s="3" t="s">
        <v>48</v>
      </c>
      <c r="BH1005" s="3" t="s">
        <v>4217</v>
      </c>
      <c r="BI1005" s="3" t="s">
        <v>1924</v>
      </c>
      <c r="BJ1005" s="3" t="s">
        <v>7392</v>
      </c>
      <c r="BK1005" s="3" t="s">
        <v>48</v>
      </c>
      <c r="BL1005" s="3" t="s">
        <v>4217</v>
      </c>
      <c r="BM1005" s="3" t="s">
        <v>1925</v>
      </c>
      <c r="BN1005" s="3" t="s">
        <v>3507</v>
      </c>
      <c r="BO1005" s="3" t="s">
        <v>48</v>
      </c>
      <c r="BP1005" s="3" t="s">
        <v>4217</v>
      </c>
      <c r="BQ1005" s="3" t="s">
        <v>2272</v>
      </c>
      <c r="BR1005" s="3" t="s">
        <v>5745</v>
      </c>
      <c r="BS1005" s="3" t="s">
        <v>1106</v>
      </c>
      <c r="BT1005" s="3" t="s">
        <v>4207</v>
      </c>
    </row>
    <row r="1006" spans="1:72" ht="13.5" customHeight="1">
      <c r="A1006" s="7" t="str">
        <f>HYPERLINK("http://kyu.snu.ac.kr/sdhj/index.jsp?type=hj/GK14726_00IH_0001_0045b.jpg","1870_하수남면_0045b")</f>
        <v>1870_하수남면_0045b</v>
      </c>
      <c r="B1006" s="4">
        <v>1870</v>
      </c>
      <c r="C1006" s="4" t="s">
        <v>7017</v>
      </c>
      <c r="D1006" s="4" t="s">
        <v>7018</v>
      </c>
      <c r="E1006" s="4">
        <v>1005</v>
      </c>
      <c r="F1006" s="3">
        <v>9</v>
      </c>
      <c r="G1006" s="3" t="s">
        <v>6569</v>
      </c>
      <c r="H1006" s="3" t="s">
        <v>6565</v>
      </c>
      <c r="I1006" s="3">
        <v>1</v>
      </c>
      <c r="L1006" s="3">
        <v>5</v>
      </c>
      <c r="M1006" s="3" t="s">
        <v>6312</v>
      </c>
      <c r="N1006" s="3" t="s">
        <v>6177</v>
      </c>
      <c r="S1006" s="3" t="s">
        <v>77</v>
      </c>
      <c r="T1006" s="3" t="s">
        <v>233</v>
      </c>
      <c r="Y1006" s="3" t="s">
        <v>2273</v>
      </c>
      <c r="Z1006" s="3" t="s">
        <v>3504</v>
      </c>
      <c r="AC1006" s="3">
        <v>54</v>
      </c>
      <c r="AD1006" s="3" t="s">
        <v>375</v>
      </c>
      <c r="AE1006" s="3" t="s">
        <v>4104</v>
      </c>
    </row>
    <row r="1007" spans="1:72" ht="13.5" customHeight="1">
      <c r="A1007" s="7" t="str">
        <f>HYPERLINK("http://kyu.snu.ac.kr/sdhj/index.jsp?type=hj/GK14726_00IH_0001_0045b.jpg","1870_하수남면_0045b")</f>
        <v>1870_하수남면_0045b</v>
      </c>
      <c r="B1007" s="4">
        <v>1870</v>
      </c>
      <c r="C1007" s="4" t="s">
        <v>6753</v>
      </c>
      <c r="D1007" s="4" t="s">
        <v>6754</v>
      </c>
      <c r="E1007" s="4">
        <v>1006</v>
      </c>
      <c r="F1007" s="3">
        <v>9</v>
      </c>
      <c r="G1007" s="3" t="s">
        <v>6569</v>
      </c>
      <c r="H1007" s="3" t="s">
        <v>6565</v>
      </c>
      <c r="I1007" s="3">
        <v>1</v>
      </c>
      <c r="L1007" s="3">
        <v>5</v>
      </c>
      <c r="M1007" s="3" t="s">
        <v>6312</v>
      </c>
      <c r="N1007" s="3" t="s">
        <v>6177</v>
      </c>
      <c r="S1007" s="3" t="s">
        <v>247</v>
      </c>
      <c r="T1007" s="3" t="s">
        <v>3241</v>
      </c>
      <c r="Y1007" s="3" t="s">
        <v>2274</v>
      </c>
      <c r="Z1007" s="3" t="s">
        <v>3558</v>
      </c>
      <c r="AC1007" s="3">
        <v>35</v>
      </c>
      <c r="AD1007" s="3" t="s">
        <v>341</v>
      </c>
      <c r="AE1007" s="3" t="s">
        <v>4084</v>
      </c>
    </row>
    <row r="1008" spans="1:72" ht="13.5" customHeight="1">
      <c r="A1008" s="7" t="str">
        <f>HYPERLINK("http://kyu.snu.ac.kr/sdhj/index.jsp?type=hj/GK14726_00IH_0001_0045b.jpg","1870_하수남면_0045b")</f>
        <v>1870_하수남면_0045b</v>
      </c>
      <c r="B1008" s="4">
        <v>1870</v>
      </c>
      <c r="C1008" s="4" t="s">
        <v>6753</v>
      </c>
      <c r="D1008" s="4" t="s">
        <v>6754</v>
      </c>
      <c r="E1008" s="4">
        <v>1007</v>
      </c>
      <c r="F1008" s="3">
        <v>9</v>
      </c>
      <c r="G1008" s="3" t="s">
        <v>6569</v>
      </c>
      <c r="H1008" s="3" t="s">
        <v>6565</v>
      </c>
      <c r="I1008" s="3">
        <v>1</v>
      </c>
      <c r="L1008" s="3">
        <v>5</v>
      </c>
      <c r="M1008" s="3" t="s">
        <v>6312</v>
      </c>
      <c r="N1008" s="3" t="s">
        <v>6177</v>
      </c>
      <c r="S1008" s="3" t="s">
        <v>908</v>
      </c>
      <c r="T1008" s="3" t="s">
        <v>3240</v>
      </c>
      <c r="W1008" s="3" t="s">
        <v>82</v>
      </c>
      <c r="X1008" s="3" t="s">
        <v>5855</v>
      </c>
      <c r="Y1008" s="3" t="s">
        <v>53</v>
      </c>
      <c r="Z1008" s="3" t="s">
        <v>3323</v>
      </c>
      <c r="AC1008" s="3">
        <v>41</v>
      </c>
      <c r="AD1008" s="3" t="s">
        <v>173</v>
      </c>
      <c r="AE1008" s="3" t="s">
        <v>4091</v>
      </c>
    </row>
    <row r="1009" spans="1:72" ht="13.5" customHeight="1">
      <c r="A1009" s="7" t="str">
        <f>HYPERLINK("http://kyu.snu.ac.kr/sdhj/index.jsp?type=hj/GK14726_00IH_0001_0045b.jpg","1870_하수남면_0045b")</f>
        <v>1870_하수남면_0045b</v>
      </c>
      <c r="B1009" s="4">
        <v>1870</v>
      </c>
      <c r="C1009" s="4" t="s">
        <v>6753</v>
      </c>
      <c r="D1009" s="4" t="s">
        <v>6754</v>
      </c>
      <c r="E1009" s="4">
        <v>1008</v>
      </c>
      <c r="F1009" s="3">
        <v>9</v>
      </c>
      <c r="G1009" s="3" t="s">
        <v>6569</v>
      </c>
      <c r="H1009" s="3" t="s">
        <v>6565</v>
      </c>
      <c r="I1009" s="3">
        <v>1</v>
      </c>
      <c r="L1009" s="3">
        <v>5</v>
      </c>
      <c r="M1009" s="3" t="s">
        <v>6312</v>
      </c>
      <c r="N1009" s="3" t="s">
        <v>6177</v>
      </c>
      <c r="S1009" s="3" t="s">
        <v>247</v>
      </c>
      <c r="T1009" s="3" t="s">
        <v>3241</v>
      </c>
      <c r="Y1009" s="3" t="s">
        <v>2275</v>
      </c>
      <c r="Z1009" s="3" t="s">
        <v>3557</v>
      </c>
      <c r="AC1009" s="3">
        <v>30</v>
      </c>
      <c r="AD1009" s="3" t="s">
        <v>221</v>
      </c>
      <c r="AE1009" s="3" t="s">
        <v>4095</v>
      </c>
    </row>
    <row r="1010" spans="1:72" ht="13.5" customHeight="1">
      <c r="A1010" s="7" t="str">
        <f>HYPERLINK("http://kyu.snu.ac.kr/sdhj/index.jsp?type=hj/GK14726_00IH_0001_0045b.jpg","1870_하수남면_0045b")</f>
        <v>1870_하수남면_0045b</v>
      </c>
      <c r="B1010" s="4">
        <v>1870</v>
      </c>
      <c r="C1010" s="4" t="s">
        <v>6753</v>
      </c>
      <c r="D1010" s="4" t="s">
        <v>6754</v>
      </c>
      <c r="E1010" s="4">
        <v>1009</v>
      </c>
      <c r="F1010" s="3">
        <v>9</v>
      </c>
      <c r="G1010" s="3" t="s">
        <v>6569</v>
      </c>
      <c r="H1010" s="3" t="s">
        <v>6565</v>
      </c>
      <c r="I1010" s="3">
        <v>1</v>
      </c>
      <c r="L1010" s="3">
        <v>5</v>
      </c>
      <c r="M1010" s="3" t="s">
        <v>6312</v>
      </c>
      <c r="N1010" s="3" t="s">
        <v>6177</v>
      </c>
      <c r="S1010" s="3" t="s">
        <v>247</v>
      </c>
      <c r="T1010" s="3" t="s">
        <v>3241</v>
      </c>
      <c r="Y1010" s="3" t="s">
        <v>2276</v>
      </c>
      <c r="Z1010" s="3" t="s">
        <v>3556</v>
      </c>
      <c r="AC1010" s="3">
        <v>25</v>
      </c>
      <c r="AD1010" s="3" t="s">
        <v>306</v>
      </c>
      <c r="AE1010" s="3" t="s">
        <v>4089</v>
      </c>
    </row>
    <row r="1011" spans="1:72" ht="13.5" customHeight="1">
      <c r="A1011" s="7" t="str">
        <f>HYPERLINK("http://kyu.snu.ac.kr/sdhj/index.jsp?type=hj/GK14726_00IH_0001_0045b.jpg","1870_하수남면_0045b")</f>
        <v>1870_하수남면_0045b</v>
      </c>
      <c r="B1011" s="4">
        <v>1870</v>
      </c>
      <c r="C1011" s="4" t="s">
        <v>6753</v>
      </c>
      <c r="D1011" s="4" t="s">
        <v>6754</v>
      </c>
      <c r="E1011" s="4">
        <v>1010</v>
      </c>
      <c r="F1011" s="3">
        <v>9</v>
      </c>
      <c r="G1011" s="3" t="s">
        <v>6569</v>
      </c>
      <c r="H1011" s="3" t="s">
        <v>6565</v>
      </c>
      <c r="I1011" s="3">
        <v>1</v>
      </c>
      <c r="L1011" s="3">
        <v>5</v>
      </c>
      <c r="M1011" s="3" t="s">
        <v>6312</v>
      </c>
      <c r="N1011" s="3" t="s">
        <v>6177</v>
      </c>
      <c r="S1011" s="3" t="s">
        <v>2277</v>
      </c>
      <c r="T1011" s="3" t="s">
        <v>3249</v>
      </c>
      <c r="Y1011" s="3" t="s">
        <v>2278</v>
      </c>
      <c r="Z1011" s="3" t="s">
        <v>3555</v>
      </c>
      <c r="AC1011" s="3">
        <v>23</v>
      </c>
      <c r="AD1011" s="3" t="s">
        <v>40</v>
      </c>
      <c r="AE1011" s="3" t="s">
        <v>4126</v>
      </c>
    </row>
    <row r="1012" spans="1:72" ht="13.5" customHeight="1">
      <c r="A1012" s="7" t="str">
        <f>HYPERLINK("http://kyu.snu.ac.kr/sdhj/index.jsp?type=hj/GK14726_00IH_0001_0045b.jpg","1870_하수남면_0045b")</f>
        <v>1870_하수남면_0045b</v>
      </c>
      <c r="B1012" s="4">
        <v>1870</v>
      </c>
      <c r="C1012" s="4" t="s">
        <v>6753</v>
      </c>
      <c r="D1012" s="4" t="s">
        <v>6754</v>
      </c>
      <c r="E1012" s="4">
        <v>1011</v>
      </c>
      <c r="F1012" s="3">
        <v>9</v>
      </c>
      <c r="G1012" s="3" t="s">
        <v>6569</v>
      </c>
      <c r="H1012" s="3" t="s">
        <v>6565</v>
      </c>
      <c r="I1012" s="3">
        <v>1</v>
      </c>
      <c r="L1012" s="3">
        <v>5</v>
      </c>
      <c r="M1012" s="3" t="s">
        <v>6312</v>
      </c>
      <c r="N1012" s="3" t="s">
        <v>6177</v>
      </c>
      <c r="T1012" s="3" t="s">
        <v>6755</v>
      </c>
      <c r="U1012" s="3" t="s">
        <v>101</v>
      </c>
      <c r="V1012" s="3" t="s">
        <v>3259</v>
      </c>
      <c r="Y1012" s="3" t="s">
        <v>2279</v>
      </c>
      <c r="Z1012" s="3" t="s">
        <v>3554</v>
      </c>
      <c r="AD1012" s="3" t="s">
        <v>166</v>
      </c>
      <c r="AE1012" s="3" t="s">
        <v>4099</v>
      </c>
    </row>
    <row r="1013" spans="1:72" ht="13.5" customHeight="1">
      <c r="A1013" s="7" t="str">
        <f>HYPERLINK("http://kyu.snu.ac.kr/sdhj/index.jsp?type=hj/GK14726_00IH_0001_0045b.jpg","1870_하수남면_0045b")</f>
        <v>1870_하수남면_0045b</v>
      </c>
      <c r="B1013" s="4">
        <v>1870</v>
      </c>
      <c r="C1013" s="4" t="s">
        <v>6753</v>
      </c>
      <c r="D1013" s="4" t="s">
        <v>6754</v>
      </c>
      <c r="E1013" s="4">
        <v>1012</v>
      </c>
      <c r="F1013" s="3">
        <v>9</v>
      </c>
      <c r="G1013" s="3" t="s">
        <v>6569</v>
      </c>
      <c r="H1013" s="3" t="s">
        <v>6565</v>
      </c>
      <c r="I1013" s="3">
        <v>2</v>
      </c>
      <c r="L1013" s="3">
        <v>1</v>
      </c>
      <c r="M1013" s="3" t="s">
        <v>6313</v>
      </c>
      <c r="N1013" s="3" t="s">
        <v>6314</v>
      </c>
      <c r="T1013" s="3" t="s">
        <v>6769</v>
      </c>
      <c r="U1013" s="3" t="s">
        <v>64</v>
      </c>
      <c r="V1013" s="3" t="s">
        <v>3262</v>
      </c>
      <c r="W1013" s="3" t="s">
        <v>287</v>
      </c>
      <c r="X1013" s="3" t="s">
        <v>3289</v>
      </c>
      <c r="Y1013" s="3" t="s">
        <v>2261</v>
      </c>
      <c r="Z1013" s="3" t="s">
        <v>3553</v>
      </c>
      <c r="AC1013" s="3">
        <v>47</v>
      </c>
      <c r="AD1013" s="3" t="s">
        <v>286</v>
      </c>
      <c r="AE1013" s="3" t="s">
        <v>4100</v>
      </c>
      <c r="AJ1013" s="3" t="s">
        <v>17</v>
      </c>
      <c r="AK1013" s="3" t="s">
        <v>4147</v>
      </c>
      <c r="AL1013" s="3" t="s">
        <v>219</v>
      </c>
      <c r="AM1013" s="3" t="s">
        <v>4164</v>
      </c>
      <c r="AT1013" s="3" t="s">
        <v>64</v>
      </c>
      <c r="AU1013" s="3" t="s">
        <v>3262</v>
      </c>
      <c r="AV1013" s="3" t="s">
        <v>2280</v>
      </c>
      <c r="AW1013" s="3" t="s">
        <v>4351</v>
      </c>
      <c r="BG1013" s="3" t="s">
        <v>48</v>
      </c>
      <c r="BH1013" s="3" t="s">
        <v>4217</v>
      </c>
      <c r="BI1013" s="3" t="s">
        <v>2194</v>
      </c>
      <c r="BJ1013" s="3" t="s">
        <v>3297</v>
      </c>
      <c r="BK1013" s="3" t="s">
        <v>48</v>
      </c>
      <c r="BL1013" s="3" t="s">
        <v>4217</v>
      </c>
      <c r="BM1013" s="3" t="s">
        <v>2281</v>
      </c>
      <c r="BN1013" s="3" t="s">
        <v>7393</v>
      </c>
      <c r="BO1013" s="3" t="s">
        <v>48</v>
      </c>
      <c r="BP1013" s="3" t="s">
        <v>4217</v>
      </c>
      <c r="BQ1013" s="3" t="s">
        <v>2282</v>
      </c>
      <c r="BR1013" s="3" t="s">
        <v>5335</v>
      </c>
      <c r="BS1013" s="3" t="s">
        <v>62</v>
      </c>
      <c r="BT1013" s="3" t="s">
        <v>5571</v>
      </c>
    </row>
    <row r="1014" spans="1:72" ht="13.5" customHeight="1">
      <c r="A1014" s="7" t="str">
        <f>HYPERLINK("http://kyu.snu.ac.kr/sdhj/index.jsp?type=hj/GK14726_00IH_0001_0045b.jpg","1870_하수남면_0045b")</f>
        <v>1870_하수남면_0045b</v>
      </c>
      <c r="B1014" s="4">
        <v>1870</v>
      </c>
      <c r="C1014" s="4" t="s">
        <v>6771</v>
      </c>
      <c r="D1014" s="4" t="s">
        <v>6772</v>
      </c>
      <c r="E1014" s="4">
        <v>1013</v>
      </c>
      <c r="F1014" s="3">
        <v>9</v>
      </c>
      <c r="G1014" s="3" t="s">
        <v>6569</v>
      </c>
      <c r="H1014" s="3" t="s">
        <v>6565</v>
      </c>
      <c r="I1014" s="3">
        <v>2</v>
      </c>
      <c r="L1014" s="3">
        <v>1</v>
      </c>
      <c r="M1014" s="3" t="s">
        <v>6313</v>
      </c>
      <c r="N1014" s="3" t="s">
        <v>6314</v>
      </c>
      <c r="S1014" s="3" t="s">
        <v>51</v>
      </c>
      <c r="T1014" s="3" t="s">
        <v>3235</v>
      </c>
      <c r="W1014" s="3" t="s">
        <v>814</v>
      </c>
      <c r="X1014" s="3" t="s">
        <v>3302</v>
      </c>
      <c r="Y1014" s="3" t="s">
        <v>53</v>
      </c>
      <c r="Z1014" s="3" t="s">
        <v>3323</v>
      </c>
      <c r="AC1014" s="3">
        <v>46</v>
      </c>
      <c r="AD1014" s="3" t="s">
        <v>363</v>
      </c>
      <c r="AE1014" s="3" t="s">
        <v>4127</v>
      </c>
      <c r="AJ1014" s="3" t="s">
        <v>17</v>
      </c>
      <c r="AK1014" s="3" t="s">
        <v>4147</v>
      </c>
      <c r="AL1014" s="3" t="s">
        <v>815</v>
      </c>
      <c r="AM1014" s="3" t="s">
        <v>4185</v>
      </c>
      <c r="AT1014" s="3" t="s">
        <v>64</v>
      </c>
      <c r="AU1014" s="3" t="s">
        <v>3262</v>
      </c>
      <c r="AV1014" s="3" t="s">
        <v>2283</v>
      </c>
      <c r="AW1014" s="3" t="s">
        <v>4354</v>
      </c>
      <c r="BG1014" s="3" t="s">
        <v>48</v>
      </c>
      <c r="BH1014" s="3" t="s">
        <v>4217</v>
      </c>
      <c r="BI1014" s="3" t="s">
        <v>2284</v>
      </c>
      <c r="BJ1014" s="3" t="s">
        <v>4742</v>
      </c>
      <c r="BK1014" s="3" t="s">
        <v>58</v>
      </c>
      <c r="BL1014" s="3" t="s">
        <v>4219</v>
      </c>
      <c r="BM1014" s="3" t="s">
        <v>2285</v>
      </c>
      <c r="BN1014" s="3" t="s">
        <v>3536</v>
      </c>
      <c r="BO1014" s="3" t="s">
        <v>48</v>
      </c>
      <c r="BP1014" s="3" t="s">
        <v>4217</v>
      </c>
      <c r="BQ1014" s="3" t="s">
        <v>2286</v>
      </c>
      <c r="BR1014" s="3" t="s">
        <v>5334</v>
      </c>
      <c r="BS1014" s="3" t="s">
        <v>97</v>
      </c>
      <c r="BT1014" s="3" t="s">
        <v>4154</v>
      </c>
    </row>
    <row r="1015" spans="1:72" ht="13.5" customHeight="1">
      <c r="A1015" s="7" t="str">
        <f>HYPERLINK("http://kyu.snu.ac.kr/sdhj/index.jsp?type=hj/GK14726_00IH_0001_0045b.jpg","1870_하수남면_0045b")</f>
        <v>1870_하수남면_0045b</v>
      </c>
      <c r="B1015" s="4">
        <v>1870</v>
      </c>
      <c r="C1015" s="4" t="s">
        <v>6771</v>
      </c>
      <c r="D1015" s="4" t="s">
        <v>6772</v>
      </c>
      <c r="E1015" s="4">
        <v>1014</v>
      </c>
      <c r="F1015" s="3">
        <v>9</v>
      </c>
      <c r="G1015" s="3" t="s">
        <v>6569</v>
      </c>
      <c r="H1015" s="3" t="s">
        <v>6565</v>
      </c>
      <c r="I1015" s="3">
        <v>2</v>
      </c>
      <c r="L1015" s="3">
        <v>1</v>
      </c>
      <c r="M1015" s="3" t="s">
        <v>6313</v>
      </c>
      <c r="N1015" s="3" t="s">
        <v>6314</v>
      </c>
      <c r="S1015" s="3" t="s">
        <v>548</v>
      </c>
      <c r="T1015" s="3" t="s">
        <v>3243</v>
      </c>
      <c r="Y1015" s="3" t="s">
        <v>2287</v>
      </c>
      <c r="Z1015" s="3" t="s">
        <v>3552</v>
      </c>
      <c r="AC1015" s="3">
        <v>39</v>
      </c>
      <c r="AD1015" s="3" t="s">
        <v>563</v>
      </c>
      <c r="AE1015" s="3" t="s">
        <v>4088</v>
      </c>
    </row>
    <row r="1016" spans="1:72" ht="13.5" customHeight="1">
      <c r="A1016" s="7" t="str">
        <f>HYPERLINK("http://kyu.snu.ac.kr/sdhj/index.jsp?type=hj/GK14726_00IH_0001_0045b.jpg","1870_하수남면_0045b")</f>
        <v>1870_하수남면_0045b</v>
      </c>
      <c r="B1016" s="4">
        <v>1870</v>
      </c>
      <c r="C1016" s="4" t="s">
        <v>6771</v>
      </c>
      <c r="D1016" s="4" t="s">
        <v>6772</v>
      </c>
      <c r="E1016" s="4">
        <v>1015</v>
      </c>
      <c r="F1016" s="3">
        <v>9</v>
      </c>
      <c r="G1016" s="3" t="s">
        <v>6569</v>
      </c>
      <c r="H1016" s="3" t="s">
        <v>6565</v>
      </c>
      <c r="I1016" s="3">
        <v>2</v>
      </c>
      <c r="L1016" s="3">
        <v>1</v>
      </c>
      <c r="M1016" s="3" t="s">
        <v>6313</v>
      </c>
      <c r="N1016" s="3" t="s">
        <v>6314</v>
      </c>
      <c r="S1016" s="3" t="s">
        <v>77</v>
      </c>
      <c r="T1016" s="3" t="s">
        <v>233</v>
      </c>
      <c r="Y1016" s="3" t="s">
        <v>2011</v>
      </c>
      <c r="Z1016" s="3" t="s">
        <v>3551</v>
      </c>
      <c r="AC1016" s="3">
        <v>14</v>
      </c>
      <c r="AD1016" s="3" t="s">
        <v>54</v>
      </c>
      <c r="AE1016" s="3" t="s">
        <v>4123</v>
      </c>
    </row>
    <row r="1017" spans="1:72" ht="13.5" customHeight="1">
      <c r="A1017" s="7" t="str">
        <f>HYPERLINK("http://kyu.snu.ac.kr/sdhj/index.jsp?type=hj/GK14726_00IH_0001_0045b.jpg","1870_하수남면_0045b")</f>
        <v>1870_하수남면_0045b</v>
      </c>
      <c r="B1017" s="4">
        <v>1870</v>
      </c>
      <c r="C1017" s="4" t="s">
        <v>6771</v>
      </c>
      <c r="D1017" s="4" t="s">
        <v>6772</v>
      </c>
      <c r="E1017" s="4">
        <v>1016</v>
      </c>
      <c r="F1017" s="3">
        <v>9</v>
      </c>
      <c r="G1017" s="3" t="s">
        <v>6569</v>
      </c>
      <c r="H1017" s="3" t="s">
        <v>6565</v>
      </c>
      <c r="I1017" s="3">
        <v>2</v>
      </c>
      <c r="L1017" s="3">
        <v>1</v>
      </c>
      <c r="M1017" s="3" t="s">
        <v>6313</v>
      </c>
      <c r="N1017" s="3" t="s">
        <v>6314</v>
      </c>
      <c r="T1017" s="3" t="s">
        <v>6770</v>
      </c>
      <c r="U1017" s="3" t="s">
        <v>70</v>
      </c>
      <c r="V1017" s="3" t="s">
        <v>3238</v>
      </c>
      <c r="Y1017" s="3" t="s">
        <v>2288</v>
      </c>
      <c r="Z1017" s="3" t="s">
        <v>3550</v>
      </c>
      <c r="AD1017" s="3" t="s">
        <v>261</v>
      </c>
      <c r="AE1017" s="3" t="s">
        <v>4108</v>
      </c>
    </row>
    <row r="1018" spans="1:72" ht="13.5" customHeight="1">
      <c r="A1018" s="7" t="str">
        <f>HYPERLINK("http://kyu.snu.ac.kr/sdhj/index.jsp?type=hj/GK14726_00IH_0001_0045b.jpg","1870_하수남면_0045b")</f>
        <v>1870_하수남면_0045b</v>
      </c>
      <c r="B1018" s="4">
        <v>1870</v>
      </c>
      <c r="C1018" s="4" t="s">
        <v>6771</v>
      </c>
      <c r="D1018" s="4" t="s">
        <v>6772</v>
      </c>
      <c r="E1018" s="4">
        <v>1017</v>
      </c>
      <c r="F1018" s="3">
        <v>9</v>
      </c>
      <c r="G1018" s="3" t="s">
        <v>6569</v>
      </c>
      <c r="H1018" s="3" t="s">
        <v>6565</v>
      </c>
      <c r="I1018" s="3">
        <v>2</v>
      </c>
      <c r="L1018" s="3">
        <v>2</v>
      </c>
      <c r="M1018" s="3" t="s">
        <v>7394</v>
      </c>
      <c r="N1018" s="3" t="s">
        <v>6315</v>
      </c>
      <c r="T1018" s="3" t="s">
        <v>6950</v>
      </c>
      <c r="U1018" s="3" t="s">
        <v>64</v>
      </c>
      <c r="V1018" s="3" t="s">
        <v>3262</v>
      </c>
      <c r="W1018" s="3" t="s">
        <v>287</v>
      </c>
      <c r="X1018" s="3" t="s">
        <v>3289</v>
      </c>
      <c r="Y1018" s="3" t="s">
        <v>3116</v>
      </c>
      <c r="Z1018" s="3" t="s">
        <v>3286</v>
      </c>
      <c r="AC1018" s="3">
        <v>71</v>
      </c>
      <c r="AD1018" s="3" t="s">
        <v>459</v>
      </c>
      <c r="AE1018" s="3" t="s">
        <v>4114</v>
      </c>
      <c r="AJ1018" s="3" t="s">
        <v>17</v>
      </c>
      <c r="AK1018" s="3" t="s">
        <v>4147</v>
      </c>
      <c r="AL1018" s="3" t="s">
        <v>219</v>
      </c>
      <c r="AM1018" s="3" t="s">
        <v>4164</v>
      </c>
      <c r="AT1018" s="3" t="s">
        <v>48</v>
      </c>
      <c r="AU1018" s="3" t="s">
        <v>4217</v>
      </c>
      <c r="AV1018" s="3" t="s">
        <v>2289</v>
      </c>
      <c r="AW1018" s="3" t="s">
        <v>7395</v>
      </c>
      <c r="BG1018" s="3" t="s">
        <v>48</v>
      </c>
      <c r="BH1018" s="3" t="s">
        <v>4217</v>
      </c>
      <c r="BI1018" s="3" t="s">
        <v>2290</v>
      </c>
      <c r="BJ1018" s="3" t="s">
        <v>3294</v>
      </c>
      <c r="BK1018" s="3" t="s">
        <v>48</v>
      </c>
      <c r="BL1018" s="3" t="s">
        <v>4217</v>
      </c>
      <c r="BM1018" s="3" t="s">
        <v>996</v>
      </c>
      <c r="BN1018" s="3" t="s">
        <v>4044</v>
      </c>
      <c r="BO1018" s="3" t="s">
        <v>48</v>
      </c>
      <c r="BP1018" s="3" t="s">
        <v>4217</v>
      </c>
      <c r="BQ1018" s="3" t="s">
        <v>2291</v>
      </c>
      <c r="BR1018" s="3" t="s">
        <v>5333</v>
      </c>
      <c r="BS1018" s="3" t="s">
        <v>2292</v>
      </c>
      <c r="BT1018" s="3" t="s">
        <v>4158</v>
      </c>
    </row>
    <row r="1019" spans="1:72" ht="13.5" customHeight="1">
      <c r="A1019" s="7" t="str">
        <f>HYPERLINK("http://kyu.snu.ac.kr/sdhj/index.jsp?type=hj/GK14726_00IH_0001_0045b.jpg","1870_하수남면_0045b")</f>
        <v>1870_하수남면_0045b</v>
      </c>
      <c r="B1019" s="4">
        <v>1870</v>
      </c>
      <c r="C1019" s="4" t="s">
        <v>6702</v>
      </c>
      <c r="D1019" s="4" t="s">
        <v>6703</v>
      </c>
      <c r="E1019" s="4">
        <v>1018</v>
      </c>
      <c r="F1019" s="3">
        <v>9</v>
      </c>
      <c r="G1019" s="3" t="s">
        <v>6569</v>
      </c>
      <c r="H1019" s="3" t="s">
        <v>6565</v>
      </c>
      <c r="I1019" s="3">
        <v>2</v>
      </c>
      <c r="L1019" s="3">
        <v>2</v>
      </c>
      <c r="M1019" s="3" t="s">
        <v>7394</v>
      </c>
      <c r="N1019" s="3" t="s">
        <v>6315</v>
      </c>
      <c r="S1019" s="3" t="s">
        <v>77</v>
      </c>
      <c r="T1019" s="3" t="s">
        <v>233</v>
      </c>
      <c r="Y1019" s="3" t="s">
        <v>2293</v>
      </c>
      <c r="Z1019" s="3" t="s">
        <v>3549</v>
      </c>
      <c r="AC1019" s="3">
        <v>27</v>
      </c>
      <c r="AD1019" s="3" t="s">
        <v>249</v>
      </c>
      <c r="AE1019" s="3" t="s">
        <v>3344</v>
      </c>
    </row>
    <row r="1020" spans="1:72" ht="13.5" customHeight="1">
      <c r="A1020" s="7" t="str">
        <f>HYPERLINK("http://kyu.snu.ac.kr/sdhj/index.jsp?type=hj/GK14726_00IH_0001_0045b.jpg","1870_하수남면_0045b")</f>
        <v>1870_하수남면_0045b</v>
      </c>
      <c r="B1020" s="4">
        <v>1870</v>
      </c>
      <c r="C1020" s="4" t="s">
        <v>6682</v>
      </c>
      <c r="D1020" s="4" t="s">
        <v>6683</v>
      </c>
      <c r="E1020" s="4">
        <v>1019</v>
      </c>
      <c r="F1020" s="3">
        <v>9</v>
      </c>
      <c r="G1020" s="3" t="s">
        <v>6569</v>
      </c>
      <c r="H1020" s="3" t="s">
        <v>6565</v>
      </c>
      <c r="I1020" s="3">
        <v>2</v>
      </c>
      <c r="L1020" s="3">
        <v>2</v>
      </c>
      <c r="M1020" s="3" t="s">
        <v>7394</v>
      </c>
      <c r="N1020" s="3" t="s">
        <v>6315</v>
      </c>
      <c r="S1020" s="3" t="s">
        <v>146</v>
      </c>
      <c r="T1020" s="3" t="s">
        <v>3239</v>
      </c>
      <c r="W1020" s="3" t="s">
        <v>82</v>
      </c>
      <c r="X1020" s="3" t="s">
        <v>5855</v>
      </c>
      <c r="Y1020" s="3" t="s">
        <v>53</v>
      </c>
      <c r="Z1020" s="3" t="s">
        <v>3323</v>
      </c>
      <c r="AC1020" s="3">
        <v>24</v>
      </c>
      <c r="AD1020" s="3" t="s">
        <v>235</v>
      </c>
      <c r="AE1020" s="3" t="s">
        <v>4138</v>
      </c>
    </row>
    <row r="1021" spans="1:72" ht="13.5" customHeight="1">
      <c r="A1021" s="7" t="str">
        <f>HYPERLINK("http://kyu.snu.ac.kr/sdhj/index.jsp?type=hj/GK14726_00IH_0001_0045b.jpg","1870_하수남면_0045b")</f>
        <v>1870_하수남면_0045b</v>
      </c>
      <c r="B1021" s="4">
        <v>1870</v>
      </c>
      <c r="C1021" s="4" t="s">
        <v>6682</v>
      </c>
      <c r="D1021" s="4" t="s">
        <v>6683</v>
      </c>
      <c r="E1021" s="4">
        <v>1020</v>
      </c>
      <c r="F1021" s="3">
        <v>9</v>
      </c>
      <c r="G1021" s="3" t="s">
        <v>6569</v>
      </c>
      <c r="H1021" s="3" t="s">
        <v>6565</v>
      </c>
      <c r="I1021" s="3">
        <v>2</v>
      </c>
      <c r="L1021" s="3">
        <v>2</v>
      </c>
      <c r="M1021" s="3" t="s">
        <v>7394</v>
      </c>
      <c r="N1021" s="3" t="s">
        <v>6315</v>
      </c>
      <c r="T1021" s="3" t="s">
        <v>6681</v>
      </c>
      <c r="U1021" s="3" t="s">
        <v>70</v>
      </c>
      <c r="V1021" s="3" t="s">
        <v>3238</v>
      </c>
      <c r="Y1021" s="3" t="s">
        <v>409</v>
      </c>
      <c r="Z1021" s="3" t="s">
        <v>3548</v>
      </c>
      <c r="AD1021" s="3" t="s">
        <v>79</v>
      </c>
      <c r="AE1021" s="3" t="s">
        <v>4102</v>
      </c>
    </row>
    <row r="1022" spans="1:72" ht="13.5" customHeight="1">
      <c r="A1022" s="7" t="str">
        <f>HYPERLINK("http://kyu.snu.ac.kr/sdhj/index.jsp?type=hj/GK14726_00IH_0001_0045b.jpg","1870_하수남면_0045b")</f>
        <v>1870_하수남면_0045b</v>
      </c>
      <c r="B1022" s="4">
        <v>1870</v>
      </c>
      <c r="C1022" s="4" t="s">
        <v>6682</v>
      </c>
      <c r="D1022" s="4" t="s">
        <v>6683</v>
      </c>
      <c r="E1022" s="4">
        <v>1021</v>
      </c>
      <c r="F1022" s="3">
        <v>9</v>
      </c>
      <c r="G1022" s="3" t="s">
        <v>6569</v>
      </c>
      <c r="H1022" s="3" t="s">
        <v>6565</v>
      </c>
      <c r="I1022" s="3">
        <v>2</v>
      </c>
      <c r="L1022" s="3">
        <v>3</v>
      </c>
      <c r="M1022" s="3" t="s">
        <v>6316</v>
      </c>
      <c r="N1022" s="3" t="s">
        <v>6317</v>
      </c>
      <c r="T1022" s="3" t="s">
        <v>6890</v>
      </c>
      <c r="U1022" s="3" t="s">
        <v>64</v>
      </c>
      <c r="V1022" s="3" t="s">
        <v>3262</v>
      </c>
      <c r="W1022" s="3" t="s">
        <v>287</v>
      </c>
      <c r="X1022" s="3" t="s">
        <v>3289</v>
      </c>
      <c r="Y1022" s="3" t="s">
        <v>2294</v>
      </c>
      <c r="Z1022" s="3" t="s">
        <v>3547</v>
      </c>
      <c r="AC1022" s="3">
        <v>48</v>
      </c>
      <c r="AD1022" s="3" t="s">
        <v>84</v>
      </c>
      <c r="AE1022" s="3" t="s">
        <v>4111</v>
      </c>
      <c r="AJ1022" s="3" t="s">
        <v>17</v>
      </c>
      <c r="AK1022" s="3" t="s">
        <v>4147</v>
      </c>
      <c r="AL1022" s="3" t="s">
        <v>219</v>
      </c>
      <c r="AM1022" s="3" t="s">
        <v>4164</v>
      </c>
      <c r="AT1022" s="3" t="s">
        <v>48</v>
      </c>
      <c r="AU1022" s="3" t="s">
        <v>4217</v>
      </c>
      <c r="AV1022" s="3" t="s">
        <v>2250</v>
      </c>
      <c r="AW1022" s="3" t="s">
        <v>4353</v>
      </c>
      <c r="BG1022" s="3" t="s">
        <v>48</v>
      </c>
      <c r="BH1022" s="3" t="s">
        <v>4217</v>
      </c>
      <c r="BI1022" s="3" t="s">
        <v>3125</v>
      </c>
      <c r="BJ1022" s="3" t="s">
        <v>4741</v>
      </c>
      <c r="BK1022" s="3" t="s">
        <v>48</v>
      </c>
      <c r="BL1022" s="3" t="s">
        <v>4217</v>
      </c>
      <c r="BM1022" s="3" t="s">
        <v>934</v>
      </c>
      <c r="BN1022" s="3" t="s">
        <v>7387</v>
      </c>
      <c r="BO1022" s="3" t="s">
        <v>48</v>
      </c>
      <c r="BP1022" s="3" t="s">
        <v>4217</v>
      </c>
      <c r="BQ1022" s="3" t="s">
        <v>3104</v>
      </c>
      <c r="BR1022" s="3" t="s">
        <v>7388</v>
      </c>
      <c r="BS1022" s="3" t="s">
        <v>97</v>
      </c>
      <c r="BT1022" s="3" t="s">
        <v>4154</v>
      </c>
    </row>
    <row r="1023" spans="1:72" ht="13.5" customHeight="1">
      <c r="A1023" s="7" t="str">
        <f>HYPERLINK("http://kyu.snu.ac.kr/sdhj/index.jsp?type=hj/GK14726_00IH_0001_0045b.jpg","1870_하수남면_0045b")</f>
        <v>1870_하수남면_0045b</v>
      </c>
      <c r="B1023" s="4">
        <v>1870</v>
      </c>
      <c r="C1023" s="4" t="s">
        <v>6702</v>
      </c>
      <c r="D1023" s="4" t="s">
        <v>6703</v>
      </c>
      <c r="E1023" s="4">
        <v>1022</v>
      </c>
      <c r="F1023" s="3">
        <v>9</v>
      </c>
      <c r="G1023" s="3" t="s">
        <v>6569</v>
      </c>
      <c r="H1023" s="3" t="s">
        <v>6565</v>
      </c>
      <c r="I1023" s="3">
        <v>2</v>
      </c>
      <c r="L1023" s="3">
        <v>3</v>
      </c>
      <c r="M1023" s="3" t="s">
        <v>6316</v>
      </c>
      <c r="N1023" s="3" t="s">
        <v>6317</v>
      </c>
      <c r="S1023" s="3" t="s">
        <v>51</v>
      </c>
      <c r="T1023" s="3" t="s">
        <v>3235</v>
      </c>
      <c r="W1023" s="3" t="s">
        <v>814</v>
      </c>
      <c r="X1023" s="3" t="s">
        <v>3302</v>
      </c>
      <c r="Y1023" s="3" t="s">
        <v>53</v>
      </c>
      <c r="Z1023" s="3" t="s">
        <v>3323</v>
      </c>
      <c r="AC1023" s="3">
        <v>51</v>
      </c>
      <c r="AD1023" s="3" t="s">
        <v>66</v>
      </c>
      <c r="AE1023" s="3" t="s">
        <v>4116</v>
      </c>
      <c r="AJ1023" s="3" t="s">
        <v>55</v>
      </c>
      <c r="AK1023" s="3" t="s">
        <v>4148</v>
      </c>
      <c r="AL1023" s="3" t="s">
        <v>815</v>
      </c>
      <c r="AM1023" s="3" t="s">
        <v>4185</v>
      </c>
      <c r="AT1023" s="3" t="s">
        <v>48</v>
      </c>
      <c r="AU1023" s="3" t="s">
        <v>4217</v>
      </c>
      <c r="AV1023" s="3" t="s">
        <v>2295</v>
      </c>
      <c r="AW1023" s="3" t="s">
        <v>4109</v>
      </c>
      <c r="BG1023" s="3" t="s">
        <v>48</v>
      </c>
      <c r="BH1023" s="3" t="s">
        <v>4217</v>
      </c>
      <c r="BI1023" s="3" t="s">
        <v>2296</v>
      </c>
      <c r="BJ1023" s="3" t="s">
        <v>4740</v>
      </c>
      <c r="BK1023" s="3" t="s">
        <v>917</v>
      </c>
      <c r="BL1023" s="3" t="s">
        <v>4635</v>
      </c>
      <c r="BM1023" s="3" t="s">
        <v>2297</v>
      </c>
      <c r="BN1023" s="3" t="s">
        <v>5064</v>
      </c>
      <c r="BO1023" s="3" t="s">
        <v>917</v>
      </c>
      <c r="BP1023" s="3" t="s">
        <v>4635</v>
      </c>
      <c r="BQ1023" s="3" t="s">
        <v>2298</v>
      </c>
      <c r="BR1023" s="3" t="s">
        <v>5332</v>
      </c>
      <c r="BS1023" s="3" t="s">
        <v>1665</v>
      </c>
      <c r="BT1023" s="3" t="s">
        <v>4248</v>
      </c>
    </row>
    <row r="1024" spans="1:72" ht="13.5" customHeight="1">
      <c r="A1024" s="7" t="str">
        <f>HYPERLINK("http://kyu.snu.ac.kr/sdhj/index.jsp?type=hj/GK14726_00IH_0001_0045b.jpg","1870_하수남면_0045b")</f>
        <v>1870_하수남면_0045b</v>
      </c>
      <c r="B1024" s="4">
        <v>1870</v>
      </c>
      <c r="C1024" s="4" t="s">
        <v>7017</v>
      </c>
      <c r="D1024" s="4" t="s">
        <v>7018</v>
      </c>
      <c r="E1024" s="4">
        <v>1023</v>
      </c>
      <c r="F1024" s="3">
        <v>9</v>
      </c>
      <c r="G1024" s="3" t="s">
        <v>6569</v>
      </c>
      <c r="H1024" s="3" t="s">
        <v>6565</v>
      </c>
      <c r="I1024" s="3">
        <v>2</v>
      </c>
      <c r="L1024" s="3">
        <v>3</v>
      </c>
      <c r="M1024" s="3" t="s">
        <v>6316</v>
      </c>
      <c r="N1024" s="3" t="s">
        <v>6317</v>
      </c>
      <c r="S1024" s="3" t="s">
        <v>77</v>
      </c>
      <c r="T1024" s="3" t="s">
        <v>233</v>
      </c>
      <c r="Y1024" s="3" t="s">
        <v>1762</v>
      </c>
      <c r="Z1024" s="3" t="s">
        <v>3546</v>
      </c>
      <c r="AC1024" s="3">
        <v>18</v>
      </c>
      <c r="AD1024" s="3" t="s">
        <v>147</v>
      </c>
      <c r="AE1024" s="3" t="s">
        <v>4118</v>
      </c>
    </row>
    <row r="1025" spans="1:72" ht="13.5" customHeight="1">
      <c r="A1025" s="7" t="str">
        <f>HYPERLINK("http://kyu.snu.ac.kr/sdhj/index.jsp?type=hj/GK14726_00IH_0001_0045b.jpg","1870_하수남면_0045b")</f>
        <v>1870_하수남면_0045b</v>
      </c>
      <c r="B1025" s="4">
        <v>1870</v>
      </c>
      <c r="C1025" s="4" t="s">
        <v>6679</v>
      </c>
      <c r="D1025" s="4" t="s">
        <v>6680</v>
      </c>
      <c r="E1025" s="4">
        <v>1024</v>
      </c>
      <c r="F1025" s="3">
        <v>9</v>
      </c>
      <c r="G1025" s="3" t="s">
        <v>6569</v>
      </c>
      <c r="H1025" s="3" t="s">
        <v>6565</v>
      </c>
      <c r="I1025" s="3">
        <v>2</v>
      </c>
      <c r="L1025" s="3">
        <v>4</v>
      </c>
      <c r="M1025" s="3" t="s">
        <v>7396</v>
      </c>
      <c r="N1025" s="3" t="s">
        <v>6318</v>
      </c>
      <c r="T1025" s="3" t="s">
        <v>6950</v>
      </c>
      <c r="U1025" s="3" t="s">
        <v>64</v>
      </c>
      <c r="V1025" s="3" t="s">
        <v>3262</v>
      </c>
      <c r="W1025" s="3" t="s">
        <v>287</v>
      </c>
      <c r="X1025" s="3" t="s">
        <v>3289</v>
      </c>
      <c r="Y1025" s="3" t="s">
        <v>3126</v>
      </c>
      <c r="Z1025" s="3" t="s">
        <v>7397</v>
      </c>
      <c r="AC1025" s="3">
        <v>53</v>
      </c>
      <c r="AD1025" s="3" t="s">
        <v>118</v>
      </c>
      <c r="AE1025" s="3" t="s">
        <v>4131</v>
      </c>
      <c r="AJ1025" s="3" t="s">
        <v>17</v>
      </c>
      <c r="AK1025" s="3" t="s">
        <v>4147</v>
      </c>
      <c r="AL1025" s="3" t="s">
        <v>219</v>
      </c>
      <c r="AM1025" s="3" t="s">
        <v>4164</v>
      </c>
      <c r="AT1025" s="3" t="s">
        <v>48</v>
      </c>
      <c r="AU1025" s="3" t="s">
        <v>4217</v>
      </c>
      <c r="AV1025" s="3" t="s">
        <v>2299</v>
      </c>
      <c r="AW1025" s="3" t="s">
        <v>7398</v>
      </c>
      <c r="BG1025" s="3" t="s">
        <v>48</v>
      </c>
      <c r="BH1025" s="3" t="s">
        <v>4217</v>
      </c>
      <c r="BI1025" s="3" t="s">
        <v>5839</v>
      </c>
      <c r="BJ1025" s="3" t="s">
        <v>7399</v>
      </c>
      <c r="BK1025" s="3" t="s">
        <v>48</v>
      </c>
      <c r="BL1025" s="3" t="s">
        <v>4217</v>
      </c>
      <c r="BM1025" s="3" t="s">
        <v>2233</v>
      </c>
      <c r="BN1025" s="3" t="s">
        <v>4747</v>
      </c>
      <c r="BO1025" s="3" t="s">
        <v>48</v>
      </c>
      <c r="BP1025" s="3" t="s">
        <v>4217</v>
      </c>
      <c r="BQ1025" s="3" t="s">
        <v>7400</v>
      </c>
      <c r="BR1025" s="3" t="s">
        <v>5590</v>
      </c>
      <c r="BS1025" s="3" t="s">
        <v>143</v>
      </c>
      <c r="BT1025" s="3" t="s">
        <v>4156</v>
      </c>
    </row>
    <row r="1026" spans="1:72" ht="13.5" customHeight="1">
      <c r="A1026" s="7" t="str">
        <f>HYPERLINK("http://kyu.snu.ac.kr/sdhj/index.jsp?type=hj/GK14726_00IH_0001_0045b.jpg","1870_하수남면_0045b")</f>
        <v>1870_하수남면_0045b</v>
      </c>
      <c r="B1026" s="4">
        <v>1870</v>
      </c>
      <c r="C1026" s="4" t="s">
        <v>6718</v>
      </c>
      <c r="D1026" s="4" t="s">
        <v>6719</v>
      </c>
      <c r="E1026" s="4">
        <v>1025</v>
      </c>
      <c r="F1026" s="3">
        <v>9</v>
      </c>
      <c r="G1026" s="3" t="s">
        <v>6569</v>
      </c>
      <c r="H1026" s="3" t="s">
        <v>6565</v>
      </c>
      <c r="I1026" s="3">
        <v>2</v>
      </c>
      <c r="L1026" s="3">
        <v>4</v>
      </c>
      <c r="M1026" s="3" t="s">
        <v>7396</v>
      </c>
      <c r="N1026" s="3" t="s">
        <v>6318</v>
      </c>
      <c r="S1026" s="3" t="s">
        <v>51</v>
      </c>
      <c r="T1026" s="3" t="s">
        <v>3235</v>
      </c>
      <c r="W1026" s="3" t="s">
        <v>2300</v>
      </c>
      <c r="X1026" s="3" t="s">
        <v>3295</v>
      </c>
      <c r="Y1026" s="3" t="s">
        <v>53</v>
      </c>
      <c r="Z1026" s="3" t="s">
        <v>3323</v>
      </c>
      <c r="AC1026" s="3">
        <v>41</v>
      </c>
      <c r="AD1026" s="3" t="s">
        <v>173</v>
      </c>
      <c r="AE1026" s="3" t="s">
        <v>4091</v>
      </c>
      <c r="AJ1026" s="3" t="s">
        <v>55</v>
      </c>
      <c r="AK1026" s="3" t="s">
        <v>4148</v>
      </c>
      <c r="AL1026" s="3" t="s">
        <v>865</v>
      </c>
      <c r="AM1026" s="3" t="s">
        <v>4184</v>
      </c>
      <c r="AT1026" s="3" t="s">
        <v>48</v>
      </c>
      <c r="AU1026" s="3" t="s">
        <v>4217</v>
      </c>
      <c r="AV1026" s="3" t="s">
        <v>2301</v>
      </c>
      <c r="AW1026" s="3" t="s">
        <v>4352</v>
      </c>
      <c r="BG1026" s="3" t="s">
        <v>48</v>
      </c>
      <c r="BH1026" s="3" t="s">
        <v>4217</v>
      </c>
      <c r="BI1026" s="3" t="s">
        <v>1211</v>
      </c>
      <c r="BJ1026" s="3" t="s">
        <v>4608</v>
      </c>
      <c r="BK1026" s="3" t="s">
        <v>48</v>
      </c>
      <c r="BL1026" s="3" t="s">
        <v>4217</v>
      </c>
      <c r="BM1026" s="3" t="s">
        <v>1287</v>
      </c>
      <c r="BN1026" s="3" t="s">
        <v>4481</v>
      </c>
      <c r="BO1026" s="3" t="s">
        <v>48</v>
      </c>
      <c r="BP1026" s="3" t="s">
        <v>4217</v>
      </c>
      <c r="BQ1026" s="3" t="s">
        <v>2302</v>
      </c>
      <c r="BR1026" s="3" t="s">
        <v>5649</v>
      </c>
      <c r="BS1026" s="3" t="s">
        <v>62</v>
      </c>
      <c r="BT1026" s="3" t="s">
        <v>5571</v>
      </c>
    </row>
    <row r="1027" spans="1:72" ht="13.5" customHeight="1">
      <c r="A1027" s="7" t="str">
        <f>HYPERLINK("http://kyu.snu.ac.kr/sdhj/index.jsp?type=hj/GK14726_00IH_0001_0046a.jpg","1870_하수남면_0046a")</f>
        <v>1870_하수남면_0046a</v>
      </c>
      <c r="B1027" s="4">
        <v>1870</v>
      </c>
      <c r="C1027" s="4" t="s">
        <v>6679</v>
      </c>
      <c r="D1027" s="4" t="s">
        <v>6680</v>
      </c>
      <c r="E1027" s="4">
        <v>1026</v>
      </c>
      <c r="F1027" s="3">
        <v>9</v>
      </c>
      <c r="G1027" s="3" t="s">
        <v>6569</v>
      </c>
      <c r="H1027" s="3" t="s">
        <v>6565</v>
      </c>
      <c r="I1027" s="3">
        <v>2</v>
      </c>
      <c r="L1027" s="3">
        <v>4</v>
      </c>
      <c r="M1027" s="3" t="s">
        <v>7396</v>
      </c>
      <c r="N1027" s="3" t="s">
        <v>6318</v>
      </c>
      <c r="T1027" s="3" t="s">
        <v>6681</v>
      </c>
      <c r="U1027" s="3" t="s">
        <v>70</v>
      </c>
      <c r="V1027" s="3" t="s">
        <v>3238</v>
      </c>
      <c r="Y1027" s="3" t="s">
        <v>2173</v>
      </c>
      <c r="Z1027" s="3" t="s">
        <v>3545</v>
      </c>
      <c r="AD1027" s="3" t="s">
        <v>365</v>
      </c>
      <c r="AE1027" s="3" t="s">
        <v>4124</v>
      </c>
    </row>
    <row r="1028" spans="1:72" ht="13.5" customHeight="1">
      <c r="A1028" s="7" t="str">
        <f>HYPERLINK("http://kyu.snu.ac.kr/sdhj/index.jsp?type=hj/GK14726_00IH_0001_0046a.jpg","1870_하수남면_0046a")</f>
        <v>1870_하수남면_0046a</v>
      </c>
      <c r="B1028" s="4">
        <v>1870</v>
      </c>
      <c r="C1028" s="4" t="s">
        <v>6682</v>
      </c>
      <c r="D1028" s="4" t="s">
        <v>6683</v>
      </c>
      <c r="E1028" s="4">
        <v>1027</v>
      </c>
      <c r="F1028" s="3">
        <v>9</v>
      </c>
      <c r="G1028" s="3" t="s">
        <v>6569</v>
      </c>
      <c r="H1028" s="3" t="s">
        <v>6565</v>
      </c>
      <c r="I1028" s="3">
        <v>2</v>
      </c>
      <c r="L1028" s="3">
        <v>5</v>
      </c>
      <c r="M1028" s="3" t="s">
        <v>6319</v>
      </c>
      <c r="N1028" s="3" t="s">
        <v>6320</v>
      </c>
      <c r="T1028" s="3" t="s">
        <v>7401</v>
      </c>
      <c r="U1028" s="3" t="s">
        <v>64</v>
      </c>
      <c r="V1028" s="3" t="s">
        <v>3262</v>
      </c>
      <c r="W1028" s="3" t="s">
        <v>287</v>
      </c>
      <c r="X1028" s="3" t="s">
        <v>3289</v>
      </c>
      <c r="Y1028" s="3" t="s">
        <v>2303</v>
      </c>
      <c r="Z1028" s="3" t="s">
        <v>3544</v>
      </c>
      <c r="AC1028" s="3">
        <v>43</v>
      </c>
      <c r="AD1028" s="3" t="s">
        <v>91</v>
      </c>
      <c r="AE1028" s="3" t="s">
        <v>4105</v>
      </c>
      <c r="AJ1028" s="3" t="s">
        <v>17</v>
      </c>
      <c r="AK1028" s="3" t="s">
        <v>4147</v>
      </c>
      <c r="AL1028" s="3" t="s">
        <v>219</v>
      </c>
      <c r="AM1028" s="3" t="s">
        <v>4164</v>
      </c>
      <c r="AT1028" s="3" t="s">
        <v>48</v>
      </c>
      <c r="AU1028" s="3" t="s">
        <v>4217</v>
      </c>
      <c r="AV1028" s="3" t="s">
        <v>2304</v>
      </c>
      <c r="AW1028" s="3" t="s">
        <v>4351</v>
      </c>
      <c r="BG1028" s="3" t="s">
        <v>48</v>
      </c>
      <c r="BH1028" s="3" t="s">
        <v>4217</v>
      </c>
      <c r="BI1028" s="3" t="s">
        <v>2194</v>
      </c>
      <c r="BJ1028" s="3" t="s">
        <v>3297</v>
      </c>
      <c r="BK1028" s="3" t="s">
        <v>48</v>
      </c>
      <c r="BL1028" s="3" t="s">
        <v>4217</v>
      </c>
      <c r="BM1028" s="3" t="s">
        <v>2281</v>
      </c>
      <c r="BN1028" s="3" t="s">
        <v>7402</v>
      </c>
      <c r="BO1028" s="3" t="s">
        <v>48</v>
      </c>
      <c r="BP1028" s="3" t="s">
        <v>4217</v>
      </c>
      <c r="BQ1028" s="3" t="s">
        <v>3106</v>
      </c>
      <c r="BR1028" s="3" t="s">
        <v>5331</v>
      </c>
      <c r="BS1028" s="3" t="s">
        <v>62</v>
      </c>
      <c r="BT1028" s="3" t="s">
        <v>5571</v>
      </c>
    </row>
    <row r="1029" spans="1:72" ht="13.5" customHeight="1">
      <c r="A1029" s="7" t="str">
        <f>HYPERLINK("http://kyu.snu.ac.kr/sdhj/index.jsp?type=hj/GK14726_00IH_0001_0046a.jpg","1870_하수남면_0046a")</f>
        <v>1870_하수남면_0046a</v>
      </c>
      <c r="B1029" s="4">
        <v>1870</v>
      </c>
      <c r="C1029" s="4" t="s">
        <v>6936</v>
      </c>
      <c r="D1029" s="4" t="s">
        <v>6937</v>
      </c>
      <c r="E1029" s="4">
        <v>1028</v>
      </c>
      <c r="F1029" s="3">
        <v>9</v>
      </c>
      <c r="G1029" s="3" t="s">
        <v>6569</v>
      </c>
      <c r="H1029" s="3" t="s">
        <v>6565</v>
      </c>
      <c r="I1029" s="3">
        <v>2</v>
      </c>
      <c r="L1029" s="3">
        <v>5</v>
      </c>
      <c r="M1029" s="3" t="s">
        <v>6319</v>
      </c>
      <c r="N1029" s="3" t="s">
        <v>6320</v>
      </c>
      <c r="S1029" s="3" t="s">
        <v>51</v>
      </c>
      <c r="T1029" s="3" t="s">
        <v>3235</v>
      </c>
      <c r="W1029" s="3" t="s">
        <v>247</v>
      </c>
      <c r="X1029" s="3" t="s">
        <v>3241</v>
      </c>
      <c r="Y1029" s="3" t="s">
        <v>53</v>
      </c>
      <c r="Z1029" s="3" t="s">
        <v>3323</v>
      </c>
      <c r="AC1029" s="3">
        <v>39</v>
      </c>
      <c r="AD1029" s="3" t="s">
        <v>563</v>
      </c>
      <c r="AE1029" s="3" t="s">
        <v>4088</v>
      </c>
      <c r="AJ1029" s="3" t="s">
        <v>55</v>
      </c>
      <c r="AK1029" s="3" t="s">
        <v>4148</v>
      </c>
      <c r="AL1029" s="3" t="s">
        <v>97</v>
      </c>
      <c r="AM1029" s="3" t="s">
        <v>4154</v>
      </c>
      <c r="AT1029" s="3" t="s">
        <v>48</v>
      </c>
      <c r="AU1029" s="3" t="s">
        <v>4217</v>
      </c>
      <c r="AV1029" s="3" t="s">
        <v>2305</v>
      </c>
      <c r="AW1029" s="3" t="s">
        <v>4350</v>
      </c>
      <c r="BG1029" s="3" t="s">
        <v>48</v>
      </c>
      <c r="BH1029" s="3" t="s">
        <v>4217</v>
      </c>
      <c r="BI1029" s="3" t="s">
        <v>2306</v>
      </c>
      <c r="BJ1029" s="3" t="s">
        <v>4739</v>
      </c>
      <c r="BK1029" s="3" t="s">
        <v>48</v>
      </c>
      <c r="BL1029" s="3" t="s">
        <v>4217</v>
      </c>
      <c r="BM1029" s="3" t="s">
        <v>2307</v>
      </c>
      <c r="BN1029" s="3" t="s">
        <v>5063</v>
      </c>
      <c r="BO1029" s="3" t="s">
        <v>48</v>
      </c>
      <c r="BP1029" s="3" t="s">
        <v>4217</v>
      </c>
      <c r="BQ1029" s="3" t="s">
        <v>2308</v>
      </c>
      <c r="BR1029" s="3" t="s">
        <v>5591</v>
      </c>
      <c r="BS1029" s="3" t="s">
        <v>97</v>
      </c>
      <c r="BT1029" s="3" t="s">
        <v>4154</v>
      </c>
    </row>
    <row r="1030" spans="1:72" ht="13.5" customHeight="1">
      <c r="A1030" s="7" t="str">
        <f>HYPERLINK("http://kyu.snu.ac.kr/sdhj/index.jsp?type=hj/GK14726_00IH_0001_0046a.jpg","1870_하수남면_0046a")</f>
        <v>1870_하수남면_0046a</v>
      </c>
      <c r="B1030" s="4">
        <v>1870</v>
      </c>
      <c r="C1030" s="4" t="s">
        <v>6718</v>
      </c>
      <c r="D1030" s="4" t="s">
        <v>6719</v>
      </c>
      <c r="E1030" s="4">
        <v>1029</v>
      </c>
      <c r="F1030" s="3">
        <v>9</v>
      </c>
      <c r="G1030" s="3" t="s">
        <v>6569</v>
      </c>
      <c r="H1030" s="3" t="s">
        <v>6565</v>
      </c>
      <c r="I1030" s="3">
        <v>2</v>
      </c>
      <c r="L1030" s="3">
        <v>5</v>
      </c>
      <c r="M1030" s="3" t="s">
        <v>6319</v>
      </c>
      <c r="N1030" s="3" t="s">
        <v>6320</v>
      </c>
      <c r="T1030" s="3" t="s">
        <v>7403</v>
      </c>
      <c r="U1030" s="3" t="s">
        <v>70</v>
      </c>
      <c r="V1030" s="3" t="s">
        <v>3238</v>
      </c>
      <c r="Y1030" s="3" t="s">
        <v>2309</v>
      </c>
      <c r="Z1030" s="3" t="s">
        <v>3543</v>
      </c>
      <c r="AD1030" s="3" t="s">
        <v>166</v>
      </c>
      <c r="AE1030" s="3" t="s">
        <v>4099</v>
      </c>
    </row>
    <row r="1031" spans="1:72" ht="13.5" customHeight="1">
      <c r="A1031" s="7" t="str">
        <f>HYPERLINK("http://kyu.snu.ac.kr/sdhj/index.jsp?type=hj/GK14726_00IH_0001_0046a.jpg","1870_하수남면_0046a")</f>
        <v>1870_하수남면_0046a</v>
      </c>
      <c r="B1031" s="4">
        <v>1870</v>
      </c>
      <c r="C1031" s="4" t="s">
        <v>6936</v>
      </c>
      <c r="D1031" s="4" t="s">
        <v>6937</v>
      </c>
      <c r="E1031" s="4">
        <v>1030</v>
      </c>
      <c r="F1031" s="3">
        <v>9</v>
      </c>
      <c r="G1031" s="3" t="s">
        <v>6569</v>
      </c>
      <c r="H1031" s="3" t="s">
        <v>6565</v>
      </c>
      <c r="I1031" s="3">
        <v>3</v>
      </c>
      <c r="J1031" s="3" t="s">
        <v>2310</v>
      </c>
      <c r="K1031" s="3" t="s">
        <v>3167</v>
      </c>
      <c r="L1031" s="3">
        <v>1</v>
      </c>
      <c r="M1031" s="3" t="s">
        <v>6321</v>
      </c>
      <c r="N1031" s="3" t="s">
        <v>6322</v>
      </c>
      <c r="Q1031" s="3" t="s">
        <v>2311</v>
      </c>
      <c r="R1031" s="3" t="s">
        <v>7404</v>
      </c>
      <c r="T1031" s="3" t="s">
        <v>6585</v>
      </c>
      <c r="W1031" s="3" t="s">
        <v>7405</v>
      </c>
      <c r="X1031" s="3" t="s">
        <v>7406</v>
      </c>
      <c r="Y1031" s="3" t="s">
        <v>2312</v>
      </c>
      <c r="Z1031" s="3" t="s">
        <v>3542</v>
      </c>
      <c r="AC1031" s="3">
        <v>31</v>
      </c>
      <c r="AD1031" s="3" t="s">
        <v>157</v>
      </c>
      <c r="AE1031" s="3" t="s">
        <v>4121</v>
      </c>
      <c r="AJ1031" s="3" t="s">
        <v>17</v>
      </c>
      <c r="AK1031" s="3" t="s">
        <v>4147</v>
      </c>
      <c r="AL1031" s="3" t="s">
        <v>219</v>
      </c>
      <c r="AM1031" s="3" t="s">
        <v>4164</v>
      </c>
      <c r="AT1031" s="3" t="s">
        <v>48</v>
      </c>
      <c r="AU1031" s="3" t="s">
        <v>4217</v>
      </c>
      <c r="AV1031" s="3" t="s">
        <v>2313</v>
      </c>
      <c r="AW1031" s="3" t="s">
        <v>7407</v>
      </c>
      <c r="BG1031" s="3" t="s">
        <v>48</v>
      </c>
      <c r="BH1031" s="3" t="s">
        <v>4217</v>
      </c>
      <c r="BI1031" s="3" t="s">
        <v>2314</v>
      </c>
      <c r="BJ1031" s="3" t="s">
        <v>4738</v>
      </c>
      <c r="BK1031" s="3" t="s">
        <v>48</v>
      </c>
      <c r="BL1031" s="3" t="s">
        <v>4217</v>
      </c>
      <c r="BM1031" s="3" t="s">
        <v>2315</v>
      </c>
      <c r="BN1031" s="3" t="s">
        <v>4720</v>
      </c>
      <c r="BO1031" s="3" t="s">
        <v>48</v>
      </c>
      <c r="BP1031" s="3" t="s">
        <v>4217</v>
      </c>
      <c r="BQ1031" s="3" t="s">
        <v>2316</v>
      </c>
      <c r="BR1031" s="3" t="s">
        <v>5330</v>
      </c>
      <c r="BS1031" s="3" t="s">
        <v>336</v>
      </c>
      <c r="BT1031" s="3" t="s">
        <v>4193</v>
      </c>
    </row>
    <row r="1032" spans="1:72" ht="13.5" customHeight="1">
      <c r="A1032" s="7" t="str">
        <f>HYPERLINK("http://kyu.snu.ac.kr/sdhj/index.jsp?type=hj/GK14726_00IH_0001_0046a.jpg","1870_하수남면_0046a")</f>
        <v>1870_하수남면_0046a</v>
      </c>
      <c r="B1032" s="4">
        <v>1870</v>
      </c>
      <c r="C1032" s="4" t="s">
        <v>6608</v>
      </c>
      <c r="D1032" s="4" t="s">
        <v>6609</v>
      </c>
      <c r="E1032" s="4">
        <v>1031</v>
      </c>
      <c r="F1032" s="3">
        <v>9</v>
      </c>
      <c r="G1032" s="3" t="s">
        <v>6569</v>
      </c>
      <c r="H1032" s="3" t="s">
        <v>6565</v>
      </c>
      <c r="I1032" s="3">
        <v>3</v>
      </c>
      <c r="L1032" s="3">
        <v>1</v>
      </c>
      <c r="M1032" s="3" t="s">
        <v>6321</v>
      </c>
      <c r="N1032" s="3" t="s">
        <v>6322</v>
      </c>
      <c r="S1032" s="3" t="s">
        <v>51</v>
      </c>
      <c r="T1032" s="3" t="s">
        <v>3235</v>
      </c>
      <c r="W1032" s="3" t="s">
        <v>82</v>
      </c>
      <c r="X1032" s="3" t="s">
        <v>5855</v>
      </c>
      <c r="Y1032" s="3" t="s">
        <v>53</v>
      </c>
      <c r="Z1032" s="3" t="s">
        <v>3323</v>
      </c>
      <c r="AC1032" s="3">
        <v>30</v>
      </c>
      <c r="AD1032" s="3" t="s">
        <v>221</v>
      </c>
      <c r="AE1032" s="3" t="s">
        <v>4095</v>
      </c>
      <c r="AJ1032" s="3" t="s">
        <v>55</v>
      </c>
      <c r="AK1032" s="3" t="s">
        <v>4148</v>
      </c>
      <c r="AL1032" s="3" t="s">
        <v>143</v>
      </c>
      <c r="AM1032" s="3" t="s">
        <v>4156</v>
      </c>
      <c r="AT1032" s="3" t="s">
        <v>64</v>
      </c>
      <c r="AU1032" s="3" t="s">
        <v>3262</v>
      </c>
      <c r="AV1032" s="3" t="s">
        <v>2317</v>
      </c>
      <c r="AW1032" s="3" t="s">
        <v>4349</v>
      </c>
      <c r="BG1032" s="3" t="s">
        <v>48</v>
      </c>
      <c r="BH1032" s="3" t="s">
        <v>4217</v>
      </c>
      <c r="BI1032" s="3" t="s">
        <v>2318</v>
      </c>
      <c r="BJ1032" s="3" t="s">
        <v>4737</v>
      </c>
      <c r="BK1032" s="3" t="s">
        <v>48</v>
      </c>
      <c r="BL1032" s="3" t="s">
        <v>4217</v>
      </c>
      <c r="BM1032" s="3" t="s">
        <v>2319</v>
      </c>
      <c r="BN1032" s="3" t="s">
        <v>7408</v>
      </c>
      <c r="BO1032" s="3" t="s">
        <v>48</v>
      </c>
      <c r="BP1032" s="3" t="s">
        <v>4217</v>
      </c>
      <c r="BQ1032" s="3" t="s">
        <v>2320</v>
      </c>
      <c r="BR1032" s="3" t="s">
        <v>5329</v>
      </c>
      <c r="BS1032" s="3" t="s">
        <v>1712</v>
      </c>
      <c r="BT1032" s="3" t="s">
        <v>4166</v>
      </c>
    </row>
    <row r="1033" spans="1:72" ht="13.5" customHeight="1">
      <c r="A1033" s="7" t="str">
        <f>HYPERLINK("http://kyu.snu.ac.kr/sdhj/index.jsp?type=hj/GK14726_00IH_0001_0046a.jpg","1870_하수남면_0046a")</f>
        <v>1870_하수남면_0046a</v>
      </c>
      <c r="B1033" s="4">
        <v>1870</v>
      </c>
      <c r="C1033" s="4" t="s">
        <v>6613</v>
      </c>
      <c r="D1033" s="4" t="s">
        <v>6614</v>
      </c>
      <c r="E1033" s="4">
        <v>1032</v>
      </c>
      <c r="F1033" s="3">
        <v>9</v>
      </c>
      <c r="G1033" s="3" t="s">
        <v>6569</v>
      </c>
      <c r="H1033" s="3" t="s">
        <v>6565</v>
      </c>
      <c r="I1033" s="3">
        <v>3</v>
      </c>
      <c r="L1033" s="3">
        <v>1</v>
      </c>
      <c r="M1033" s="3" t="s">
        <v>6321</v>
      </c>
      <c r="N1033" s="3" t="s">
        <v>6322</v>
      </c>
      <c r="S1033" s="3" t="s">
        <v>548</v>
      </c>
      <c r="T1033" s="3" t="s">
        <v>3243</v>
      </c>
      <c r="Y1033" s="3" t="s">
        <v>2321</v>
      </c>
      <c r="Z1033" s="3" t="s">
        <v>3541</v>
      </c>
      <c r="AC1033" s="3">
        <v>25</v>
      </c>
      <c r="AD1033" s="3" t="s">
        <v>306</v>
      </c>
      <c r="AE1033" s="3" t="s">
        <v>4089</v>
      </c>
    </row>
    <row r="1034" spans="1:72" ht="13.5" customHeight="1">
      <c r="A1034" s="7" t="str">
        <f>HYPERLINK("http://kyu.snu.ac.kr/sdhj/index.jsp?type=hj/GK14726_00IH_0001_0046a.jpg","1870_하수남면_0046a")</f>
        <v>1870_하수남면_0046a</v>
      </c>
      <c r="B1034" s="4">
        <v>1870</v>
      </c>
      <c r="C1034" s="4" t="s">
        <v>6573</v>
      </c>
      <c r="D1034" s="4" t="s">
        <v>6574</v>
      </c>
      <c r="E1034" s="4">
        <v>1033</v>
      </c>
      <c r="F1034" s="3">
        <v>9</v>
      </c>
      <c r="G1034" s="3" t="s">
        <v>6569</v>
      </c>
      <c r="H1034" s="3" t="s">
        <v>6565</v>
      </c>
      <c r="I1034" s="3">
        <v>3</v>
      </c>
      <c r="L1034" s="3">
        <v>1</v>
      </c>
      <c r="M1034" s="3" t="s">
        <v>6321</v>
      </c>
      <c r="N1034" s="3" t="s">
        <v>6322</v>
      </c>
      <c r="S1034" s="3" t="s">
        <v>548</v>
      </c>
      <c r="T1034" s="3" t="s">
        <v>3243</v>
      </c>
      <c r="Y1034" s="3" t="s">
        <v>2285</v>
      </c>
      <c r="Z1034" s="3" t="s">
        <v>3536</v>
      </c>
      <c r="AC1034" s="3">
        <v>21</v>
      </c>
      <c r="AD1034" s="3" t="s">
        <v>199</v>
      </c>
      <c r="AE1034" s="3" t="s">
        <v>4096</v>
      </c>
    </row>
    <row r="1035" spans="1:72" ht="13.5" customHeight="1">
      <c r="A1035" s="7" t="str">
        <f>HYPERLINK("http://kyu.snu.ac.kr/sdhj/index.jsp?type=hj/GK14726_00IH_0001_0046a.jpg","1870_하수남면_0046a")</f>
        <v>1870_하수남면_0046a</v>
      </c>
      <c r="B1035" s="4">
        <v>1870</v>
      </c>
      <c r="C1035" s="4" t="s">
        <v>6573</v>
      </c>
      <c r="D1035" s="4" t="s">
        <v>6574</v>
      </c>
      <c r="E1035" s="4">
        <v>1034</v>
      </c>
      <c r="F1035" s="3">
        <v>9</v>
      </c>
      <c r="G1035" s="3" t="s">
        <v>6569</v>
      </c>
      <c r="H1035" s="3" t="s">
        <v>6565</v>
      </c>
      <c r="I1035" s="3">
        <v>3</v>
      </c>
      <c r="L1035" s="3">
        <v>1</v>
      </c>
      <c r="M1035" s="3" t="s">
        <v>6321</v>
      </c>
      <c r="N1035" s="3" t="s">
        <v>6322</v>
      </c>
      <c r="T1035" s="3" t="s">
        <v>6588</v>
      </c>
      <c r="U1035" s="3" t="s">
        <v>70</v>
      </c>
      <c r="V1035" s="3" t="s">
        <v>3238</v>
      </c>
      <c r="Y1035" s="3" t="s">
        <v>1700</v>
      </c>
      <c r="Z1035" s="3" t="s">
        <v>3540</v>
      </c>
      <c r="AD1035" s="3" t="s">
        <v>1236</v>
      </c>
      <c r="AE1035" s="3" t="s">
        <v>4113</v>
      </c>
    </row>
    <row r="1036" spans="1:72" ht="13.5" customHeight="1">
      <c r="A1036" s="7" t="str">
        <f>HYPERLINK("http://kyu.snu.ac.kr/sdhj/index.jsp?type=hj/GK14726_00IH_0001_0046a.jpg","1870_하수남면_0046a")</f>
        <v>1870_하수남면_0046a</v>
      </c>
      <c r="B1036" s="4">
        <v>1870</v>
      </c>
      <c r="C1036" s="4" t="s">
        <v>6573</v>
      </c>
      <c r="D1036" s="4" t="s">
        <v>6574</v>
      </c>
      <c r="E1036" s="4">
        <v>1035</v>
      </c>
      <c r="F1036" s="3">
        <v>9</v>
      </c>
      <c r="G1036" s="3" t="s">
        <v>6569</v>
      </c>
      <c r="H1036" s="3" t="s">
        <v>6565</v>
      </c>
      <c r="I1036" s="3">
        <v>3</v>
      </c>
      <c r="L1036" s="3">
        <v>2</v>
      </c>
      <c r="M1036" s="3" t="s">
        <v>6323</v>
      </c>
      <c r="N1036" s="3" t="s">
        <v>6324</v>
      </c>
      <c r="T1036" s="3" t="s">
        <v>7409</v>
      </c>
      <c r="U1036" s="3" t="s">
        <v>64</v>
      </c>
      <c r="V1036" s="3" t="s">
        <v>3262</v>
      </c>
      <c r="W1036" s="3" t="s">
        <v>287</v>
      </c>
      <c r="X1036" s="3" t="s">
        <v>3289</v>
      </c>
      <c r="Y1036" s="3" t="s">
        <v>2322</v>
      </c>
      <c r="Z1036" s="3" t="s">
        <v>3539</v>
      </c>
      <c r="AC1036" s="3">
        <v>41</v>
      </c>
      <c r="AD1036" s="3" t="s">
        <v>173</v>
      </c>
      <c r="AE1036" s="3" t="s">
        <v>4091</v>
      </c>
      <c r="AJ1036" s="3" t="s">
        <v>17</v>
      </c>
      <c r="AK1036" s="3" t="s">
        <v>4147</v>
      </c>
      <c r="AL1036" s="3" t="s">
        <v>219</v>
      </c>
      <c r="AM1036" s="3" t="s">
        <v>4164</v>
      </c>
      <c r="AT1036" s="3" t="s">
        <v>48</v>
      </c>
      <c r="AU1036" s="3" t="s">
        <v>4217</v>
      </c>
      <c r="AV1036" s="3" t="s">
        <v>2323</v>
      </c>
      <c r="AW1036" s="3" t="s">
        <v>4348</v>
      </c>
      <c r="BG1036" s="3" t="s">
        <v>48</v>
      </c>
      <c r="BH1036" s="3" t="s">
        <v>4217</v>
      </c>
      <c r="BI1036" s="3" t="s">
        <v>2324</v>
      </c>
      <c r="BJ1036" s="3" t="s">
        <v>4330</v>
      </c>
      <c r="BK1036" s="3" t="s">
        <v>48</v>
      </c>
      <c r="BL1036" s="3" t="s">
        <v>4217</v>
      </c>
      <c r="BM1036" s="3" t="s">
        <v>2325</v>
      </c>
      <c r="BN1036" s="3" t="s">
        <v>4724</v>
      </c>
      <c r="BO1036" s="3" t="s">
        <v>48</v>
      </c>
      <c r="BP1036" s="3" t="s">
        <v>4217</v>
      </c>
      <c r="BQ1036" s="3" t="s">
        <v>2326</v>
      </c>
      <c r="BR1036" s="3" t="s">
        <v>5328</v>
      </c>
      <c r="BS1036" s="3" t="s">
        <v>111</v>
      </c>
      <c r="BT1036" s="3" t="s">
        <v>4190</v>
      </c>
    </row>
    <row r="1037" spans="1:72" ht="13.5" customHeight="1">
      <c r="A1037" s="7" t="str">
        <f>HYPERLINK("http://kyu.snu.ac.kr/sdhj/index.jsp?type=hj/GK14726_00IH_0001_0046a.jpg","1870_하수남면_0046a")</f>
        <v>1870_하수남면_0046a</v>
      </c>
      <c r="B1037" s="4">
        <v>1870</v>
      </c>
      <c r="C1037" s="4" t="s">
        <v>6817</v>
      </c>
      <c r="D1037" s="4" t="s">
        <v>6818</v>
      </c>
      <c r="E1037" s="4">
        <v>1036</v>
      </c>
      <c r="F1037" s="3">
        <v>9</v>
      </c>
      <c r="G1037" s="3" t="s">
        <v>6569</v>
      </c>
      <c r="H1037" s="3" t="s">
        <v>6565</v>
      </c>
      <c r="I1037" s="3">
        <v>3</v>
      </c>
      <c r="L1037" s="3">
        <v>2</v>
      </c>
      <c r="M1037" s="3" t="s">
        <v>6323</v>
      </c>
      <c r="N1037" s="3" t="s">
        <v>6324</v>
      </c>
      <c r="S1037" s="3" t="s">
        <v>51</v>
      </c>
      <c r="T1037" s="3" t="s">
        <v>3235</v>
      </c>
      <c r="W1037" s="3" t="s">
        <v>90</v>
      </c>
      <c r="X1037" s="3" t="s">
        <v>3290</v>
      </c>
      <c r="Y1037" s="3" t="s">
        <v>53</v>
      </c>
      <c r="Z1037" s="3" t="s">
        <v>3323</v>
      </c>
      <c r="AC1037" s="3">
        <v>45</v>
      </c>
      <c r="AD1037" s="3" t="s">
        <v>646</v>
      </c>
      <c r="AE1037" s="3" t="s">
        <v>4125</v>
      </c>
      <c r="AJ1037" s="3" t="s">
        <v>17</v>
      </c>
      <c r="AK1037" s="3" t="s">
        <v>4147</v>
      </c>
      <c r="AL1037" s="3" t="s">
        <v>1166</v>
      </c>
      <c r="AM1037" s="3" t="s">
        <v>4163</v>
      </c>
      <c r="AT1037" s="3" t="s">
        <v>48</v>
      </c>
      <c r="AU1037" s="3" t="s">
        <v>4217</v>
      </c>
      <c r="AV1037" s="3" t="s">
        <v>1219</v>
      </c>
      <c r="AW1037" s="3" t="s">
        <v>4347</v>
      </c>
      <c r="BG1037" s="3" t="s">
        <v>48</v>
      </c>
      <c r="BH1037" s="3" t="s">
        <v>4217</v>
      </c>
      <c r="BI1037" s="3" t="s">
        <v>2327</v>
      </c>
      <c r="BJ1037" s="3" t="s">
        <v>4736</v>
      </c>
      <c r="BK1037" s="3" t="s">
        <v>48</v>
      </c>
      <c r="BL1037" s="3" t="s">
        <v>4217</v>
      </c>
      <c r="BM1037" s="3" t="s">
        <v>1222</v>
      </c>
      <c r="BN1037" s="3" t="s">
        <v>3805</v>
      </c>
      <c r="BO1037" s="3" t="s">
        <v>48</v>
      </c>
      <c r="BP1037" s="3" t="s">
        <v>4217</v>
      </c>
      <c r="BQ1037" s="3" t="s">
        <v>2328</v>
      </c>
      <c r="BR1037" s="3" t="s">
        <v>5327</v>
      </c>
      <c r="BS1037" s="3" t="s">
        <v>865</v>
      </c>
      <c r="BT1037" s="3" t="s">
        <v>4184</v>
      </c>
    </row>
    <row r="1038" spans="1:72" ht="13.5" customHeight="1">
      <c r="A1038" s="7" t="str">
        <f>HYPERLINK("http://kyu.snu.ac.kr/sdhj/index.jsp?type=hj/GK14726_00IH_0001_0046a.jpg","1870_하수남면_0046a")</f>
        <v>1870_하수남면_0046a</v>
      </c>
      <c r="B1038" s="4">
        <v>1870</v>
      </c>
      <c r="C1038" s="4" t="s">
        <v>6753</v>
      </c>
      <c r="D1038" s="4" t="s">
        <v>6754</v>
      </c>
      <c r="E1038" s="4">
        <v>1037</v>
      </c>
      <c r="F1038" s="3">
        <v>9</v>
      </c>
      <c r="G1038" s="3" t="s">
        <v>6569</v>
      </c>
      <c r="H1038" s="3" t="s">
        <v>6565</v>
      </c>
      <c r="I1038" s="3">
        <v>3</v>
      </c>
      <c r="L1038" s="3">
        <v>2</v>
      </c>
      <c r="M1038" s="3" t="s">
        <v>6323</v>
      </c>
      <c r="N1038" s="3" t="s">
        <v>6324</v>
      </c>
      <c r="S1038" s="3" t="s">
        <v>548</v>
      </c>
      <c r="T1038" s="3" t="s">
        <v>3243</v>
      </c>
      <c r="Y1038" s="3" t="s">
        <v>2329</v>
      </c>
      <c r="Z1038" s="3" t="s">
        <v>3538</v>
      </c>
      <c r="AC1038" s="3">
        <v>21</v>
      </c>
    </row>
    <row r="1039" spans="1:72" ht="13.5" customHeight="1">
      <c r="A1039" s="7" t="str">
        <f>HYPERLINK("http://kyu.snu.ac.kr/sdhj/index.jsp?type=hj/GK14726_00IH_0001_0046a.jpg","1870_하수남면_0046a")</f>
        <v>1870_하수남면_0046a</v>
      </c>
      <c r="B1039" s="4">
        <v>1870</v>
      </c>
      <c r="C1039" s="4" t="s">
        <v>7410</v>
      </c>
      <c r="D1039" s="4" t="s">
        <v>7411</v>
      </c>
      <c r="E1039" s="4">
        <v>1038</v>
      </c>
      <c r="F1039" s="3">
        <v>9</v>
      </c>
      <c r="G1039" s="3" t="s">
        <v>6569</v>
      </c>
      <c r="H1039" s="3" t="s">
        <v>6565</v>
      </c>
      <c r="I1039" s="3">
        <v>3</v>
      </c>
      <c r="L1039" s="3">
        <v>2</v>
      </c>
      <c r="M1039" s="3" t="s">
        <v>6323</v>
      </c>
      <c r="N1039" s="3" t="s">
        <v>6324</v>
      </c>
      <c r="T1039" s="3" t="s">
        <v>7412</v>
      </c>
      <c r="U1039" s="3" t="s">
        <v>101</v>
      </c>
      <c r="V1039" s="3" t="s">
        <v>3259</v>
      </c>
      <c r="Y1039" s="3" t="s">
        <v>2330</v>
      </c>
      <c r="Z1039" s="3" t="s">
        <v>3537</v>
      </c>
    </row>
    <row r="1040" spans="1:72" ht="13.5" customHeight="1">
      <c r="A1040" s="7" t="str">
        <f>HYPERLINK("http://kyu.snu.ac.kr/sdhj/index.jsp?type=hj/GK14726_00IH_0001_0046a.jpg","1870_하수남면_0046a")</f>
        <v>1870_하수남면_0046a</v>
      </c>
      <c r="B1040" s="4">
        <v>1870</v>
      </c>
      <c r="C1040" s="4" t="s">
        <v>7410</v>
      </c>
      <c r="D1040" s="4" t="s">
        <v>7411</v>
      </c>
      <c r="E1040" s="4">
        <v>1039</v>
      </c>
      <c r="F1040" s="3">
        <v>9</v>
      </c>
      <c r="G1040" s="3" t="s">
        <v>6569</v>
      </c>
      <c r="H1040" s="3" t="s">
        <v>6565</v>
      </c>
      <c r="I1040" s="3">
        <v>3</v>
      </c>
      <c r="L1040" s="3">
        <v>3</v>
      </c>
      <c r="M1040" s="3" t="s">
        <v>6325</v>
      </c>
      <c r="N1040" s="3" t="s">
        <v>6326</v>
      </c>
      <c r="T1040" s="3" t="s">
        <v>6950</v>
      </c>
      <c r="U1040" s="3" t="s">
        <v>64</v>
      </c>
      <c r="V1040" s="3" t="s">
        <v>3262</v>
      </c>
      <c r="W1040" s="3" t="s">
        <v>287</v>
      </c>
      <c r="X1040" s="3" t="s">
        <v>3289</v>
      </c>
      <c r="Y1040" s="3" t="s">
        <v>2331</v>
      </c>
      <c r="Z1040" s="3" t="s">
        <v>3461</v>
      </c>
      <c r="AC1040" s="3">
        <v>57</v>
      </c>
      <c r="AD1040" s="3" t="s">
        <v>179</v>
      </c>
      <c r="AE1040" s="3" t="s">
        <v>4103</v>
      </c>
      <c r="AJ1040" s="3" t="s">
        <v>17</v>
      </c>
      <c r="AK1040" s="3" t="s">
        <v>4147</v>
      </c>
      <c r="AL1040" s="3" t="s">
        <v>219</v>
      </c>
      <c r="AM1040" s="3" t="s">
        <v>4164</v>
      </c>
      <c r="AT1040" s="3" t="s">
        <v>48</v>
      </c>
      <c r="AU1040" s="3" t="s">
        <v>4217</v>
      </c>
      <c r="AV1040" s="3" t="s">
        <v>2332</v>
      </c>
      <c r="AW1040" s="3" t="s">
        <v>7413</v>
      </c>
      <c r="BG1040" s="3" t="s">
        <v>48</v>
      </c>
      <c r="BH1040" s="3" t="s">
        <v>4217</v>
      </c>
      <c r="BI1040" s="3" t="s">
        <v>2290</v>
      </c>
      <c r="BJ1040" s="3" t="s">
        <v>3294</v>
      </c>
      <c r="BK1040" s="3" t="s">
        <v>58</v>
      </c>
      <c r="BL1040" s="3" t="s">
        <v>4219</v>
      </c>
      <c r="BM1040" s="3" t="s">
        <v>2233</v>
      </c>
      <c r="BN1040" s="3" t="s">
        <v>4747</v>
      </c>
      <c r="BO1040" s="3" t="s">
        <v>48</v>
      </c>
      <c r="BP1040" s="3" t="s">
        <v>4217</v>
      </c>
      <c r="BQ1040" s="3" t="s">
        <v>2333</v>
      </c>
      <c r="BR1040" s="3" t="s">
        <v>5326</v>
      </c>
      <c r="BS1040" s="3" t="s">
        <v>164</v>
      </c>
      <c r="BT1040" s="3" t="s">
        <v>4171</v>
      </c>
    </row>
    <row r="1041" spans="1:72" ht="13.5" customHeight="1">
      <c r="A1041" s="7" t="str">
        <f>HYPERLINK("http://kyu.snu.ac.kr/sdhj/index.jsp?type=hj/GK14726_00IH_0001_0046a.jpg","1870_하수남면_0046a")</f>
        <v>1870_하수남면_0046a</v>
      </c>
      <c r="B1041" s="4">
        <v>1870</v>
      </c>
      <c r="C1041" s="4" t="s">
        <v>7100</v>
      </c>
      <c r="D1041" s="4" t="s">
        <v>7101</v>
      </c>
      <c r="E1041" s="4">
        <v>1040</v>
      </c>
      <c r="F1041" s="3">
        <v>9</v>
      </c>
      <c r="G1041" s="3" t="s">
        <v>6569</v>
      </c>
      <c r="H1041" s="3" t="s">
        <v>6565</v>
      </c>
      <c r="I1041" s="3">
        <v>3</v>
      </c>
      <c r="L1041" s="3">
        <v>3</v>
      </c>
      <c r="M1041" s="3" t="s">
        <v>6325</v>
      </c>
      <c r="N1041" s="3" t="s">
        <v>6326</v>
      </c>
      <c r="S1041" s="3" t="s">
        <v>51</v>
      </c>
      <c r="T1041" s="3" t="s">
        <v>3235</v>
      </c>
      <c r="W1041" s="3" t="s">
        <v>311</v>
      </c>
      <c r="X1041" s="3" t="s">
        <v>3294</v>
      </c>
      <c r="Y1041" s="3" t="s">
        <v>53</v>
      </c>
      <c r="Z1041" s="3" t="s">
        <v>3323</v>
      </c>
      <c r="AC1041" s="3">
        <v>48</v>
      </c>
      <c r="AD1041" s="3" t="s">
        <v>84</v>
      </c>
      <c r="AE1041" s="3" t="s">
        <v>4111</v>
      </c>
      <c r="AJ1041" s="3" t="s">
        <v>55</v>
      </c>
      <c r="AK1041" s="3" t="s">
        <v>4148</v>
      </c>
      <c r="AL1041" s="3" t="s">
        <v>627</v>
      </c>
      <c r="AM1041" s="3" t="s">
        <v>4169</v>
      </c>
      <c r="AT1041" s="3" t="s">
        <v>48</v>
      </c>
      <c r="AU1041" s="3" t="s">
        <v>4217</v>
      </c>
      <c r="AV1041" s="3" t="s">
        <v>2334</v>
      </c>
      <c r="AW1041" s="3" t="s">
        <v>7414</v>
      </c>
      <c r="BG1041" s="3" t="s">
        <v>48</v>
      </c>
      <c r="BH1041" s="3" t="s">
        <v>4217</v>
      </c>
      <c r="BI1041" s="3" t="s">
        <v>2335</v>
      </c>
      <c r="BJ1041" s="3" t="s">
        <v>4735</v>
      </c>
      <c r="BK1041" s="3" t="s">
        <v>917</v>
      </c>
      <c r="BL1041" s="3" t="s">
        <v>4635</v>
      </c>
      <c r="BM1041" s="3" t="s">
        <v>2336</v>
      </c>
      <c r="BN1041" s="3" t="s">
        <v>4532</v>
      </c>
      <c r="BO1041" s="3" t="s">
        <v>48</v>
      </c>
      <c r="BP1041" s="3" t="s">
        <v>4217</v>
      </c>
      <c r="BQ1041" s="3" t="s">
        <v>2337</v>
      </c>
      <c r="BR1041" s="3" t="s">
        <v>5325</v>
      </c>
      <c r="BS1041" s="3" t="s">
        <v>143</v>
      </c>
      <c r="BT1041" s="3" t="s">
        <v>4156</v>
      </c>
    </row>
    <row r="1042" spans="1:72" ht="13.5" customHeight="1">
      <c r="A1042" s="7" t="str">
        <f>HYPERLINK("http://kyu.snu.ac.kr/sdhj/index.jsp?type=hj/GK14726_00IH_0001_0046a.jpg","1870_하수남면_0046a")</f>
        <v>1870_하수남면_0046a</v>
      </c>
      <c r="B1042" s="4">
        <v>1870</v>
      </c>
      <c r="C1042" s="4" t="s">
        <v>6598</v>
      </c>
      <c r="D1042" s="4" t="s">
        <v>6599</v>
      </c>
      <c r="E1042" s="4">
        <v>1041</v>
      </c>
      <c r="F1042" s="3">
        <v>9</v>
      </c>
      <c r="G1042" s="3" t="s">
        <v>6569</v>
      </c>
      <c r="H1042" s="3" t="s">
        <v>6565</v>
      </c>
      <c r="I1042" s="3">
        <v>3</v>
      </c>
      <c r="L1042" s="3">
        <v>3</v>
      </c>
      <c r="M1042" s="3" t="s">
        <v>6325</v>
      </c>
      <c r="N1042" s="3" t="s">
        <v>6326</v>
      </c>
      <c r="T1042" s="3" t="s">
        <v>6681</v>
      </c>
      <c r="U1042" s="3" t="s">
        <v>101</v>
      </c>
      <c r="V1042" s="3" t="s">
        <v>3259</v>
      </c>
      <c r="Y1042" s="3" t="s">
        <v>2338</v>
      </c>
      <c r="Z1042" s="3" t="s">
        <v>3426</v>
      </c>
      <c r="AD1042" s="3" t="s">
        <v>91</v>
      </c>
      <c r="AE1042" s="3" t="s">
        <v>4105</v>
      </c>
    </row>
    <row r="1043" spans="1:72" ht="13.5" customHeight="1">
      <c r="A1043" s="7" t="str">
        <f>HYPERLINK("http://kyu.snu.ac.kr/sdhj/index.jsp?type=hj/GK14726_00IH_0001_0046a.jpg","1870_하수남면_0046a")</f>
        <v>1870_하수남면_0046a</v>
      </c>
      <c r="B1043" s="4">
        <v>1870</v>
      </c>
      <c r="C1043" s="4" t="s">
        <v>6682</v>
      </c>
      <c r="D1043" s="4" t="s">
        <v>6683</v>
      </c>
      <c r="E1043" s="4">
        <v>1042</v>
      </c>
      <c r="F1043" s="3">
        <v>9</v>
      </c>
      <c r="G1043" s="3" t="s">
        <v>6569</v>
      </c>
      <c r="H1043" s="3" t="s">
        <v>6565</v>
      </c>
      <c r="I1043" s="3">
        <v>3</v>
      </c>
      <c r="L1043" s="3">
        <v>4</v>
      </c>
      <c r="M1043" s="3" t="s">
        <v>6327</v>
      </c>
      <c r="N1043" s="3" t="s">
        <v>6328</v>
      </c>
      <c r="T1043" s="3" t="s">
        <v>6854</v>
      </c>
      <c r="U1043" s="3" t="s">
        <v>64</v>
      </c>
      <c r="V1043" s="3" t="s">
        <v>3262</v>
      </c>
      <c r="W1043" s="3" t="s">
        <v>287</v>
      </c>
      <c r="X1043" s="3" t="s">
        <v>3289</v>
      </c>
      <c r="Y1043" s="3" t="s">
        <v>2339</v>
      </c>
      <c r="Z1043" s="3" t="s">
        <v>7415</v>
      </c>
      <c r="AC1043" s="3">
        <v>47</v>
      </c>
      <c r="AD1043" s="3" t="s">
        <v>286</v>
      </c>
      <c r="AE1043" s="3" t="s">
        <v>4100</v>
      </c>
      <c r="AJ1043" s="3" t="s">
        <v>17</v>
      </c>
      <c r="AK1043" s="3" t="s">
        <v>4147</v>
      </c>
      <c r="AL1043" s="3" t="s">
        <v>219</v>
      </c>
      <c r="AM1043" s="3" t="s">
        <v>4164</v>
      </c>
      <c r="AT1043" s="3" t="s">
        <v>48</v>
      </c>
      <c r="AU1043" s="3" t="s">
        <v>4217</v>
      </c>
      <c r="AV1043" s="3" t="s">
        <v>1934</v>
      </c>
      <c r="AW1043" s="3" t="s">
        <v>3293</v>
      </c>
      <c r="BG1043" s="3" t="s">
        <v>48</v>
      </c>
      <c r="BH1043" s="3" t="s">
        <v>4217</v>
      </c>
      <c r="BI1043" s="3" t="s">
        <v>2340</v>
      </c>
      <c r="BJ1043" s="3" t="s">
        <v>7416</v>
      </c>
      <c r="BK1043" s="3" t="s">
        <v>48</v>
      </c>
      <c r="BL1043" s="3" t="s">
        <v>4217</v>
      </c>
      <c r="BM1043" s="3" t="s">
        <v>3127</v>
      </c>
      <c r="BN1043" s="3" t="s">
        <v>5054</v>
      </c>
      <c r="BO1043" s="3" t="s">
        <v>48</v>
      </c>
      <c r="BP1043" s="3" t="s">
        <v>4217</v>
      </c>
      <c r="BQ1043" s="3" t="s">
        <v>2341</v>
      </c>
      <c r="BR1043" s="3" t="s">
        <v>5324</v>
      </c>
      <c r="BS1043" s="3" t="s">
        <v>423</v>
      </c>
      <c r="BT1043" s="3" t="s">
        <v>4181</v>
      </c>
    </row>
    <row r="1044" spans="1:72" ht="13.5" customHeight="1">
      <c r="A1044" s="7" t="str">
        <f>HYPERLINK("http://kyu.snu.ac.kr/sdhj/index.jsp?type=hj/GK14726_00IH_0001_0046a.jpg","1870_하수남면_0046a")</f>
        <v>1870_하수남면_0046a</v>
      </c>
      <c r="B1044" s="4">
        <v>1870</v>
      </c>
      <c r="C1044" s="4" t="s">
        <v>6817</v>
      </c>
      <c r="D1044" s="4" t="s">
        <v>6818</v>
      </c>
      <c r="E1044" s="4">
        <v>1043</v>
      </c>
      <c r="F1044" s="3">
        <v>9</v>
      </c>
      <c r="G1044" s="3" t="s">
        <v>6569</v>
      </c>
      <c r="H1044" s="3" t="s">
        <v>6565</v>
      </c>
      <c r="I1044" s="3">
        <v>3</v>
      </c>
      <c r="L1044" s="3">
        <v>4</v>
      </c>
      <c r="M1044" s="3" t="s">
        <v>6327</v>
      </c>
      <c r="N1044" s="3" t="s">
        <v>6328</v>
      </c>
      <c r="S1044" s="3" t="s">
        <v>51</v>
      </c>
      <c r="T1044" s="3" t="s">
        <v>3235</v>
      </c>
      <c r="W1044" s="3" t="s">
        <v>82</v>
      </c>
      <c r="X1044" s="3" t="s">
        <v>5855</v>
      </c>
      <c r="Y1044" s="3" t="s">
        <v>53</v>
      </c>
      <c r="Z1044" s="3" t="s">
        <v>3323</v>
      </c>
      <c r="AC1044" s="3">
        <v>41</v>
      </c>
      <c r="AD1044" s="3" t="s">
        <v>173</v>
      </c>
      <c r="AE1044" s="3" t="s">
        <v>4091</v>
      </c>
      <c r="AJ1044" s="3" t="s">
        <v>55</v>
      </c>
      <c r="AK1044" s="3" t="s">
        <v>4148</v>
      </c>
      <c r="AL1044" s="3" t="s">
        <v>1991</v>
      </c>
      <c r="AM1044" s="3" t="s">
        <v>4179</v>
      </c>
      <c r="AT1044" s="3" t="s">
        <v>48</v>
      </c>
      <c r="AU1044" s="3" t="s">
        <v>4217</v>
      </c>
      <c r="AV1044" s="3" t="s">
        <v>2342</v>
      </c>
      <c r="AW1044" s="3" t="s">
        <v>4346</v>
      </c>
      <c r="BG1044" s="3" t="s">
        <v>48</v>
      </c>
      <c r="BH1044" s="3" t="s">
        <v>4217</v>
      </c>
      <c r="BI1044" s="3" t="s">
        <v>2343</v>
      </c>
      <c r="BJ1044" s="3" t="s">
        <v>4734</v>
      </c>
      <c r="BK1044" s="3" t="s">
        <v>48</v>
      </c>
      <c r="BL1044" s="3" t="s">
        <v>4217</v>
      </c>
      <c r="BM1044" s="3" t="s">
        <v>2344</v>
      </c>
      <c r="BN1044" s="3" t="s">
        <v>5062</v>
      </c>
      <c r="BO1044" s="3" t="s">
        <v>48</v>
      </c>
      <c r="BP1044" s="3" t="s">
        <v>4217</v>
      </c>
      <c r="BQ1044" s="3" t="s">
        <v>2345</v>
      </c>
      <c r="BR1044" s="3" t="s">
        <v>5678</v>
      </c>
      <c r="BS1044" s="3" t="s">
        <v>62</v>
      </c>
      <c r="BT1044" s="3" t="s">
        <v>5571</v>
      </c>
    </row>
    <row r="1045" spans="1:72" ht="13.5" customHeight="1">
      <c r="A1045" s="7" t="str">
        <f>HYPERLINK("http://kyu.snu.ac.kr/sdhj/index.jsp?type=hj/GK14726_00IH_0001_0046b.jpg","1870_하수남면_0046b")</f>
        <v>1870_하수남면_0046b</v>
      </c>
      <c r="B1045" s="4">
        <v>1870</v>
      </c>
      <c r="C1045" s="4" t="s">
        <v>6771</v>
      </c>
      <c r="D1045" s="4" t="s">
        <v>6772</v>
      </c>
      <c r="E1045" s="4">
        <v>1044</v>
      </c>
      <c r="F1045" s="3">
        <v>9</v>
      </c>
      <c r="G1045" s="3" t="s">
        <v>6569</v>
      </c>
      <c r="H1045" s="3" t="s">
        <v>6565</v>
      </c>
      <c r="I1045" s="3">
        <v>3</v>
      </c>
      <c r="L1045" s="3">
        <v>4</v>
      </c>
      <c r="M1045" s="3" t="s">
        <v>6327</v>
      </c>
      <c r="N1045" s="3" t="s">
        <v>6328</v>
      </c>
      <c r="S1045" s="3" t="s">
        <v>77</v>
      </c>
      <c r="T1045" s="3" t="s">
        <v>233</v>
      </c>
      <c r="Y1045" s="3" t="s">
        <v>2285</v>
      </c>
      <c r="Z1045" s="3" t="s">
        <v>3536</v>
      </c>
      <c r="AC1045" s="3">
        <v>21</v>
      </c>
      <c r="AD1045" s="3" t="s">
        <v>199</v>
      </c>
      <c r="AE1045" s="3" t="s">
        <v>4096</v>
      </c>
    </row>
    <row r="1046" spans="1:72" ht="13.5" customHeight="1">
      <c r="A1046" s="7" t="str">
        <f>HYPERLINK("http://kyu.snu.ac.kr/sdhj/index.jsp?type=hj/GK14726_00IH_0001_0046b.jpg","1870_하수남면_0046b")</f>
        <v>1870_하수남면_0046b</v>
      </c>
      <c r="B1046" s="4">
        <v>1870</v>
      </c>
      <c r="C1046" s="4" t="s">
        <v>6860</v>
      </c>
      <c r="D1046" s="4" t="s">
        <v>6861</v>
      </c>
      <c r="E1046" s="4">
        <v>1045</v>
      </c>
      <c r="F1046" s="3">
        <v>9</v>
      </c>
      <c r="G1046" s="3" t="s">
        <v>6569</v>
      </c>
      <c r="H1046" s="3" t="s">
        <v>6565</v>
      </c>
      <c r="I1046" s="3">
        <v>3</v>
      </c>
      <c r="L1046" s="3">
        <v>4</v>
      </c>
      <c r="M1046" s="3" t="s">
        <v>6327</v>
      </c>
      <c r="N1046" s="3" t="s">
        <v>6328</v>
      </c>
      <c r="S1046" s="3" t="s">
        <v>146</v>
      </c>
      <c r="T1046" s="3" t="s">
        <v>3239</v>
      </c>
      <c r="W1046" s="3" t="s">
        <v>82</v>
      </c>
      <c r="X1046" s="3" t="s">
        <v>5855</v>
      </c>
      <c r="Y1046" s="3" t="s">
        <v>53</v>
      </c>
      <c r="Z1046" s="3" t="s">
        <v>3323</v>
      </c>
      <c r="AC1046" s="3">
        <v>24</v>
      </c>
      <c r="AD1046" s="3" t="s">
        <v>235</v>
      </c>
      <c r="AE1046" s="3" t="s">
        <v>4138</v>
      </c>
    </row>
    <row r="1047" spans="1:72" ht="13.5" customHeight="1">
      <c r="A1047" s="7" t="str">
        <f>HYPERLINK("http://kyu.snu.ac.kr/sdhj/index.jsp?type=hj/GK14726_00IH_0001_0046b.jpg","1870_하수남면_0046b")</f>
        <v>1870_하수남면_0046b</v>
      </c>
      <c r="B1047" s="4">
        <v>1870</v>
      </c>
      <c r="C1047" s="4" t="s">
        <v>6860</v>
      </c>
      <c r="D1047" s="4" t="s">
        <v>6861</v>
      </c>
      <c r="E1047" s="4">
        <v>1046</v>
      </c>
      <c r="F1047" s="3">
        <v>9</v>
      </c>
      <c r="G1047" s="3" t="s">
        <v>6569</v>
      </c>
      <c r="H1047" s="3" t="s">
        <v>6565</v>
      </c>
      <c r="I1047" s="3">
        <v>3</v>
      </c>
      <c r="L1047" s="3">
        <v>4</v>
      </c>
      <c r="M1047" s="3" t="s">
        <v>6327</v>
      </c>
      <c r="N1047" s="3" t="s">
        <v>6328</v>
      </c>
      <c r="T1047" s="3" t="s">
        <v>6862</v>
      </c>
      <c r="U1047" s="3" t="s">
        <v>101</v>
      </c>
      <c r="V1047" s="3" t="s">
        <v>3259</v>
      </c>
      <c r="Y1047" s="3" t="s">
        <v>2346</v>
      </c>
      <c r="Z1047" s="3" t="s">
        <v>3535</v>
      </c>
      <c r="AD1047" s="3" t="s">
        <v>136</v>
      </c>
      <c r="AE1047" s="3" t="s">
        <v>4098</v>
      </c>
    </row>
    <row r="1048" spans="1:72" ht="13.5" customHeight="1">
      <c r="A1048" s="7" t="str">
        <f>HYPERLINK("http://kyu.snu.ac.kr/sdhj/index.jsp?type=hj/GK14726_00IH_0001_0046b.jpg","1870_하수남면_0046b")</f>
        <v>1870_하수남면_0046b</v>
      </c>
      <c r="B1048" s="4">
        <v>1870</v>
      </c>
      <c r="C1048" s="4" t="s">
        <v>6860</v>
      </c>
      <c r="D1048" s="4" t="s">
        <v>6861</v>
      </c>
      <c r="E1048" s="4">
        <v>1047</v>
      </c>
      <c r="F1048" s="3">
        <v>9</v>
      </c>
      <c r="G1048" s="3" t="s">
        <v>6569</v>
      </c>
      <c r="H1048" s="3" t="s">
        <v>6565</v>
      </c>
      <c r="I1048" s="3">
        <v>3</v>
      </c>
      <c r="L1048" s="3">
        <v>5</v>
      </c>
      <c r="M1048" s="3" t="s">
        <v>6180</v>
      </c>
      <c r="N1048" s="3" t="s">
        <v>6181</v>
      </c>
      <c r="T1048" s="3" t="s">
        <v>6854</v>
      </c>
      <c r="U1048" s="3" t="s">
        <v>64</v>
      </c>
      <c r="V1048" s="3" t="s">
        <v>3262</v>
      </c>
      <c r="W1048" s="3" t="s">
        <v>287</v>
      </c>
      <c r="X1048" s="3" t="s">
        <v>3289</v>
      </c>
      <c r="Y1048" s="3" t="s">
        <v>1686</v>
      </c>
      <c r="Z1048" s="3" t="s">
        <v>7225</v>
      </c>
      <c r="AC1048" s="3">
        <v>67</v>
      </c>
      <c r="AD1048" s="3" t="s">
        <v>166</v>
      </c>
      <c r="AE1048" s="3" t="s">
        <v>4099</v>
      </c>
      <c r="AJ1048" s="3" t="s">
        <v>17</v>
      </c>
      <c r="AK1048" s="3" t="s">
        <v>4147</v>
      </c>
      <c r="AL1048" s="3" t="s">
        <v>219</v>
      </c>
      <c r="AM1048" s="3" t="s">
        <v>4164</v>
      </c>
      <c r="AT1048" s="3" t="s">
        <v>48</v>
      </c>
      <c r="AU1048" s="3" t="s">
        <v>4217</v>
      </c>
      <c r="AV1048" s="3" t="s">
        <v>2347</v>
      </c>
      <c r="AW1048" s="3" t="s">
        <v>7417</v>
      </c>
      <c r="BG1048" s="3" t="s">
        <v>48</v>
      </c>
      <c r="BH1048" s="3" t="s">
        <v>4217</v>
      </c>
      <c r="BI1048" s="3" t="s">
        <v>492</v>
      </c>
      <c r="BJ1048" s="3" t="s">
        <v>7418</v>
      </c>
      <c r="BK1048" s="3" t="s">
        <v>48</v>
      </c>
      <c r="BL1048" s="3" t="s">
        <v>4217</v>
      </c>
      <c r="BM1048" s="3" t="s">
        <v>2348</v>
      </c>
      <c r="BN1048" s="3" t="s">
        <v>3285</v>
      </c>
      <c r="BO1048" s="3" t="s">
        <v>48</v>
      </c>
      <c r="BP1048" s="3" t="s">
        <v>4217</v>
      </c>
      <c r="BQ1048" s="3" t="s">
        <v>2349</v>
      </c>
      <c r="BR1048" s="3" t="s">
        <v>5630</v>
      </c>
      <c r="BS1048" s="3" t="s">
        <v>465</v>
      </c>
      <c r="BT1048" s="3" t="s">
        <v>4176</v>
      </c>
    </row>
    <row r="1049" spans="1:72" ht="13.5" customHeight="1">
      <c r="A1049" s="7" t="str">
        <f>HYPERLINK("http://kyu.snu.ac.kr/sdhj/index.jsp?type=hj/GK14726_00IH_0001_0046b.jpg","1870_하수남면_0046b")</f>
        <v>1870_하수남면_0046b</v>
      </c>
      <c r="B1049" s="4">
        <v>1870</v>
      </c>
      <c r="C1049" s="4" t="s">
        <v>6786</v>
      </c>
      <c r="D1049" s="4" t="s">
        <v>6787</v>
      </c>
      <c r="E1049" s="4">
        <v>1048</v>
      </c>
      <c r="F1049" s="3">
        <v>9</v>
      </c>
      <c r="G1049" s="3" t="s">
        <v>6569</v>
      </c>
      <c r="H1049" s="3" t="s">
        <v>6565</v>
      </c>
      <c r="I1049" s="3">
        <v>3</v>
      </c>
      <c r="L1049" s="3">
        <v>5</v>
      </c>
      <c r="M1049" s="3" t="s">
        <v>6180</v>
      </c>
      <c r="N1049" s="3" t="s">
        <v>6181</v>
      </c>
      <c r="S1049" s="3" t="s">
        <v>51</v>
      </c>
      <c r="T1049" s="3" t="s">
        <v>3235</v>
      </c>
      <c r="W1049" s="3" t="s">
        <v>68</v>
      </c>
      <c r="X1049" s="3" t="s">
        <v>5854</v>
      </c>
      <c r="Y1049" s="3" t="s">
        <v>53</v>
      </c>
      <c r="Z1049" s="3" t="s">
        <v>3323</v>
      </c>
      <c r="AC1049" s="3">
        <v>71</v>
      </c>
      <c r="AD1049" s="3" t="s">
        <v>459</v>
      </c>
      <c r="AE1049" s="3" t="s">
        <v>4114</v>
      </c>
      <c r="AJ1049" s="3" t="s">
        <v>55</v>
      </c>
      <c r="AK1049" s="3" t="s">
        <v>4148</v>
      </c>
      <c r="AL1049" s="3" t="s">
        <v>62</v>
      </c>
      <c r="AM1049" s="3" t="s">
        <v>5571</v>
      </c>
      <c r="AT1049" s="3" t="s">
        <v>48</v>
      </c>
      <c r="AU1049" s="3" t="s">
        <v>4217</v>
      </c>
      <c r="AV1049" s="3" t="s">
        <v>2350</v>
      </c>
      <c r="AW1049" s="3" t="s">
        <v>4345</v>
      </c>
      <c r="BG1049" s="3" t="s">
        <v>48</v>
      </c>
      <c r="BH1049" s="3" t="s">
        <v>4217</v>
      </c>
      <c r="BI1049" s="3" t="s">
        <v>2351</v>
      </c>
      <c r="BJ1049" s="3" t="s">
        <v>4733</v>
      </c>
      <c r="BK1049" s="3" t="s">
        <v>48</v>
      </c>
      <c r="BL1049" s="3" t="s">
        <v>4217</v>
      </c>
      <c r="BM1049" s="3" t="s">
        <v>2352</v>
      </c>
      <c r="BN1049" s="3" t="s">
        <v>7419</v>
      </c>
      <c r="BO1049" s="3" t="s">
        <v>48</v>
      </c>
      <c r="BP1049" s="3" t="s">
        <v>4217</v>
      </c>
      <c r="BQ1049" s="3" t="s">
        <v>2353</v>
      </c>
      <c r="BR1049" s="3" t="s">
        <v>5776</v>
      </c>
      <c r="BS1049" s="3" t="s">
        <v>143</v>
      </c>
      <c r="BT1049" s="3" t="s">
        <v>4156</v>
      </c>
    </row>
    <row r="1050" spans="1:72" ht="13.5" customHeight="1">
      <c r="A1050" s="7" t="str">
        <f>HYPERLINK("http://kyu.snu.ac.kr/sdhj/index.jsp?type=hj/GK14726_00IH_0001_0046b.jpg","1870_하수남면_0046b")</f>
        <v>1870_하수남면_0046b</v>
      </c>
      <c r="B1050" s="4">
        <v>1870</v>
      </c>
      <c r="C1050" s="4" t="s">
        <v>6720</v>
      </c>
      <c r="D1050" s="4" t="s">
        <v>6721</v>
      </c>
      <c r="E1050" s="4">
        <v>1049</v>
      </c>
      <c r="F1050" s="3">
        <v>9</v>
      </c>
      <c r="G1050" s="3" t="s">
        <v>6569</v>
      </c>
      <c r="H1050" s="3" t="s">
        <v>6565</v>
      </c>
      <c r="I1050" s="3">
        <v>3</v>
      </c>
      <c r="L1050" s="3">
        <v>5</v>
      </c>
      <c r="M1050" s="3" t="s">
        <v>6180</v>
      </c>
      <c r="N1050" s="3" t="s">
        <v>6181</v>
      </c>
      <c r="S1050" s="3" t="s">
        <v>247</v>
      </c>
      <c r="T1050" s="3" t="s">
        <v>3241</v>
      </c>
      <c r="Y1050" s="3" t="s">
        <v>2354</v>
      </c>
      <c r="Z1050" s="3" t="s">
        <v>3534</v>
      </c>
      <c r="AC1050" s="3">
        <v>21</v>
      </c>
      <c r="AD1050" s="3" t="s">
        <v>199</v>
      </c>
      <c r="AE1050" s="3" t="s">
        <v>4096</v>
      </c>
    </row>
    <row r="1051" spans="1:72" ht="13.5" customHeight="1">
      <c r="A1051" s="7" t="str">
        <f>HYPERLINK("http://kyu.snu.ac.kr/sdhj/index.jsp?type=hj/GK14726_00IH_0001_0046b.jpg","1870_하수남면_0046b")</f>
        <v>1870_하수남면_0046b</v>
      </c>
      <c r="B1051" s="4">
        <v>1870</v>
      </c>
      <c r="C1051" s="4" t="s">
        <v>6860</v>
      </c>
      <c r="D1051" s="4" t="s">
        <v>6861</v>
      </c>
      <c r="E1051" s="4">
        <v>1050</v>
      </c>
      <c r="F1051" s="3">
        <v>9</v>
      </c>
      <c r="G1051" s="3" t="s">
        <v>6569</v>
      </c>
      <c r="H1051" s="3" t="s">
        <v>6565</v>
      </c>
      <c r="I1051" s="3">
        <v>3</v>
      </c>
      <c r="L1051" s="3">
        <v>5</v>
      </c>
      <c r="M1051" s="3" t="s">
        <v>6180</v>
      </c>
      <c r="N1051" s="3" t="s">
        <v>6181</v>
      </c>
      <c r="T1051" s="3" t="s">
        <v>6862</v>
      </c>
      <c r="U1051" s="3" t="s">
        <v>70</v>
      </c>
      <c r="V1051" s="3" t="s">
        <v>3238</v>
      </c>
      <c r="Y1051" s="3" t="s">
        <v>2355</v>
      </c>
      <c r="Z1051" s="3" t="s">
        <v>3533</v>
      </c>
      <c r="AD1051" s="3" t="s">
        <v>166</v>
      </c>
      <c r="AE1051" s="3" t="s">
        <v>4099</v>
      </c>
    </row>
    <row r="1052" spans="1:72" ht="13.5" customHeight="1">
      <c r="A1052" s="7" t="str">
        <f>HYPERLINK("http://kyu.snu.ac.kr/sdhj/index.jsp?type=hj/GK14726_00IH_0001_0046b.jpg","1870_하수남면_0046b")</f>
        <v>1870_하수남면_0046b</v>
      </c>
      <c r="B1052" s="4">
        <v>1870</v>
      </c>
      <c r="C1052" s="4" t="s">
        <v>6860</v>
      </c>
      <c r="D1052" s="4" t="s">
        <v>6861</v>
      </c>
      <c r="E1052" s="4">
        <v>1051</v>
      </c>
      <c r="F1052" s="3">
        <v>9</v>
      </c>
      <c r="G1052" s="3" t="s">
        <v>6569</v>
      </c>
      <c r="H1052" s="3" t="s">
        <v>6565</v>
      </c>
      <c r="I1052" s="3">
        <v>4</v>
      </c>
      <c r="J1052" s="3" t="s">
        <v>2356</v>
      </c>
      <c r="K1052" s="3" t="s">
        <v>3166</v>
      </c>
      <c r="L1052" s="3">
        <v>1</v>
      </c>
      <c r="M1052" s="3" t="s">
        <v>6329</v>
      </c>
      <c r="N1052" s="3" t="s">
        <v>6330</v>
      </c>
      <c r="T1052" s="3" t="s">
        <v>6748</v>
      </c>
      <c r="U1052" s="3" t="s">
        <v>64</v>
      </c>
      <c r="V1052" s="3" t="s">
        <v>3262</v>
      </c>
      <c r="W1052" s="3" t="s">
        <v>287</v>
      </c>
      <c r="X1052" s="3" t="s">
        <v>3289</v>
      </c>
      <c r="Y1052" s="3" t="s">
        <v>2357</v>
      </c>
      <c r="Z1052" s="3" t="s">
        <v>3532</v>
      </c>
      <c r="AC1052" s="3">
        <v>39</v>
      </c>
      <c r="AD1052" s="3" t="s">
        <v>563</v>
      </c>
      <c r="AE1052" s="3" t="s">
        <v>4088</v>
      </c>
      <c r="AJ1052" s="3" t="s">
        <v>17</v>
      </c>
      <c r="AK1052" s="3" t="s">
        <v>4147</v>
      </c>
      <c r="AL1052" s="3" t="s">
        <v>219</v>
      </c>
      <c r="AM1052" s="3" t="s">
        <v>4164</v>
      </c>
      <c r="AT1052" s="3" t="s">
        <v>48</v>
      </c>
      <c r="AU1052" s="3" t="s">
        <v>4217</v>
      </c>
      <c r="AV1052" s="3" t="s">
        <v>933</v>
      </c>
      <c r="AW1052" s="3" t="s">
        <v>4344</v>
      </c>
      <c r="BG1052" s="3" t="s">
        <v>48</v>
      </c>
      <c r="BH1052" s="3" t="s">
        <v>4217</v>
      </c>
      <c r="BI1052" s="3" t="s">
        <v>934</v>
      </c>
      <c r="BJ1052" s="3" t="s">
        <v>7420</v>
      </c>
      <c r="BK1052" s="3" t="s">
        <v>48</v>
      </c>
      <c r="BL1052" s="3" t="s">
        <v>4217</v>
      </c>
      <c r="BM1052" s="3" t="s">
        <v>935</v>
      </c>
      <c r="BN1052" s="3" t="s">
        <v>3855</v>
      </c>
      <c r="BO1052" s="3" t="s">
        <v>48</v>
      </c>
      <c r="BP1052" s="3" t="s">
        <v>4217</v>
      </c>
      <c r="BQ1052" s="3" t="s">
        <v>936</v>
      </c>
      <c r="BR1052" s="3" t="s">
        <v>5323</v>
      </c>
      <c r="BS1052" s="3" t="s">
        <v>62</v>
      </c>
      <c r="BT1052" s="3" t="s">
        <v>5571</v>
      </c>
    </row>
    <row r="1053" spans="1:72" ht="13.5" customHeight="1">
      <c r="A1053" s="7" t="str">
        <f>HYPERLINK("http://kyu.snu.ac.kr/sdhj/index.jsp?type=hj/GK14726_00IH_0001_0046b.jpg","1870_하수남면_0046b")</f>
        <v>1870_하수남면_0046b</v>
      </c>
      <c r="B1053" s="4">
        <v>1870</v>
      </c>
      <c r="C1053" s="4" t="s">
        <v>6753</v>
      </c>
      <c r="D1053" s="4" t="s">
        <v>6754</v>
      </c>
      <c r="E1053" s="4">
        <v>1052</v>
      </c>
      <c r="F1053" s="3">
        <v>9</v>
      </c>
      <c r="G1053" s="3" t="s">
        <v>6569</v>
      </c>
      <c r="H1053" s="3" t="s">
        <v>6565</v>
      </c>
      <c r="I1053" s="3">
        <v>4</v>
      </c>
      <c r="L1053" s="3">
        <v>1</v>
      </c>
      <c r="M1053" s="3" t="s">
        <v>6329</v>
      </c>
      <c r="N1053" s="3" t="s">
        <v>6330</v>
      </c>
      <c r="S1053" s="3" t="s">
        <v>51</v>
      </c>
      <c r="T1053" s="3" t="s">
        <v>3235</v>
      </c>
      <c r="W1053" s="3" t="s">
        <v>344</v>
      </c>
      <c r="X1053" s="3" t="s">
        <v>3279</v>
      </c>
      <c r="Y1053" s="3" t="s">
        <v>53</v>
      </c>
      <c r="Z1053" s="3" t="s">
        <v>3323</v>
      </c>
      <c r="AC1053" s="3">
        <v>42</v>
      </c>
      <c r="AD1053" s="3" t="s">
        <v>103</v>
      </c>
      <c r="AE1053" s="3" t="s">
        <v>4128</v>
      </c>
      <c r="AJ1053" s="3" t="s">
        <v>55</v>
      </c>
      <c r="AK1053" s="3" t="s">
        <v>4148</v>
      </c>
      <c r="AL1053" s="3" t="s">
        <v>345</v>
      </c>
      <c r="AM1053" s="3" t="s">
        <v>4155</v>
      </c>
      <c r="AT1053" s="3" t="s">
        <v>64</v>
      </c>
      <c r="AU1053" s="3" t="s">
        <v>3262</v>
      </c>
      <c r="AV1053" s="3" t="s">
        <v>3107</v>
      </c>
      <c r="AW1053" s="3" t="s">
        <v>4343</v>
      </c>
      <c r="BG1053" s="3" t="s">
        <v>48</v>
      </c>
      <c r="BH1053" s="3" t="s">
        <v>4217</v>
      </c>
      <c r="BI1053" s="3" t="s">
        <v>1344</v>
      </c>
      <c r="BJ1053" s="3" t="s">
        <v>4732</v>
      </c>
      <c r="BM1053" s="3" t="s">
        <v>1188</v>
      </c>
      <c r="BN1053" s="3" t="s">
        <v>4853</v>
      </c>
      <c r="BO1053" s="3" t="s">
        <v>48</v>
      </c>
      <c r="BP1053" s="3" t="s">
        <v>4217</v>
      </c>
      <c r="BQ1053" s="3" t="s">
        <v>2358</v>
      </c>
      <c r="BR1053" s="3" t="s">
        <v>5628</v>
      </c>
      <c r="BS1053" s="3" t="s">
        <v>465</v>
      </c>
      <c r="BT1053" s="3" t="s">
        <v>4176</v>
      </c>
    </row>
    <row r="1054" spans="1:72" ht="13.5" customHeight="1">
      <c r="A1054" s="7" t="str">
        <f>HYPERLINK("http://kyu.snu.ac.kr/sdhj/index.jsp?type=hj/GK14726_00IH_0001_0046b.jpg","1870_하수남면_0046b")</f>
        <v>1870_하수남면_0046b</v>
      </c>
      <c r="B1054" s="4">
        <v>1870</v>
      </c>
      <c r="C1054" s="4" t="s">
        <v>6622</v>
      </c>
      <c r="D1054" s="4" t="s">
        <v>6623</v>
      </c>
      <c r="E1054" s="4">
        <v>1053</v>
      </c>
      <c r="F1054" s="3">
        <v>9</v>
      </c>
      <c r="G1054" s="3" t="s">
        <v>6569</v>
      </c>
      <c r="H1054" s="3" t="s">
        <v>6565</v>
      </c>
      <c r="I1054" s="3">
        <v>4</v>
      </c>
      <c r="L1054" s="3">
        <v>1</v>
      </c>
      <c r="M1054" s="3" t="s">
        <v>6329</v>
      </c>
      <c r="N1054" s="3" t="s">
        <v>6330</v>
      </c>
      <c r="S1054" s="3" t="s">
        <v>77</v>
      </c>
      <c r="T1054" s="3" t="s">
        <v>233</v>
      </c>
      <c r="Y1054" s="3" t="s">
        <v>2359</v>
      </c>
      <c r="Z1054" s="3" t="s">
        <v>3477</v>
      </c>
      <c r="AC1054" s="3">
        <v>17</v>
      </c>
      <c r="AD1054" s="3" t="s">
        <v>145</v>
      </c>
      <c r="AE1054" s="3" t="s">
        <v>4115</v>
      </c>
    </row>
    <row r="1055" spans="1:72" ht="13.5" customHeight="1">
      <c r="A1055" s="7" t="str">
        <f>HYPERLINK("http://kyu.snu.ac.kr/sdhj/index.jsp?type=hj/GK14726_00IH_0001_0046b.jpg","1870_하수남면_0046b")</f>
        <v>1870_하수남면_0046b</v>
      </c>
      <c r="B1055" s="4">
        <v>1870</v>
      </c>
      <c r="C1055" s="4" t="s">
        <v>6753</v>
      </c>
      <c r="D1055" s="4" t="s">
        <v>6754</v>
      </c>
      <c r="E1055" s="4">
        <v>1054</v>
      </c>
      <c r="F1055" s="3">
        <v>9</v>
      </c>
      <c r="G1055" s="3" t="s">
        <v>6569</v>
      </c>
      <c r="H1055" s="3" t="s">
        <v>6565</v>
      </c>
      <c r="I1055" s="3">
        <v>4</v>
      </c>
      <c r="L1055" s="3">
        <v>1</v>
      </c>
      <c r="M1055" s="3" t="s">
        <v>6329</v>
      </c>
      <c r="N1055" s="3" t="s">
        <v>6330</v>
      </c>
      <c r="T1055" s="3" t="s">
        <v>6755</v>
      </c>
      <c r="U1055" s="3" t="s">
        <v>101</v>
      </c>
      <c r="V1055" s="3" t="s">
        <v>3259</v>
      </c>
      <c r="Y1055" s="3" t="s">
        <v>2360</v>
      </c>
      <c r="Z1055" s="3" t="s">
        <v>3531</v>
      </c>
      <c r="AD1055" s="3" t="s">
        <v>166</v>
      </c>
      <c r="AE1055" s="3" t="s">
        <v>4099</v>
      </c>
    </row>
    <row r="1056" spans="1:72" ht="13.5" customHeight="1">
      <c r="A1056" s="7" t="str">
        <f>HYPERLINK("http://kyu.snu.ac.kr/sdhj/index.jsp?type=hj/GK14726_00IH_0001_0046b.jpg","1870_하수남면_0046b")</f>
        <v>1870_하수남면_0046b</v>
      </c>
      <c r="B1056" s="4">
        <v>1870</v>
      </c>
      <c r="C1056" s="4" t="s">
        <v>6753</v>
      </c>
      <c r="D1056" s="4" t="s">
        <v>6754</v>
      </c>
      <c r="E1056" s="4">
        <v>1055</v>
      </c>
      <c r="F1056" s="3">
        <v>9</v>
      </c>
      <c r="G1056" s="3" t="s">
        <v>6569</v>
      </c>
      <c r="H1056" s="3" t="s">
        <v>6565</v>
      </c>
      <c r="I1056" s="3">
        <v>4</v>
      </c>
      <c r="L1056" s="3">
        <v>2</v>
      </c>
      <c r="M1056" s="3" t="s">
        <v>6331</v>
      </c>
      <c r="N1056" s="3" t="s">
        <v>6332</v>
      </c>
      <c r="T1056" s="3" t="s">
        <v>6605</v>
      </c>
      <c r="U1056" s="3" t="s">
        <v>64</v>
      </c>
      <c r="V1056" s="3" t="s">
        <v>3262</v>
      </c>
      <c r="W1056" s="3" t="s">
        <v>287</v>
      </c>
      <c r="X1056" s="3" t="s">
        <v>3289</v>
      </c>
      <c r="Y1056" s="3" t="s">
        <v>2361</v>
      </c>
      <c r="Z1056" s="3" t="s">
        <v>3504</v>
      </c>
      <c r="AC1056" s="3">
        <v>45</v>
      </c>
      <c r="AD1056" s="3" t="s">
        <v>646</v>
      </c>
      <c r="AE1056" s="3" t="s">
        <v>4125</v>
      </c>
      <c r="AJ1056" s="3" t="s">
        <v>17</v>
      </c>
      <c r="AK1056" s="3" t="s">
        <v>4147</v>
      </c>
      <c r="AL1056" s="3" t="s">
        <v>219</v>
      </c>
      <c r="AM1056" s="3" t="s">
        <v>4164</v>
      </c>
      <c r="AT1056" s="3" t="s">
        <v>48</v>
      </c>
      <c r="AU1056" s="3" t="s">
        <v>4217</v>
      </c>
      <c r="AV1056" s="3" t="s">
        <v>2362</v>
      </c>
      <c r="AW1056" s="3" t="s">
        <v>4342</v>
      </c>
      <c r="AX1056" s="3" t="s">
        <v>48</v>
      </c>
      <c r="AY1056" s="3" t="s">
        <v>4217</v>
      </c>
      <c r="AZ1056" s="3" t="s">
        <v>2243</v>
      </c>
      <c r="BA1056" s="3" t="s">
        <v>7421</v>
      </c>
      <c r="BG1056" s="3" t="s">
        <v>48</v>
      </c>
      <c r="BH1056" s="3" t="s">
        <v>4217</v>
      </c>
      <c r="BI1056" s="3" t="s">
        <v>933</v>
      </c>
      <c r="BJ1056" s="3" t="s">
        <v>4344</v>
      </c>
      <c r="BK1056" s="3" t="s">
        <v>48</v>
      </c>
      <c r="BL1056" s="3" t="s">
        <v>4217</v>
      </c>
      <c r="BM1056" s="3" t="s">
        <v>934</v>
      </c>
      <c r="BN1056" s="3" t="s">
        <v>7422</v>
      </c>
      <c r="BO1056" s="3" t="s">
        <v>48</v>
      </c>
      <c r="BP1056" s="3" t="s">
        <v>4217</v>
      </c>
      <c r="BQ1056" s="3" t="s">
        <v>2363</v>
      </c>
      <c r="BR1056" s="3" t="s">
        <v>5322</v>
      </c>
      <c r="BS1056" s="3" t="s">
        <v>1166</v>
      </c>
      <c r="BT1056" s="3" t="s">
        <v>4163</v>
      </c>
    </row>
    <row r="1057" spans="1:72" ht="13.5" customHeight="1">
      <c r="A1057" s="7" t="str">
        <f>HYPERLINK("http://kyu.snu.ac.kr/sdhj/index.jsp?type=hj/GK14726_00IH_0001_0046b.jpg","1870_하수남면_0046b")</f>
        <v>1870_하수남면_0046b</v>
      </c>
      <c r="B1057" s="4">
        <v>1870</v>
      </c>
      <c r="C1057" s="4" t="s">
        <v>7096</v>
      </c>
      <c r="D1057" s="4" t="s">
        <v>7097</v>
      </c>
      <c r="E1057" s="4">
        <v>1056</v>
      </c>
      <c r="F1057" s="3">
        <v>9</v>
      </c>
      <c r="G1057" s="3" t="s">
        <v>6569</v>
      </c>
      <c r="H1057" s="3" t="s">
        <v>6565</v>
      </c>
      <c r="I1057" s="3">
        <v>4</v>
      </c>
      <c r="L1057" s="3">
        <v>2</v>
      </c>
      <c r="M1057" s="3" t="s">
        <v>6331</v>
      </c>
      <c r="N1057" s="3" t="s">
        <v>6332</v>
      </c>
      <c r="S1057" s="3" t="s">
        <v>51</v>
      </c>
      <c r="T1057" s="3" t="s">
        <v>3235</v>
      </c>
      <c r="W1057" s="3" t="s">
        <v>128</v>
      </c>
      <c r="X1057" s="3" t="s">
        <v>3281</v>
      </c>
      <c r="Y1057" s="3" t="s">
        <v>53</v>
      </c>
      <c r="Z1057" s="3" t="s">
        <v>3323</v>
      </c>
      <c r="AC1057" s="3">
        <v>45</v>
      </c>
      <c r="AD1057" s="3" t="s">
        <v>646</v>
      </c>
      <c r="AE1057" s="3" t="s">
        <v>4125</v>
      </c>
      <c r="AJ1057" s="3" t="s">
        <v>55</v>
      </c>
      <c r="AK1057" s="3" t="s">
        <v>4148</v>
      </c>
      <c r="AL1057" s="3" t="s">
        <v>97</v>
      </c>
      <c r="AM1057" s="3" t="s">
        <v>4154</v>
      </c>
      <c r="AT1057" s="3" t="s">
        <v>64</v>
      </c>
      <c r="AU1057" s="3" t="s">
        <v>3262</v>
      </c>
      <c r="AV1057" s="3" t="s">
        <v>2364</v>
      </c>
      <c r="AW1057" s="3" t="s">
        <v>4341</v>
      </c>
      <c r="BG1057" s="3" t="s">
        <v>48</v>
      </c>
      <c r="BH1057" s="3" t="s">
        <v>4217</v>
      </c>
      <c r="BI1057" s="3" t="s">
        <v>2365</v>
      </c>
      <c r="BJ1057" s="3" t="s">
        <v>4731</v>
      </c>
      <c r="BK1057" s="3" t="s">
        <v>48</v>
      </c>
      <c r="BL1057" s="3" t="s">
        <v>4217</v>
      </c>
      <c r="BM1057" s="3" t="s">
        <v>2366</v>
      </c>
      <c r="BN1057" s="3" t="s">
        <v>5592</v>
      </c>
      <c r="BO1057" s="3" t="s">
        <v>48</v>
      </c>
      <c r="BP1057" s="3" t="s">
        <v>4217</v>
      </c>
      <c r="BQ1057" s="3" t="s">
        <v>819</v>
      </c>
      <c r="BR1057" s="3" t="s">
        <v>5321</v>
      </c>
      <c r="BS1057" s="3" t="s">
        <v>219</v>
      </c>
      <c r="BT1057" s="3" t="s">
        <v>4164</v>
      </c>
    </row>
    <row r="1058" spans="1:72" ht="13.5" customHeight="1">
      <c r="A1058" s="7" t="str">
        <f>HYPERLINK("http://kyu.snu.ac.kr/sdhj/index.jsp?type=hj/GK14726_00IH_0001_0046b.jpg","1870_하수남면_0046b")</f>
        <v>1870_하수남면_0046b</v>
      </c>
      <c r="B1058" s="4">
        <v>1870</v>
      </c>
      <c r="C1058" s="4" t="s">
        <v>6580</v>
      </c>
      <c r="D1058" s="4" t="s">
        <v>6581</v>
      </c>
      <c r="E1058" s="4">
        <v>1057</v>
      </c>
      <c r="F1058" s="3">
        <v>9</v>
      </c>
      <c r="G1058" s="3" t="s">
        <v>6569</v>
      </c>
      <c r="H1058" s="3" t="s">
        <v>6565</v>
      </c>
      <c r="I1058" s="3">
        <v>4</v>
      </c>
      <c r="L1058" s="3">
        <v>2</v>
      </c>
      <c r="M1058" s="3" t="s">
        <v>6331</v>
      </c>
      <c r="N1058" s="3" t="s">
        <v>6332</v>
      </c>
      <c r="T1058" s="3" t="s">
        <v>6610</v>
      </c>
      <c r="U1058" s="3" t="s">
        <v>70</v>
      </c>
      <c r="V1058" s="3" t="s">
        <v>3238</v>
      </c>
      <c r="Y1058" s="3" t="s">
        <v>752</v>
      </c>
      <c r="Z1058" s="3" t="s">
        <v>3512</v>
      </c>
      <c r="AD1058" s="3" t="s">
        <v>166</v>
      </c>
      <c r="AE1058" s="3" t="s">
        <v>4099</v>
      </c>
    </row>
    <row r="1059" spans="1:72" ht="13.5" customHeight="1">
      <c r="A1059" s="7" t="str">
        <f>HYPERLINK("http://kyu.snu.ac.kr/sdhj/index.jsp?type=hj/GK14726_00IH_0001_0047a.jpg","1870_하수남면_0047a")</f>
        <v>1870_하수남면_0047a</v>
      </c>
      <c r="B1059" s="4">
        <v>1870</v>
      </c>
      <c r="C1059" s="4" t="s">
        <v>6608</v>
      </c>
      <c r="D1059" s="4" t="s">
        <v>6609</v>
      </c>
      <c r="E1059" s="4">
        <v>1058</v>
      </c>
      <c r="F1059" s="3">
        <v>9</v>
      </c>
      <c r="G1059" s="3" t="s">
        <v>6569</v>
      </c>
      <c r="H1059" s="3" t="s">
        <v>6565</v>
      </c>
      <c r="I1059" s="3">
        <v>4</v>
      </c>
      <c r="L1059" s="3">
        <v>3</v>
      </c>
      <c r="M1059" s="3" t="s">
        <v>6333</v>
      </c>
      <c r="N1059" s="3" t="s">
        <v>6334</v>
      </c>
      <c r="T1059" s="3" t="s">
        <v>6615</v>
      </c>
      <c r="U1059" s="3" t="s">
        <v>64</v>
      </c>
      <c r="V1059" s="3" t="s">
        <v>3262</v>
      </c>
      <c r="W1059" s="3" t="s">
        <v>68</v>
      </c>
      <c r="X1059" s="3" t="s">
        <v>5854</v>
      </c>
      <c r="Y1059" s="3" t="s">
        <v>2367</v>
      </c>
      <c r="Z1059" s="3" t="s">
        <v>3530</v>
      </c>
      <c r="AC1059" s="3">
        <v>21</v>
      </c>
      <c r="AD1059" s="3" t="s">
        <v>199</v>
      </c>
      <c r="AE1059" s="3" t="s">
        <v>4096</v>
      </c>
      <c r="AJ1059" s="3" t="s">
        <v>17</v>
      </c>
      <c r="AK1059" s="3" t="s">
        <v>4147</v>
      </c>
      <c r="AL1059" s="3" t="s">
        <v>657</v>
      </c>
      <c r="AM1059" s="3" t="s">
        <v>4183</v>
      </c>
      <c r="AT1059" s="3" t="s">
        <v>48</v>
      </c>
      <c r="AU1059" s="3" t="s">
        <v>4217</v>
      </c>
      <c r="AV1059" s="3" t="s">
        <v>2368</v>
      </c>
      <c r="AW1059" s="3" t="s">
        <v>4340</v>
      </c>
      <c r="BG1059" s="3" t="s">
        <v>48</v>
      </c>
      <c r="BH1059" s="3" t="s">
        <v>4217</v>
      </c>
      <c r="BI1059" s="3" t="s">
        <v>3128</v>
      </c>
      <c r="BJ1059" s="3" t="s">
        <v>4409</v>
      </c>
      <c r="BK1059" s="3" t="s">
        <v>48</v>
      </c>
      <c r="BL1059" s="3" t="s">
        <v>4217</v>
      </c>
      <c r="BM1059" s="3" t="s">
        <v>2369</v>
      </c>
      <c r="BN1059" s="3" t="s">
        <v>5061</v>
      </c>
      <c r="BO1059" s="3" t="s">
        <v>48</v>
      </c>
      <c r="BP1059" s="3" t="s">
        <v>4217</v>
      </c>
      <c r="BQ1059" s="3" t="s">
        <v>2370</v>
      </c>
      <c r="BR1059" s="3" t="s">
        <v>5320</v>
      </c>
      <c r="BS1059" s="3" t="s">
        <v>345</v>
      </c>
      <c r="BT1059" s="3" t="s">
        <v>4155</v>
      </c>
    </row>
    <row r="1060" spans="1:72" ht="13.5" customHeight="1">
      <c r="A1060" s="7" t="str">
        <f>HYPERLINK("http://kyu.snu.ac.kr/sdhj/index.jsp?type=hj/GK14726_00IH_0001_0047a.jpg","1870_하수남면_0047a")</f>
        <v>1870_하수남면_0047a</v>
      </c>
      <c r="B1060" s="4">
        <v>1870</v>
      </c>
      <c r="C1060" s="4" t="s">
        <v>6590</v>
      </c>
      <c r="D1060" s="4" t="s">
        <v>6591</v>
      </c>
      <c r="E1060" s="4">
        <v>1059</v>
      </c>
      <c r="F1060" s="3">
        <v>9</v>
      </c>
      <c r="G1060" s="3" t="s">
        <v>6569</v>
      </c>
      <c r="H1060" s="3" t="s">
        <v>6565</v>
      </c>
      <c r="I1060" s="3">
        <v>4</v>
      </c>
      <c r="L1060" s="3">
        <v>3</v>
      </c>
      <c r="M1060" s="3" t="s">
        <v>6333</v>
      </c>
      <c r="N1060" s="3" t="s">
        <v>6334</v>
      </c>
      <c r="S1060" s="3" t="s">
        <v>127</v>
      </c>
      <c r="T1060" s="3" t="s">
        <v>3237</v>
      </c>
      <c r="W1060" s="3" t="s">
        <v>344</v>
      </c>
      <c r="X1060" s="3" t="s">
        <v>3279</v>
      </c>
      <c r="Y1060" s="3" t="s">
        <v>53</v>
      </c>
      <c r="Z1060" s="3" t="s">
        <v>3323</v>
      </c>
      <c r="AC1060" s="3">
        <v>49</v>
      </c>
      <c r="AD1060" s="3" t="s">
        <v>69</v>
      </c>
      <c r="AE1060" s="3" t="s">
        <v>4097</v>
      </c>
    </row>
    <row r="1061" spans="1:72" ht="13.5" customHeight="1">
      <c r="A1061" s="7" t="str">
        <f>HYPERLINK("http://kyu.snu.ac.kr/sdhj/index.jsp?type=hj/GK14726_00IH_0001_0047a.jpg","1870_하수남면_0047a")</f>
        <v>1870_하수남면_0047a</v>
      </c>
      <c r="B1061" s="4">
        <v>1870</v>
      </c>
      <c r="C1061" s="4" t="s">
        <v>6606</v>
      </c>
      <c r="D1061" s="4" t="s">
        <v>6607</v>
      </c>
      <c r="E1061" s="4">
        <v>1060</v>
      </c>
      <c r="F1061" s="3">
        <v>9</v>
      </c>
      <c r="G1061" s="3" t="s">
        <v>6569</v>
      </c>
      <c r="H1061" s="3" t="s">
        <v>6565</v>
      </c>
      <c r="I1061" s="3">
        <v>4</v>
      </c>
      <c r="L1061" s="3">
        <v>3</v>
      </c>
      <c r="M1061" s="3" t="s">
        <v>6333</v>
      </c>
      <c r="N1061" s="3" t="s">
        <v>6334</v>
      </c>
      <c r="T1061" s="3" t="s">
        <v>6620</v>
      </c>
      <c r="U1061" s="3" t="s">
        <v>70</v>
      </c>
      <c r="V1061" s="3" t="s">
        <v>3238</v>
      </c>
      <c r="Y1061" s="3" t="s">
        <v>2371</v>
      </c>
      <c r="Z1061" s="3" t="s">
        <v>3529</v>
      </c>
      <c r="AD1061" s="3" t="s">
        <v>136</v>
      </c>
      <c r="AE1061" s="3" t="s">
        <v>4098</v>
      </c>
    </row>
    <row r="1062" spans="1:72" ht="13.5" customHeight="1">
      <c r="A1062" s="7" t="str">
        <f>HYPERLINK("http://kyu.snu.ac.kr/sdhj/index.jsp?type=hj/GK14726_00IH_0001_0047a.jpg","1870_하수남면_0047a")</f>
        <v>1870_하수남면_0047a</v>
      </c>
      <c r="B1062" s="4">
        <v>1870</v>
      </c>
      <c r="C1062" s="4" t="s">
        <v>6606</v>
      </c>
      <c r="D1062" s="4" t="s">
        <v>6607</v>
      </c>
      <c r="E1062" s="4">
        <v>1061</v>
      </c>
      <c r="F1062" s="3">
        <v>9</v>
      </c>
      <c r="G1062" s="3" t="s">
        <v>6569</v>
      </c>
      <c r="H1062" s="3" t="s">
        <v>6565</v>
      </c>
      <c r="I1062" s="3">
        <v>4</v>
      </c>
      <c r="L1062" s="3">
        <v>4</v>
      </c>
      <c r="M1062" s="3" t="s">
        <v>6335</v>
      </c>
      <c r="N1062" s="3" t="s">
        <v>6336</v>
      </c>
      <c r="T1062" s="3" t="s">
        <v>7066</v>
      </c>
      <c r="U1062" s="3" t="s">
        <v>64</v>
      </c>
      <c r="V1062" s="3" t="s">
        <v>3262</v>
      </c>
      <c r="W1062" s="3" t="s">
        <v>82</v>
      </c>
      <c r="X1062" s="3" t="s">
        <v>5855</v>
      </c>
      <c r="Y1062" s="3" t="s">
        <v>2372</v>
      </c>
      <c r="Z1062" s="3" t="s">
        <v>3528</v>
      </c>
      <c r="AC1062" s="3">
        <v>50</v>
      </c>
      <c r="AD1062" s="3" t="s">
        <v>138</v>
      </c>
      <c r="AE1062" s="3" t="s">
        <v>4101</v>
      </c>
      <c r="AJ1062" s="3" t="s">
        <v>17</v>
      </c>
      <c r="AK1062" s="3" t="s">
        <v>4147</v>
      </c>
      <c r="AL1062" s="3" t="s">
        <v>1991</v>
      </c>
      <c r="AM1062" s="3" t="s">
        <v>4179</v>
      </c>
      <c r="AT1062" s="3" t="s">
        <v>48</v>
      </c>
      <c r="AU1062" s="3" t="s">
        <v>4217</v>
      </c>
      <c r="AV1062" s="3" t="s">
        <v>152</v>
      </c>
      <c r="AW1062" s="3" t="s">
        <v>3654</v>
      </c>
      <c r="BG1062" s="3" t="s">
        <v>48</v>
      </c>
      <c r="BH1062" s="3" t="s">
        <v>4217</v>
      </c>
      <c r="BI1062" s="3" t="s">
        <v>2044</v>
      </c>
      <c r="BJ1062" s="3" t="s">
        <v>3441</v>
      </c>
      <c r="BK1062" s="3" t="s">
        <v>48</v>
      </c>
      <c r="BL1062" s="3" t="s">
        <v>4217</v>
      </c>
      <c r="BM1062" s="3" t="s">
        <v>2373</v>
      </c>
      <c r="BN1062" s="3" t="s">
        <v>5060</v>
      </c>
      <c r="BO1062" s="3" t="s">
        <v>48</v>
      </c>
      <c r="BP1062" s="3" t="s">
        <v>4217</v>
      </c>
      <c r="BQ1062" s="3" t="s">
        <v>2374</v>
      </c>
      <c r="BR1062" s="3" t="s">
        <v>7423</v>
      </c>
      <c r="BS1062" s="3" t="s">
        <v>219</v>
      </c>
      <c r="BT1062" s="3" t="s">
        <v>4164</v>
      </c>
    </row>
    <row r="1063" spans="1:72" ht="13.5" customHeight="1">
      <c r="A1063" s="7" t="str">
        <f>HYPERLINK("http://kyu.snu.ac.kr/sdhj/index.jsp?type=hj/GK14726_00IH_0001_0047a.jpg","1870_하수남면_0047a")</f>
        <v>1870_하수남면_0047a</v>
      </c>
      <c r="B1063" s="4">
        <v>1870</v>
      </c>
      <c r="C1063" s="4" t="s">
        <v>6828</v>
      </c>
      <c r="D1063" s="4" t="s">
        <v>6829</v>
      </c>
      <c r="E1063" s="4">
        <v>1062</v>
      </c>
      <c r="F1063" s="3">
        <v>9</v>
      </c>
      <c r="G1063" s="3" t="s">
        <v>6569</v>
      </c>
      <c r="H1063" s="3" t="s">
        <v>6565</v>
      </c>
      <c r="I1063" s="3">
        <v>4</v>
      </c>
      <c r="L1063" s="3">
        <v>4</v>
      </c>
      <c r="M1063" s="3" t="s">
        <v>6335</v>
      </c>
      <c r="N1063" s="3" t="s">
        <v>6336</v>
      </c>
      <c r="S1063" s="3" t="s">
        <v>127</v>
      </c>
      <c r="T1063" s="3" t="s">
        <v>3237</v>
      </c>
      <c r="W1063" s="3" t="s">
        <v>287</v>
      </c>
      <c r="X1063" s="3" t="s">
        <v>3289</v>
      </c>
      <c r="Y1063" s="3" t="s">
        <v>53</v>
      </c>
      <c r="Z1063" s="3" t="s">
        <v>3323</v>
      </c>
      <c r="AC1063" s="3">
        <v>70</v>
      </c>
      <c r="AD1063" s="3" t="s">
        <v>72</v>
      </c>
      <c r="AE1063" s="3" t="s">
        <v>4134</v>
      </c>
    </row>
    <row r="1064" spans="1:72" ht="13.5" customHeight="1">
      <c r="A1064" s="7" t="str">
        <f>HYPERLINK("http://kyu.snu.ac.kr/sdhj/index.jsp?type=hj/GK14726_00IH_0001_0047a.jpg","1870_하수남면_0047a")</f>
        <v>1870_하수남면_0047a</v>
      </c>
      <c r="B1064" s="4">
        <v>1870</v>
      </c>
      <c r="C1064" s="4" t="s">
        <v>7072</v>
      </c>
      <c r="D1064" s="4" t="s">
        <v>7073</v>
      </c>
      <c r="E1064" s="4">
        <v>1063</v>
      </c>
      <c r="F1064" s="3">
        <v>9</v>
      </c>
      <c r="G1064" s="3" t="s">
        <v>6569</v>
      </c>
      <c r="H1064" s="3" t="s">
        <v>6565</v>
      </c>
      <c r="I1064" s="3">
        <v>4</v>
      </c>
      <c r="L1064" s="3">
        <v>4</v>
      </c>
      <c r="M1064" s="3" t="s">
        <v>6335</v>
      </c>
      <c r="N1064" s="3" t="s">
        <v>6336</v>
      </c>
      <c r="S1064" s="3" t="s">
        <v>51</v>
      </c>
      <c r="T1064" s="3" t="s">
        <v>3235</v>
      </c>
      <c r="W1064" s="3" t="s">
        <v>90</v>
      </c>
      <c r="X1064" s="3" t="s">
        <v>3290</v>
      </c>
      <c r="Y1064" s="3" t="s">
        <v>53</v>
      </c>
      <c r="Z1064" s="3" t="s">
        <v>3323</v>
      </c>
      <c r="AC1064" s="3">
        <v>40</v>
      </c>
      <c r="AD1064" s="3" t="s">
        <v>615</v>
      </c>
      <c r="AE1064" s="3" t="s">
        <v>4135</v>
      </c>
      <c r="AJ1064" s="3" t="s">
        <v>55</v>
      </c>
      <c r="AK1064" s="3" t="s">
        <v>4148</v>
      </c>
      <c r="AL1064" s="3" t="s">
        <v>1166</v>
      </c>
      <c r="AM1064" s="3" t="s">
        <v>4163</v>
      </c>
      <c r="AT1064" s="3" t="s">
        <v>48</v>
      </c>
      <c r="AU1064" s="3" t="s">
        <v>4217</v>
      </c>
      <c r="AV1064" s="3" t="s">
        <v>2375</v>
      </c>
      <c r="AW1064" s="3" t="s">
        <v>4339</v>
      </c>
      <c r="BG1064" s="3" t="s">
        <v>48</v>
      </c>
      <c r="BH1064" s="3" t="s">
        <v>4217</v>
      </c>
      <c r="BI1064" s="3" t="s">
        <v>2376</v>
      </c>
      <c r="BJ1064" s="3" t="s">
        <v>4730</v>
      </c>
      <c r="BK1064" s="3" t="s">
        <v>48</v>
      </c>
      <c r="BL1064" s="3" t="s">
        <v>4217</v>
      </c>
      <c r="BM1064" s="3" t="s">
        <v>1222</v>
      </c>
      <c r="BN1064" s="3" t="s">
        <v>3805</v>
      </c>
      <c r="BO1064" s="3" t="s">
        <v>48</v>
      </c>
      <c r="BP1064" s="3" t="s">
        <v>4217</v>
      </c>
      <c r="BQ1064" s="3" t="s">
        <v>2377</v>
      </c>
      <c r="BR1064" s="3" t="s">
        <v>5680</v>
      </c>
      <c r="BS1064" s="3" t="s">
        <v>62</v>
      </c>
      <c r="BT1064" s="3" t="s">
        <v>5571</v>
      </c>
    </row>
    <row r="1065" spans="1:72" ht="13.5" customHeight="1">
      <c r="A1065" s="7" t="str">
        <f>HYPERLINK("http://kyu.snu.ac.kr/sdhj/index.jsp?type=hj/GK14726_00IH_0001_0047a.jpg","1870_하수남면_0047a")</f>
        <v>1870_하수남면_0047a</v>
      </c>
      <c r="B1065" s="4">
        <v>1870</v>
      </c>
      <c r="C1065" s="4" t="s">
        <v>6603</v>
      </c>
      <c r="D1065" s="4" t="s">
        <v>6604</v>
      </c>
      <c r="E1065" s="4">
        <v>1064</v>
      </c>
      <c r="F1065" s="3">
        <v>9</v>
      </c>
      <c r="G1065" s="3" t="s">
        <v>6569</v>
      </c>
      <c r="H1065" s="3" t="s">
        <v>6565</v>
      </c>
      <c r="I1065" s="3">
        <v>4</v>
      </c>
      <c r="L1065" s="3">
        <v>4</v>
      </c>
      <c r="M1065" s="3" t="s">
        <v>6335</v>
      </c>
      <c r="N1065" s="3" t="s">
        <v>6336</v>
      </c>
      <c r="T1065" s="3" t="s">
        <v>7071</v>
      </c>
      <c r="U1065" s="3" t="s">
        <v>70</v>
      </c>
      <c r="V1065" s="3" t="s">
        <v>3238</v>
      </c>
      <c r="Y1065" s="3" t="s">
        <v>1208</v>
      </c>
      <c r="Z1065" s="3" t="s">
        <v>3527</v>
      </c>
    </row>
    <row r="1066" spans="1:72" ht="13.5" customHeight="1">
      <c r="A1066" s="7" t="str">
        <f>HYPERLINK("http://kyu.snu.ac.kr/sdhj/index.jsp?type=hj/GK14726_00IH_0001_0047a.jpg","1870_하수남면_0047a")</f>
        <v>1870_하수남면_0047a</v>
      </c>
      <c r="B1066" s="4">
        <v>1870</v>
      </c>
      <c r="C1066" s="4" t="s">
        <v>7072</v>
      </c>
      <c r="D1066" s="4" t="s">
        <v>7073</v>
      </c>
      <c r="E1066" s="4">
        <v>1065</v>
      </c>
      <c r="F1066" s="3">
        <v>9</v>
      </c>
      <c r="G1066" s="3" t="s">
        <v>6569</v>
      </c>
      <c r="H1066" s="3" t="s">
        <v>6565</v>
      </c>
      <c r="I1066" s="3">
        <v>4</v>
      </c>
      <c r="L1066" s="3">
        <v>5</v>
      </c>
      <c r="M1066" s="3" t="s">
        <v>6337</v>
      </c>
      <c r="N1066" s="3" t="s">
        <v>6338</v>
      </c>
      <c r="T1066" s="3" t="s">
        <v>6950</v>
      </c>
      <c r="U1066" s="3" t="s">
        <v>64</v>
      </c>
      <c r="V1066" s="3" t="s">
        <v>3262</v>
      </c>
      <c r="W1066" s="3" t="s">
        <v>68</v>
      </c>
      <c r="X1066" s="3" t="s">
        <v>5854</v>
      </c>
      <c r="Y1066" s="3" t="s">
        <v>2378</v>
      </c>
      <c r="Z1066" s="3" t="s">
        <v>3280</v>
      </c>
      <c r="AC1066" s="3">
        <v>49</v>
      </c>
      <c r="AD1066" s="3" t="s">
        <v>69</v>
      </c>
      <c r="AE1066" s="3" t="s">
        <v>4097</v>
      </c>
      <c r="AJ1066" s="3" t="s">
        <v>17</v>
      </c>
      <c r="AK1066" s="3" t="s">
        <v>4147</v>
      </c>
      <c r="AL1066" s="3" t="s">
        <v>657</v>
      </c>
      <c r="AM1066" s="3" t="s">
        <v>4183</v>
      </c>
      <c r="AT1066" s="3" t="s">
        <v>48</v>
      </c>
      <c r="AU1066" s="3" t="s">
        <v>4217</v>
      </c>
      <c r="AV1066" s="3" t="s">
        <v>2379</v>
      </c>
      <c r="AW1066" s="3" t="s">
        <v>4338</v>
      </c>
      <c r="BG1066" s="3" t="s">
        <v>48</v>
      </c>
      <c r="BH1066" s="3" t="s">
        <v>4217</v>
      </c>
      <c r="BI1066" s="3" t="s">
        <v>1703</v>
      </c>
      <c r="BJ1066" s="3" t="s">
        <v>4729</v>
      </c>
      <c r="BK1066" s="3" t="s">
        <v>48</v>
      </c>
      <c r="BL1066" s="3" t="s">
        <v>4217</v>
      </c>
      <c r="BM1066" s="3" t="s">
        <v>1098</v>
      </c>
      <c r="BN1066" s="3" t="s">
        <v>4969</v>
      </c>
      <c r="BO1066" s="3" t="s">
        <v>48</v>
      </c>
      <c r="BP1066" s="3" t="s">
        <v>4217</v>
      </c>
      <c r="BQ1066" s="3" t="s">
        <v>2380</v>
      </c>
      <c r="BR1066" s="3" t="s">
        <v>5661</v>
      </c>
      <c r="BS1066" s="3" t="s">
        <v>62</v>
      </c>
      <c r="BT1066" s="3" t="s">
        <v>5571</v>
      </c>
    </row>
    <row r="1067" spans="1:72" ht="13.5" customHeight="1">
      <c r="A1067" s="7" t="str">
        <f>HYPERLINK("http://kyu.snu.ac.kr/sdhj/index.jsp?type=hj/GK14726_00IH_0001_0047a.jpg","1870_하수남면_0047a")</f>
        <v>1870_하수남면_0047a</v>
      </c>
      <c r="B1067" s="4">
        <v>1870</v>
      </c>
      <c r="C1067" s="4" t="s">
        <v>7150</v>
      </c>
      <c r="D1067" s="4" t="s">
        <v>7151</v>
      </c>
      <c r="E1067" s="4">
        <v>1066</v>
      </c>
      <c r="F1067" s="3">
        <v>9</v>
      </c>
      <c r="G1067" s="3" t="s">
        <v>6569</v>
      </c>
      <c r="H1067" s="3" t="s">
        <v>6565</v>
      </c>
      <c r="I1067" s="3">
        <v>4</v>
      </c>
      <c r="L1067" s="3">
        <v>5</v>
      </c>
      <c r="M1067" s="3" t="s">
        <v>6337</v>
      </c>
      <c r="N1067" s="3" t="s">
        <v>6338</v>
      </c>
      <c r="S1067" s="3" t="s">
        <v>51</v>
      </c>
      <c r="T1067" s="3" t="s">
        <v>3235</v>
      </c>
      <c r="W1067" s="3" t="s">
        <v>175</v>
      </c>
      <c r="X1067" s="3" t="s">
        <v>3292</v>
      </c>
      <c r="Y1067" s="3" t="s">
        <v>53</v>
      </c>
      <c r="Z1067" s="3" t="s">
        <v>3323</v>
      </c>
      <c r="AC1067" s="3">
        <v>42</v>
      </c>
      <c r="AD1067" s="3" t="s">
        <v>103</v>
      </c>
      <c r="AE1067" s="3" t="s">
        <v>4128</v>
      </c>
      <c r="AJ1067" s="3" t="s">
        <v>55</v>
      </c>
      <c r="AK1067" s="3" t="s">
        <v>4148</v>
      </c>
      <c r="AL1067" s="3" t="s">
        <v>404</v>
      </c>
      <c r="AM1067" s="3" t="s">
        <v>4165</v>
      </c>
      <c r="AT1067" s="3" t="s">
        <v>48</v>
      </c>
      <c r="AU1067" s="3" t="s">
        <v>4217</v>
      </c>
      <c r="AV1067" s="3" t="s">
        <v>2381</v>
      </c>
      <c r="AW1067" s="3" t="s">
        <v>4337</v>
      </c>
      <c r="BG1067" s="3" t="s">
        <v>48</v>
      </c>
      <c r="BH1067" s="3" t="s">
        <v>4217</v>
      </c>
      <c r="BI1067" s="3" t="s">
        <v>2382</v>
      </c>
      <c r="BJ1067" s="3" t="s">
        <v>4728</v>
      </c>
      <c r="BK1067" s="3" t="s">
        <v>48</v>
      </c>
      <c r="BL1067" s="3" t="s">
        <v>4217</v>
      </c>
      <c r="BM1067" s="3" t="s">
        <v>1326</v>
      </c>
      <c r="BN1067" s="3" t="s">
        <v>4715</v>
      </c>
      <c r="BO1067" s="3" t="s">
        <v>48</v>
      </c>
      <c r="BP1067" s="3" t="s">
        <v>4217</v>
      </c>
      <c r="BQ1067" s="3" t="s">
        <v>2383</v>
      </c>
      <c r="BR1067" s="3" t="s">
        <v>5319</v>
      </c>
      <c r="BS1067" s="3" t="s">
        <v>2384</v>
      </c>
      <c r="BT1067" s="3" t="s">
        <v>5545</v>
      </c>
    </row>
    <row r="1068" spans="1:72" ht="13.5" customHeight="1">
      <c r="A1068" s="7" t="str">
        <f>HYPERLINK("http://kyu.snu.ac.kr/sdhj/index.jsp?type=hj/GK14726_00IH_0001_0047a.jpg","1870_하수남면_0047a")</f>
        <v>1870_하수남면_0047a</v>
      </c>
      <c r="B1068" s="4">
        <v>1870</v>
      </c>
      <c r="C1068" s="4" t="s">
        <v>6682</v>
      </c>
      <c r="D1068" s="4" t="s">
        <v>6683</v>
      </c>
      <c r="E1068" s="4">
        <v>1067</v>
      </c>
      <c r="F1068" s="3">
        <v>9</v>
      </c>
      <c r="G1068" s="3" t="s">
        <v>6569</v>
      </c>
      <c r="H1068" s="3" t="s">
        <v>6565</v>
      </c>
      <c r="I1068" s="3">
        <v>4</v>
      </c>
      <c r="L1068" s="3">
        <v>5</v>
      </c>
      <c r="M1068" s="3" t="s">
        <v>6337</v>
      </c>
      <c r="N1068" s="3" t="s">
        <v>6338</v>
      </c>
      <c r="T1068" s="3" t="s">
        <v>6681</v>
      </c>
      <c r="U1068" s="3" t="s">
        <v>70</v>
      </c>
      <c r="V1068" s="3" t="s">
        <v>3238</v>
      </c>
      <c r="Y1068" s="3" t="s">
        <v>2385</v>
      </c>
      <c r="Z1068" s="3" t="s">
        <v>3526</v>
      </c>
      <c r="AD1068" s="3" t="s">
        <v>136</v>
      </c>
      <c r="AE1068" s="3" t="s">
        <v>4098</v>
      </c>
    </row>
    <row r="1069" spans="1:72" ht="13.5" customHeight="1">
      <c r="A1069" s="7" t="str">
        <f>HYPERLINK("http://kyu.snu.ac.kr/sdhj/index.jsp?type=hj/GK14726_00IH_0001_0047a.jpg","1870_하수남면_0047a")</f>
        <v>1870_하수남면_0047a</v>
      </c>
      <c r="B1069" s="4">
        <v>1870</v>
      </c>
      <c r="C1069" s="4" t="s">
        <v>6682</v>
      </c>
      <c r="D1069" s="4" t="s">
        <v>6683</v>
      </c>
      <c r="E1069" s="4">
        <v>1068</v>
      </c>
      <c r="F1069" s="3">
        <v>9</v>
      </c>
      <c r="G1069" s="3" t="s">
        <v>6569</v>
      </c>
      <c r="H1069" s="3" t="s">
        <v>6565</v>
      </c>
      <c r="I1069" s="3">
        <v>5</v>
      </c>
      <c r="J1069" s="3" t="s">
        <v>2386</v>
      </c>
      <c r="K1069" s="3" t="s">
        <v>3165</v>
      </c>
      <c r="L1069" s="3">
        <v>1</v>
      </c>
      <c r="M1069" s="3" t="s">
        <v>6339</v>
      </c>
      <c r="N1069" s="3" t="s">
        <v>6340</v>
      </c>
      <c r="T1069" s="3" t="s">
        <v>7424</v>
      </c>
      <c r="U1069" s="3" t="s">
        <v>64</v>
      </c>
      <c r="V1069" s="3" t="s">
        <v>3262</v>
      </c>
      <c r="W1069" s="3" t="s">
        <v>68</v>
      </c>
      <c r="X1069" s="3" t="s">
        <v>5854</v>
      </c>
      <c r="Y1069" s="3" t="s">
        <v>2387</v>
      </c>
      <c r="Z1069" s="3" t="s">
        <v>3525</v>
      </c>
      <c r="AC1069" s="3">
        <v>66</v>
      </c>
      <c r="AD1069" s="3" t="s">
        <v>602</v>
      </c>
      <c r="AE1069" s="3" t="s">
        <v>4094</v>
      </c>
      <c r="AJ1069" s="3" t="s">
        <v>17</v>
      </c>
      <c r="AK1069" s="3" t="s">
        <v>4147</v>
      </c>
      <c r="AL1069" s="3" t="s">
        <v>657</v>
      </c>
      <c r="AM1069" s="3" t="s">
        <v>4183</v>
      </c>
      <c r="AT1069" s="3" t="s">
        <v>48</v>
      </c>
      <c r="AU1069" s="3" t="s">
        <v>4217</v>
      </c>
      <c r="AV1069" s="3" t="s">
        <v>2388</v>
      </c>
      <c r="AW1069" s="3" t="s">
        <v>4336</v>
      </c>
      <c r="BG1069" s="3" t="s">
        <v>48</v>
      </c>
      <c r="BH1069" s="3" t="s">
        <v>4217</v>
      </c>
      <c r="BI1069" s="3" t="s">
        <v>2389</v>
      </c>
      <c r="BJ1069" s="3" t="s">
        <v>3394</v>
      </c>
      <c r="BK1069" s="3" t="s">
        <v>48</v>
      </c>
      <c r="BL1069" s="3" t="s">
        <v>4217</v>
      </c>
      <c r="BM1069" s="3" t="s">
        <v>1098</v>
      </c>
      <c r="BN1069" s="3" t="s">
        <v>4969</v>
      </c>
      <c r="BO1069" s="3" t="s">
        <v>48</v>
      </c>
      <c r="BP1069" s="3" t="s">
        <v>4217</v>
      </c>
      <c r="BQ1069" s="3" t="s">
        <v>2390</v>
      </c>
      <c r="BR1069" s="3" t="s">
        <v>5318</v>
      </c>
      <c r="BS1069" s="3" t="s">
        <v>111</v>
      </c>
      <c r="BT1069" s="3" t="s">
        <v>4190</v>
      </c>
    </row>
    <row r="1070" spans="1:72" ht="13.5" customHeight="1">
      <c r="A1070" s="7" t="str">
        <f>HYPERLINK("http://kyu.snu.ac.kr/sdhj/index.jsp?type=hj/GK14726_00IH_0001_0047a.jpg","1870_하수남면_0047a")</f>
        <v>1870_하수남면_0047a</v>
      </c>
      <c r="B1070" s="4">
        <v>1870</v>
      </c>
      <c r="C1070" s="4" t="s">
        <v>6984</v>
      </c>
      <c r="D1070" s="4" t="s">
        <v>6985</v>
      </c>
      <c r="E1070" s="4">
        <v>1069</v>
      </c>
      <c r="F1070" s="3">
        <v>9</v>
      </c>
      <c r="G1070" s="3" t="s">
        <v>6569</v>
      </c>
      <c r="H1070" s="3" t="s">
        <v>6565</v>
      </c>
      <c r="I1070" s="3">
        <v>5</v>
      </c>
      <c r="L1070" s="3">
        <v>1</v>
      </c>
      <c r="M1070" s="3" t="s">
        <v>6339</v>
      </c>
      <c r="N1070" s="3" t="s">
        <v>6340</v>
      </c>
      <c r="S1070" s="3" t="s">
        <v>77</v>
      </c>
      <c r="T1070" s="3" t="s">
        <v>233</v>
      </c>
      <c r="Y1070" s="3" t="s">
        <v>2391</v>
      </c>
      <c r="Z1070" s="3" t="s">
        <v>3524</v>
      </c>
      <c r="AC1070" s="3">
        <v>47</v>
      </c>
      <c r="AD1070" s="3" t="s">
        <v>286</v>
      </c>
      <c r="AE1070" s="3" t="s">
        <v>4100</v>
      </c>
    </row>
    <row r="1071" spans="1:72" ht="13.5" customHeight="1">
      <c r="A1071" s="7" t="str">
        <f>HYPERLINK("http://kyu.snu.ac.kr/sdhj/index.jsp?type=hj/GK14726_00IH_0001_0047a.jpg","1870_하수남면_0047a")</f>
        <v>1870_하수남면_0047a</v>
      </c>
      <c r="B1071" s="4">
        <v>1870</v>
      </c>
      <c r="C1071" s="4" t="s">
        <v>6682</v>
      </c>
      <c r="D1071" s="4" t="s">
        <v>6683</v>
      </c>
      <c r="E1071" s="4">
        <v>1070</v>
      </c>
      <c r="F1071" s="3">
        <v>9</v>
      </c>
      <c r="G1071" s="3" t="s">
        <v>6569</v>
      </c>
      <c r="H1071" s="3" t="s">
        <v>6565</v>
      </c>
      <c r="I1071" s="3">
        <v>5</v>
      </c>
      <c r="L1071" s="3">
        <v>1</v>
      </c>
      <c r="M1071" s="3" t="s">
        <v>6339</v>
      </c>
      <c r="N1071" s="3" t="s">
        <v>6340</v>
      </c>
      <c r="S1071" s="3" t="s">
        <v>146</v>
      </c>
      <c r="T1071" s="3" t="s">
        <v>3239</v>
      </c>
      <c r="W1071" s="3" t="s">
        <v>838</v>
      </c>
      <c r="X1071" s="3" t="s">
        <v>3301</v>
      </c>
      <c r="Y1071" s="3" t="s">
        <v>53</v>
      </c>
      <c r="Z1071" s="3" t="s">
        <v>3323</v>
      </c>
      <c r="AC1071" s="3">
        <v>36</v>
      </c>
      <c r="AD1071" s="3" t="s">
        <v>176</v>
      </c>
      <c r="AE1071" s="3" t="s">
        <v>4129</v>
      </c>
    </row>
    <row r="1072" spans="1:72" ht="13.5" customHeight="1">
      <c r="A1072" s="7" t="str">
        <f>HYPERLINK("http://kyu.snu.ac.kr/sdhj/index.jsp?type=hj/GK14726_00IH_0001_0047a.jpg","1870_하수남면_0047a")</f>
        <v>1870_하수남면_0047a</v>
      </c>
      <c r="B1072" s="4">
        <v>1870</v>
      </c>
      <c r="C1072" s="4" t="s">
        <v>6682</v>
      </c>
      <c r="D1072" s="4" t="s">
        <v>6683</v>
      </c>
      <c r="E1072" s="4">
        <v>1071</v>
      </c>
      <c r="F1072" s="3">
        <v>9</v>
      </c>
      <c r="G1072" s="3" t="s">
        <v>6569</v>
      </c>
      <c r="H1072" s="3" t="s">
        <v>6565</v>
      </c>
      <c r="I1072" s="3">
        <v>5</v>
      </c>
      <c r="L1072" s="3">
        <v>1</v>
      </c>
      <c r="M1072" s="3" t="s">
        <v>6339</v>
      </c>
      <c r="N1072" s="3" t="s">
        <v>6340</v>
      </c>
      <c r="S1072" s="3" t="s">
        <v>247</v>
      </c>
      <c r="T1072" s="3" t="s">
        <v>3241</v>
      </c>
      <c r="Y1072" s="3" t="s">
        <v>2392</v>
      </c>
      <c r="Z1072" s="3" t="s">
        <v>3523</v>
      </c>
      <c r="AC1072" s="3">
        <v>21</v>
      </c>
      <c r="AD1072" s="3" t="s">
        <v>199</v>
      </c>
      <c r="AE1072" s="3" t="s">
        <v>4096</v>
      </c>
    </row>
    <row r="1073" spans="1:72" ht="13.5" customHeight="1">
      <c r="A1073" s="7" t="str">
        <f>HYPERLINK("http://kyu.snu.ac.kr/sdhj/index.jsp?type=hj/GK14726_00IH_0001_0047a.jpg","1870_하수남면_0047a")</f>
        <v>1870_하수남면_0047a</v>
      </c>
      <c r="B1073" s="4">
        <v>1870</v>
      </c>
      <c r="C1073" s="4" t="s">
        <v>6682</v>
      </c>
      <c r="D1073" s="4" t="s">
        <v>6683</v>
      </c>
      <c r="E1073" s="4">
        <v>1072</v>
      </c>
      <c r="F1073" s="3">
        <v>9</v>
      </c>
      <c r="G1073" s="3" t="s">
        <v>6569</v>
      </c>
      <c r="H1073" s="3" t="s">
        <v>6565</v>
      </c>
      <c r="I1073" s="3">
        <v>5</v>
      </c>
      <c r="L1073" s="3">
        <v>1</v>
      </c>
      <c r="M1073" s="3" t="s">
        <v>6339</v>
      </c>
      <c r="N1073" s="3" t="s">
        <v>6340</v>
      </c>
      <c r="S1073" s="3" t="s">
        <v>908</v>
      </c>
      <c r="T1073" s="3" t="s">
        <v>3240</v>
      </c>
      <c r="W1073" s="3" t="s">
        <v>128</v>
      </c>
      <c r="X1073" s="3" t="s">
        <v>3281</v>
      </c>
      <c r="Y1073" s="3" t="s">
        <v>53</v>
      </c>
      <c r="Z1073" s="3" t="s">
        <v>3323</v>
      </c>
      <c r="AC1073" s="3">
        <v>22</v>
      </c>
      <c r="AD1073" s="3" t="s">
        <v>132</v>
      </c>
      <c r="AE1073" s="3" t="s">
        <v>4122</v>
      </c>
    </row>
    <row r="1074" spans="1:72" ht="13.5" customHeight="1">
      <c r="A1074" s="7" t="str">
        <f>HYPERLINK("http://kyu.snu.ac.kr/sdhj/index.jsp?type=hj/GK14726_00IH_0001_0047a.jpg","1870_하수남면_0047a")</f>
        <v>1870_하수남면_0047a</v>
      </c>
      <c r="B1074" s="4">
        <v>1870</v>
      </c>
      <c r="C1074" s="4" t="s">
        <v>6682</v>
      </c>
      <c r="D1074" s="4" t="s">
        <v>6683</v>
      </c>
      <c r="E1074" s="4">
        <v>1073</v>
      </c>
      <c r="F1074" s="3">
        <v>9</v>
      </c>
      <c r="G1074" s="3" t="s">
        <v>6569</v>
      </c>
      <c r="H1074" s="3" t="s">
        <v>6565</v>
      </c>
      <c r="I1074" s="3">
        <v>5</v>
      </c>
      <c r="L1074" s="3">
        <v>1</v>
      </c>
      <c r="M1074" s="3" t="s">
        <v>6339</v>
      </c>
      <c r="N1074" s="3" t="s">
        <v>6340</v>
      </c>
      <c r="T1074" s="3" t="s">
        <v>6681</v>
      </c>
      <c r="U1074" s="3" t="s">
        <v>70</v>
      </c>
      <c r="V1074" s="3" t="s">
        <v>3238</v>
      </c>
      <c r="Y1074" s="3" t="s">
        <v>2393</v>
      </c>
      <c r="Z1074" s="3" t="s">
        <v>3522</v>
      </c>
    </row>
    <row r="1075" spans="1:72" ht="13.5" customHeight="1">
      <c r="A1075" s="7" t="str">
        <f>HYPERLINK("http://kyu.snu.ac.kr/sdhj/index.jsp?type=hj/GK14726_00IH_0001_0047a.jpg","1870_하수남면_0047a")</f>
        <v>1870_하수남면_0047a</v>
      </c>
      <c r="B1075" s="4">
        <v>1870</v>
      </c>
      <c r="C1075" s="4" t="s">
        <v>6682</v>
      </c>
      <c r="D1075" s="4" t="s">
        <v>6683</v>
      </c>
      <c r="E1075" s="4">
        <v>1074</v>
      </c>
      <c r="F1075" s="3">
        <v>9</v>
      </c>
      <c r="G1075" s="3" t="s">
        <v>6569</v>
      </c>
      <c r="H1075" s="3" t="s">
        <v>6565</v>
      </c>
      <c r="I1075" s="3">
        <v>5</v>
      </c>
      <c r="L1075" s="3">
        <v>2</v>
      </c>
      <c r="M1075" s="3" t="s">
        <v>7425</v>
      </c>
      <c r="N1075" s="3" t="s">
        <v>6341</v>
      </c>
      <c r="T1075" s="3" t="s">
        <v>6950</v>
      </c>
      <c r="U1075" s="3" t="s">
        <v>64</v>
      </c>
      <c r="V1075" s="3" t="s">
        <v>3262</v>
      </c>
      <c r="W1075" s="3" t="s">
        <v>287</v>
      </c>
      <c r="X1075" s="3" t="s">
        <v>3289</v>
      </c>
      <c r="Y1075" s="3" t="s">
        <v>3129</v>
      </c>
      <c r="Z1075" s="3" t="s">
        <v>3521</v>
      </c>
      <c r="AC1075" s="3">
        <v>35</v>
      </c>
      <c r="AD1075" s="3" t="s">
        <v>341</v>
      </c>
      <c r="AE1075" s="3" t="s">
        <v>4084</v>
      </c>
      <c r="AJ1075" s="3" t="s">
        <v>17</v>
      </c>
      <c r="AK1075" s="3" t="s">
        <v>4147</v>
      </c>
      <c r="AL1075" s="3" t="s">
        <v>219</v>
      </c>
      <c r="AM1075" s="3" t="s">
        <v>4164</v>
      </c>
      <c r="AT1075" s="3" t="s">
        <v>64</v>
      </c>
      <c r="AU1075" s="3" t="s">
        <v>3262</v>
      </c>
      <c r="AV1075" s="3" t="s">
        <v>2231</v>
      </c>
      <c r="AW1075" s="3" t="s">
        <v>7426</v>
      </c>
      <c r="BG1075" s="3" t="s">
        <v>48</v>
      </c>
      <c r="BH1075" s="3" t="s">
        <v>4217</v>
      </c>
      <c r="BI1075" s="3" t="s">
        <v>5839</v>
      </c>
      <c r="BJ1075" s="3" t="s">
        <v>7399</v>
      </c>
      <c r="BK1075" s="3" t="s">
        <v>48</v>
      </c>
      <c r="BL1075" s="3" t="s">
        <v>4217</v>
      </c>
      <c r="BM1075" s="3" t="s">
        <v>2233</v>
      </c>
      <c r="BN1075" s="3" t="s">
        <v>4747</v>
      </c>
      <c r="BO1075" s="3" t="s">
        <v>48</v>
      </c>
      <c r="BP1075" s="3" t="s">
        <v>4217</v>
      </c>
      <c r="BQ1075" s="3" t="s">
        <v>2394</v>
      </c>
      <c r="BR1075" s="3" t="s">
        <v>5778</v>
      </c>
      <c r="BS1075" s="3" t="s">
        <v>50</v>
      </c>
      <c r="BT1075" s="3" t="s">
        <v>4160</v>
      </c>
    </row>
    <row r="1076" spans="1:72" ht="13.5" customHeight="1">
      <c r="A1076" s="7" t="str">
        <f>HYPERLINK("http://kyu.snu.ac.kr/sdhj/index.jsp?type=hj/GK14726_00IH_0001_0047a.jpg","1870_하수남면_0047a")</f>
        <v>1870_하수남면_0047a</v>
      </c>
      <c r="B1076" s="4">
        <v>1870</v>
      </c>
      <c r="C1076" s="4" t="s">
        <v>7115</v>
      </c>
      <c r="D1076" s="4" t="s">
        <v>7116</v>
      </c>
      <c r="E1076" s="4">
        <v>1075</v>
      </c>
      <c r="F1076" s="3">
        <v>9</v>
      </c>
      <c r="G1076" s="3" t="s">
        <v>6569</v>
      </c>
      <c r="H1076" s="3" t="s">
        <v>6565</v>
      </c>
      <c r="I1076" s="3">
        <v>5</v>
      </c>
      <c r="L1076" s="3">
        <v>2</v>
      </c>
      <c r="M1076" s="3" t="s">
        <v>7425</v>
      </c>
      <c r="N1076" s="3" t="s">
        <v>6341</v>
      </c>
      <c r="S1076" s="3" t="s">
        <v>51</v>
      </c>
      <c r="T1076" s="3" t="s">
        <v>3235</v>
      </c>
      <c r="W1076" s="3" t="s">
        <v>82</v>
      </c>
      <c r="X1076" s="3" t="s">
        <v>5855</v>
      </c>
      <c r="Y1076" s="3" t="s">
        <v>53</v>
      </c>
      <c r="Z1076" s="3" t="s">
        <v>3323</v>
      </c>
      <c r="AC1076" s="3">
        <v>30</v>
      </c>
      <c r="AJ1076" s="3" t="s">
        <v>55</v>
      </c>
      <c r="AK1076" s="3" t="s">
        <v>4148</v>
      </c>
      <c r="AL1076" s="3" t="s">
        <v>1171</v>
      </c>
      <c r="AM1076" s="3" t="s">
        <v>4182</v>
      </c>
      <c r="AT1076" s="3" t="s">
        <v>64</v>
      </c>
      <c r="AU1076" s="3" t="s">
        <v>3262</v>
      </c>
      <c r="AV1076" s="3" t="s">
        <v>2395</v>
      </c>
      <c r="AW1076" s="3" t="s">
        <v>4335</v>
      </c>
      <c r="BI1076" s="3" t="s">
        <v>1738</v>
      </c>
      <c r="BJ1076" s="3" t="s">
        <v>4375</v>
      </c>
      <c r="BK1076" s="3" t="s">
        <v>48</v>
      </c>
      <c r="BL1076" s="3" t="s">
        <v>4217</v>
      </c>
      <c r="BM1076" s="3" t="s">
        <v>1243</v>
      </c>
      <c r="BN1076" s="3" t="s">
        <v>4757</v>
      </c>
      <c r="BO1076" s="3" t="s">
        <v>48</v>
      </c>
      <c r="BP1076" s="3" t="s">
        <v>4217</v>
      </c>
      <c r="BQ1076" s="3" t="s">
        <v>2396</v>
      </c>
      <c r="BR1076" s="3" t="s">
        <v>5317</v>
      </c>
      <c r="BS1076" s="3" t="s">
        <v>219</v>
      </c>
      <c r="BT1076" s="3" t="s">
        <v>4164</v>
      </c>
    </row>
    <row r="1077" spans="1:72" ht="13.5" customHeight="1">
      <c r="A1077" s="7" t="str">
        <f>HYPERLINK("http://kyu.snu.ac.kr/sdhj/index.jsp?type=hj/GK14726_00IH_0001_0047a.jpg","1870_하수남면_0047a")</f>
        <v>1870_하수남면_0047a</v>
      </c>
      <c r="B1077" s="4">
        <v>1870</v>
      </c>
      <c r="C1077" s="4" t="s">
        <v>6682</v>
      </c>
      <c r="D1077" s="4" t="s">
        <v>6683</v>
      </c>
      <c r="E1077" s="4">
        <v>1076</v>
      </c>
      <c r="F1077" s="3">
        <v>9</v>
      </c>
      <c r="G1077" s="3" t="s">
        <v>6569</v>
      </c>
      <c r="H1077" s="3" t="s">
        <v>6565</v>
      </c>
      <c r="I1077" s="3">
        <v>5</v>
      </c>
      <c r="L1077" s="3">
        <v>2</v>
      </c>
      <c r="M1077" s="3" t="s">
        <v>7425</v>
      </c>
      <c r="N1077" s="3" t="s">
        <v>6341</v>
      </c>
      <c r="T1077" s="3" t="s">
        <v>6681</v>
      </c>
      <c r="U1077" s="3" t="s">
        <v>70</v>
      </c>
      <c r="V1077" s="3" t="s">
        <v>3238</v>
      </c>
      <c r="Y1077" s="3" t="s">
        <v>2397</v>
      </c>
      <c r="Z1077" s="3" t="s">
        <v>3520</v>
      </c>
      <c r="AD1077" s="3" t="s">
        <v>159</v>
      </c>
      <c r="AE1077" s="3" t="s">
        <v>4090</v>
      </c>
    </row>
    <row r="1078" spans="1:72" ht="13.5" customHeight="1">
      <c r="A1078" s="7" t="str">
        <f>HYPERLINK("http://kyu.snu.ac.kr/sdhj/index.jsp?type=hj/GK14726_00IH_0001_0047a.jpg","1870_하수남면_0047a")</f>
        <v>1870_하수남면_0047a</v>
      </c>
      <c r="B1078" s="4">
        <v>1870</v>
      </c>
      <c r="C1078" s="4" t="s">
        <v>6682</v>
      </c>
      <c r="D1078" s="4" t="s">
        <v>6683</v>
      </c>
      <c r="E1078" s="4">
        <v>1077</v>
      </c>
      <c r="F1078" s="3">
        <v>9</v>
      </c>
      <c r="G1078" s="3" t="s">
        <v>6569</v>
      </c>
      <c r="H1078" s="3" t="s">
        <v>6565</v>
      </c>
      <c r="I1078" s="3">
        <v>5</v>
      </c>
      <c r="L1078" s="3">
        <v>3</v>
      </c>
      <c r="M1078" s="3" t="s">
        <v>6342</v>
      </c>
      <c r="N1078" s="3" t="s">
        <v>6343</v>
      </c>
      <c r="T1078" s="3" t="s">
        <v>7427</v>
      </c>
      <c r="U1078" s="3" t="s">
        <v>64</v>
      </c>
      <c r="V1078" s="3" t="s">
        <v>3262</v>
      </c>
      <c r="W1078" s="3" t="s">
        <v>287</v>
      </c>
      <c r="X1078" s="3" t="s">
        <v>3289</v>
      </c>
      <c r="Y1078" s="3" t="s">
        <v>2398</v>
      </c>
      <c r="Z1078" s="3" t="s">
        <v>3519</v>
      </c>
      <c r="AC1078" s="3">
        <v>41</v>
      </c>
      <c r="AD1078" s="3" t="s">
        <v>173</v>
      </c>
      <c r="AE1078" s="3" t="s">
        <v>4091</v>
      </c>
      <c r="AJ1078" s="3" t="s">
        <v>17</v>
      </c>
      <c r="AK1078" s="3" t="s">
        <v>4147</v>
      </c>
      <c r="AL1078" s="3" t="s">
        <v>219</v>
      </c>
      <c r="AM1078" s="3" t="s">
        <v>4164</v>
      </c>
      <c r="AT1078" s="3" t="s">
        <v>64</v>
      </c>
      <c r="AU1078" s="3" t="s">
        <v>3262</v>
      </c>
      <c r="AV1078" s="3" t="s">
        <v>2269</v>
      </c>
      <c r="AW1078" s="3" t="s">
        <v>3559</v>
      </c>
      <c r="BG1078" s="3" t="s">
        <v>48</v>
      </c>
      <c r="BH1078" s="3" t="s">
        <v>4217</v>
      </c>
      <c r="BI1078" s="3" t="s">
        <v>2270</v>
      </c>
      <c r="BJ1078" s="3" t="s">
        <v>4355</v>
      </c>
      <c r="BM1078" s="3" t="s">
        <v>2399</v>
      </c>
      <c r="BN1078" s="3" t="s">
        <v>7428</v>
      </c>
      <c r="BO1078" s="3" t="s">
        <v>48</v>
      </c>
      <c r="BP1078" s="3" t="s">
        <v>4217</v>
      </c>
      <c r="BQ1078" s="3" t="s">
        <v>2400</v>
      </c>
      <c r="BR1078" s="3" t="s">
        <v>5316</v>
      </c>
      <c r="BS1078" s="3" t="s">
        <v>1166</v>
      </c>
      <c r="BT1078" s="3" t="s">
        <v>4163</v>
      </c>
    </row>
    <row r="1079" spans="1:72" ht="13.5" customHeight="1">
      <c r="A1079" s="7" t="str">
        <f>HYPERLINK("http://kyu.snu.ac.kr/sdhj/index.jsp?type=hj/GK14726_00IH_0001_0047a.jpg","1870_하수남면_0047a")</f>
        <v>1870_하수남면_0047a</v>
      </c>
      <c r="B1079" s="4">
        <v>1870</v>
      </c>
      <c r="C1079" s="4" t="s">
        <v>7429</v>
      </c>
      <c r="D1079" s="4" t="s">
        <v>7430</v>
      </c>
      <c r="E1079" s="4">
        <v>1078</v>
      </c>
      <c r="F1079" s="3">
        <v>9</v>
      </c>
      <c r="G1079" s="3" t="s">
        <v>6569</v>
      </c>
      <c r="H1079" s="3" t="s">
        <v>6565</v>
      </c>
      <c r="I1079" s="3">
        <v>5</v>
      </c>
      <c r="L1079" s="3">
        <v>3</v>
      </c>
      <c r="M1079" s="3" t="s">
        <v>6342</v>
      </c>
      <c r="N1079" s="3" t="s">
        <v>6343</v>
      </c>
      <c r="S1079" s="3" t="s">
        <v>51</v>
      </c>
      <c r="T1079" s="3" t="s">
        <v>3235</v>
      </c>
      <c r="W1079" s="3" t="s">
        <v>616</v>
      </c>
      <c r="X1079" s="3" t="s">
        <v>3296</v>
      </c>
      <c r="Y1079" s="3" t="s">
        <v>53</v>
      </c>
      <c r="Z1079" s="3" t="s">
        <v>3323</v>
      </c>
      <c r="AC1079" s="3">
        <v>37</v>
      </c>
      <c r="AD1079" s="3" t="s">
        <v>261</v>
      </c>
      <c r="AE1079" s="3" t="s">
        <v>4108</v>
      </c>
      <c r="AJ1079" s="3" t="s">
        <v>55</v>
      </c>
      <c r="AK1079" s="3" t="s">
        <v>4148</v>
      </c>
      <c r="AL1079" s="3" t="s">
        <v>423</v>
      </c>
      <c r="AM1079" s="3" t="s">
        <v>4181</v>
      </c>
      <c r="AT1079" s="3" t="s">
        <v>2401</v>
      </c>
      <c r="AU1079" s="3" t="s">
        <v>4220</v>
      </c>
      <c r="AV1079" s="3" t="s">
        <v>332</v>
      </c>
      <c r="AW1079" s="3" t="s">
        <v>3891</v>
      </c>
      <c r="BI1079" s="3" t="s">
        <v>2361</v>
      </c>
      <c r="BJ1079" s="3" t="s">
        <v>3504</v>
      </c>
      <c r="BK1079" s="3" t="s">
        <v>48</v>
      </c>
      <c r="BL1079" s="3" t="s">
        <v>4217</v>
      </c>
      <c r="BM1079" s="3" t="s">
        <v>2402</v>
      </c>
      <c r="BN1079" s="3" t="s">
        <v>5059</v>
      </c>
      <c r="BO1079" s="3" t="s">
        <v>48</v>
      </c>
      <c r="BP1079" s="3" t="s">
        <v>4217</v>
      </c>
      <c r="BQ1079" s="3" t="s">
        <v>2403</v>
      </c>
      <c r="BR1079" s="3" t="s">
        <v>7431</v>
      </c>
      <c r="BS1079" s="3" t="s">
        <v>1753</v>
      </c>
      <c r="BT1079" s="3" t="s">
        <v>5544</v>
      </c>
    </row>
    <row r="1080" spans="1:72" ht="13.5" customHeight="1">
      <c r="A1080" s="7" t="str">
        <f>HYPERLINK("http://kyu.snu.ac.kr/sdhj/index.jsp?type=hj/GK14726_00IH_0001_0047b.jpg","1870_하수남면_0047b")</f>
        <v>1870_하수남면_0047b</v>
      </c>
      <c r="B1080" s="4">
        <v>1870</v>
      </c>
      <c r="C1080" s="4" t="s">
        <v>7432</v>
      </c>
      <c r="D1080" s="4" t="s">
        <v>7433</v>
      </c>
      <c r="E1080" s="4">
        <v>1079</v>
      </c>
      <c r="F1080" s="3">
        <v>9</v>
      </c>
      <c r="G1080" s="3" t="s">
        <v>6569</v>
      </c>
      <c r="H1080" s="3" t="s">
        <v>6565</v>
      </c>
      <c r="I1080" s="3">
        <v>5</v>
      </c>
      <c r="L1080" s="3">
        <v>3</v>
      </c>
      <c r="M1080" s="3" t="s">
        <v>6342</v>
      </c>
      <c r="N1080" s="3" t="s">
        <v>6343</v>
      </c>
      <c r="T1080" s="3" t="s">
        <v>7434</v>
      </c>
      <c r="U1080" s="3" t="s">
        <v>70</v>
      </c>
      <c r="V1080" s="3" t="s">
        <v>3238</v>
      </c>
      <c r="Y1080" s="3" t="s">
        <v>2404</v>
      </c>
      <c r="Z1080" s="3" t="s">
        <v>3518</v>
      </c>
    </row>
    <row r="1081" spans="1:72" ht="13.5" customHeight="1">
      <c r="A1081" s="7" t="str">
        <f>HYPERLINK("http://kyu.snu.ac.kr/sdhj/index.jsp?type=hj/GK14726_00IH_0001_0047b.jpg","1870_하수남면_0047b")</f>
        <v>1870_하수남면_0047b</v>
      </c>
      <c r="B1081" s="4">
        <v>1870</v>
      </c>
      <c r="C1081" s="4" t="s">
        <v>7429</v>
      </c>
      <c r="D1081" s="4" t="s">
        <v>7430</v>
      </c>
      <c r="E1081" s="4">
        <v>1080</v>
      </c>
      <c r="F1081" s="3">
        <v>9</v>
      </c>
      <c r="G1081" s="3" t="s">
        <v>6569</v>
      </c>
      <c r="H1081" s="3" t="s">
        <v>6565</v>
      </c>
      <c r="I1081" s="3">
        <v>5</v>
      </c>
      <c r="L1081" s="3">
        <v>4</v>
      </c>
      <c r="M1081" s="3" t="s">
        <v>6344</v>
      </c>
      <c r="N1081" s="3" t="s">
        <v>6345</v>
      </c>
      <c r="T1081" s="3" t="s">
        <v>6685</v>
      </c>
      <c r="U1081" s="3" t="s">
        <v>64</v>
      </c>
      <c r="V1081" s="3" t="s">
        <v>3262</v>
      </c>
      <c r="W1081" s="3" t="s">
        <v>287</v>
      </c>
      <c r="X1081" s="3" t="s">
        <v>3289</v>
      </c>
      <c r="Y1081" s="3" t="s">
        <v>2405</v>
      </c>
      <c r="Z1081" s="3" t="s">
        <v>3381</v>
      </c>
      <c r="AC1081" s="3">
        <v>43</v>
      </c>
      <c r="AD1081" s="3" t="s">
        <v>91</v>
      </c>
      <c r="AE1081" s="3" t="s">
        <v>4105</v>
      </c>
      <c r="AJ1081" s="3" t="s">
        <v>17</v>
      </c>
      <c r="AK1081" s="3" t="s">
        <v>4147</v>
      </c>
      <c r="AL1081" s="3" t="s">
        <v>219</v>
      </c>
      <c r="AM1081" s="3" t="s">
        <v>4164</v>
      </c>
      <c r="AT1081" s="3" t="s">
        <v>48</v>
      </c>
      <c r="AU1081" s="3" t="s">
        <v>4217</v>
      </c>
      <c r="AV1081" s="3" t="s">
        <v>2406</v>
      </c>
      <c r="AW1081" s="3" t="s">
        <v>4334</v>
      </c>
      <c r="BG1081" s="3" t="s">
        <v>48</v>
      </c>
      <c r="BH1081" s="3" t="s">
        <v>4217</v>
      </c>
      <c r="BI1081" s="3" t="s">
        <v>2407</v>
      </c>
      <c r="BJ1081" s="3" t="s">
        <v>4727</v>
      </c>
      <c r="BK1081" s="3" t="s">
        <v>48</v>
      </c>
      <c r="BL1081" s="3" t="s">
        <v>4217</v>
      </c>
      <c r="BM1081" s="3" t="s">
        <v>1644</v>
      </c>
      <c r="BN1081" s="3" t="s">
        <v>7435</v>
      </c>
      <c r="BO1081" s="3" t="s">
        <v>48</v>
      </c>
      <c r="BP1081" s="3" t="s">
        <v>4217</v>
      </c>
      <c r="BQ1081" s="3" t="s">
        <v>2408</v>
      </c>
      <c r="BR1081" s="3" t="s">
        <v>5315</v>
      </c>
      <c r="BS1081" s="3" t="s">
        <v>1166</v>
      </c>
      <c r="BT1081" s="3" t="s">
        <v>4163</v>
      </c>
    </row>
    <row r="1082" spans="1:72" ht="13.5" customHeight="1">
      <c r="A1082" s="7" t="str">
        <f>HYPERLINK("http://kyu.snu.ac.kr/sdhj/index.jsp?type=hj/GK14726_00IH_0001_0047b.jpg","1870_하수남면_0047b")</f>
        <v>1870_하수남면_0047b</v>
      </c>
      <c r="B1082" s="4">
        <v>1870</v>
      </c>
      <c r="C1082" s="4" t="s">
        <v>6742</v>
      </c>
      <c r="D1082" s="4" t="s">
        <v>6743</v>
      </c>
      <c r="E1082" s="4">
        <v>1081</v>
      </c>
      <c r="F1082" s="3">
        <v>9</v>
      </c>
      <c r="G1082" s="3" t="s">
        <v>6569</v>
      </c>
      <c r="H1082" s="3" t="s">
        <v>6565</v>
      </c>
      <c r="I1082" s="3">
        <v>5</v>
      </c>
      <c r="L1082" s="3">
        <v>4</v>
      </c>
      <c r="M1082" s="3" t="s">
        <v>6344</v>
      </c>
      <c r="N1082" s="3" t="s">
        <v>6345</v>
      </c>
      <c r="S1082" s="3" t="s">
        <v>51</v>
      </c>
      <c r="T1082" s="3" t="s">
        <v>3235</v>
      </c>
      <c r="W1082" s="3" t="s">
        <v>128</v>
      </c>
      <c r="X1082" s="3" t="s">
        <v>3281</v>
      </c>
      <c r="Y1082" s="3" t="s">
        <v>53</v>
      </c>
      <c r="Z1082" s="3" t="s">
        <v>3323</v>
      </c>
      <c r="AC1082" s="3">
        <v>31</v>
      </c>
      <c r="AD1082" s="3" t="s">
        <v>100</v>
      </c>
      <c r="AE1082" s="3" t="s">
        <v>4093</v>
      </c>
      <c r="AJ1082" s="3" t="s">
        <v>55</v>
      </c>
      <c r="AK1082" s="3" t="s">
        <v>4148</v>
      </c>
      <c r="AL1082" s="3" t="s">
        <v>97</v>
      </c>
      <c r="AM1082" s="3" t="s">
        <v>4154</v>
      </c>
      <c r="AT1082" s="3" t="s">
        <v>64</v>
      </c>
      <c r="AU1082" s="3" t="s">
        <v>3262</v>
      </c>
      <c r="AV1082" s="3" t="s">
        <v>2409</v>
      </c>
      <c r="AW1082" s="3" t="s">
        <v>4333</v>
      </c>
      <c r="BG1082" s="3" t="s">
        <v>48</v>
      </c>
      <c r="BH1082" s="3" t="s">
        <v>4217</v>
      </c>
      <c r="BI1082" s="3" t="s">
        <v>2410</v>
      </c>
      <c r="BJ1082" s="3" t="s">
        <v>4726</v>
      </c>
      <c r="BK1082" s="3" t="s">
        <v>48</v>
      </c>
      <c r="BL1082" s="3" t="s">
        <v>4217</v>
      </c>
      <c r="BM1082" s="3" t="s">
        <v>2411</v>
      </c>
      <c r="BN1082" s="3" t="s">
        <v>5058</v>
      </c>
      <c r="BO1082" s="3" t="s">
        <v>48</v>
      </c>
      <c r="BP1082" s="3" t="s">
        <v>4217</v>
      </c>
      <c r="BQ1082" s="3" t="s">
        <v>2412</v>
      </c>
      <c r="BR1082" s="3" t="s">
        <v>7436</v>
      </c>
      <c r="BS1082" s="3" t="s">
        <v>1468</v>
      </c>
      <c r="BT1082" s="3" t="s">
        <v>4200</v>
      </c>
    </row>
    <row r="1083" spans="1:72" ht="13.5" customHeight="1">
      <c r="A1083" s="7" t="str">
        <f>HYPERLINK("http://kyu.snu.ac.kr/sdhj/index.jsp?type=hj/GK14726_00IH_0001_0047b.jpg","1870_하수남면_0047b")</f>
        <v>1870_하수남면_0047b</v>
      </c>
      <c r="B1083" s="4">
        <v>1870</v>
      </c>
      <c r="C1083" s="4" t="s">
        <v>7437</v>
      </c>
      <c r="D1083" s="4" t="s">
        <v>7438</v>
      </c>
      <c r="E1083" s="4">
        <v>1082</v>
      </c>
      <c r="F1083" s="3">
        <v>9</v>
      </c>
      <c r="G1083" s="3" t="s">
        <v>6569</v>
      </c>
      <c r="H1083" s="3" t="s">
        <v>6565</v>
      </c>
      <c r="I1083" s="3">
        <v>5</v>
      </c>
      <c r="L1083" s="3">
        <v>4</v>
      </c>
      <c r="M1083" s="3" t="s">
        <v>6344</v>
      </c>
      <c r="N1083" s="3" t="s">
        <v>6345</v>
      </c>
      <c r="T1083" s="3" t="s">
        <v>6690</v>
      </c>
      <c r="U1083" s="3" t="s">
        <v>70</v>
      </c>
      <c r="V1083" s="3" t="s">
        <v>3238</v>
      </c>
      <c r="Y1083" s="3" t="s">
        <v>2413</v>
      </c>
      <c r="Z1083" s="3" t="s">
        <v>3517</v>
      </c>
    </row>
    <row r="1084" spans="1:72" ht="13.5" customHeight="1">
      <c r="A1084" s="7" t="str">
        <f>HYPERLINK("http://kyu.snu.ac.kr/sdhj/index.jsp?type=hj/GK14726_00IH_0001_0047b.jpg","1870_하수남면_0047b")</f>
        <v>1870_하수남면_0047b</v>
      </c>
      <c r="B1084" s="4">
        <v>1870</v>
      </c>
      <c r="C1084" s="4" t="s">
        <v>6644</v>
      </c>
      <c r="D1084" s="4" t="s">
        <v>6645</v>
      </c>
      <c r="E1084" s="4">
        <v>1083</v>
      </c>
      <c r="F1084" s="3">
        <v>9</v>
      </c>
      <c r="G1084" s="3" t="s">
        <v>6569</v>
      </c>
      <c r="H1084" s="3" t="s">
        <v>6565</v>
      </c>
      <c r="I1084" s="3">
        <v>5</v>
      </c>
      <c r="L1084" s="3">
        <v>5</v>
      </c>
      <c r="M1084" s="3" t="s">
        <v>6346</v>
      </c>
      <c r="N1084" s="3" t="s">
        <v>6165</v>
      </c>
      <c r="T1084" s="3" t="s">
        <v>6748</v>
      </c>
      <c r="U1084" s="3" t="s">
        <v>64</v>
      </c>
      <c r="V1084" s="3" t="s">
        <v>3262</v>
      </c>
      <c r="W1084" s="3" t="s">
        <v>287</v>
      </c>
      <c r="X1084" s="3" t="s">
        <v>3289</v>
      </c>
      <c r="Y1084" s="3" t="s">
        <v>2414</v>
      </c>
      <c r="Z1084" s="3" t="s">
        <v>3516</v>
      </c>
      <c r="AC1084" s="3">
        <v>54</v>
      </c>
      <c r="AD1084" s="3" t="s">
        <v>375</v>
      </c>
      <c r="AE1084" s="3" t="s">
        <v>4104</v>
      </c>
      <c r="AJ1084" s="3" t="s">
        <v>17</v>
      </c>
      <c r="AK1084" s="3" t="s">
        <v>4147</v>
      </c>
      <c r="AL1084" s="3" t="s">
        <v>219</v>
      </c>
      <c r="AM1084" s="3" t="s">
        <v>4164</v>
      </c>
      <c r="AT1084" s="3" t="s">
        <v>48</v>
      </c>
      <c r="AU1084" s="3" t="s">
        <v>4217</v>
      </c>
      <c r="AV1084" s="3" t="s">
        <v>2194</v>
      </c>
      <c r="AW1084" s="3" t="s">
        <v>3297</v>
      </c>
      <c r="BG1084" s="3" t="s">
        <v>48</v>
      </c>
      <c r="BH1084" s="3" t="s">
        <v>4217</v>
      </c>
      <c r="BI1084" s="3" t="s">
        <v>2281</v>
      </c>
      <c r="BJ1084" s="3" t="s">
        <v>7439</v>
      </c>
      <c r="BK1084" s="3" t="s">
        <v>48</v>
      </c>
      <c r="BL1084" s="3" t="s">
        <v>4217</v>
      </c>
      <c r="BM1084" s="3" t="s">
        <v>935</v>
      </c>
      <c r="BN1084" s="3" t="s">
        <v>3855</v>
      </c>
      <c r="BO1084" s="3" t="s">
        <v>48</v>
      </c>
      <c r="BP1084" s="3" t="s">
        <v>4217</v>
      </c>
      <c r="BQ1084" s="3" t="s">
        <v>2415</v>
      </c>
      <c r="BR1084" s="3" t="s">
        <v>5314</v>
      </c>
      <c r="BS1084" s="3" t="s">
        <v>97</v>
      </c>
      <c r="BT1084" s="3" t="s">
        <v>4154</v>
      </c>
    </row>
    <row r="1085" spans="1:72" ht="13.5" customHeight="1">
      <c r="A1085" s="7" t="str">
        <f>HYPERLINK("http://kyu.snu.ac.kr/sdhj/index.jsp?type=hj/GK14726_00IH_0001_0047b.jpg","1870_하수남면_0047b")</f>
        <v>1870_하수남면_0047b</v>
      </c>
      <c r="B1085" s="4">
        <v>1870</v>
      </c>
      <c r="C1085" s="4" t="s">
        <v>6764</v>
      </c>
      <c r="D1085" s="4" t="s">
        <v>6765</v>
      </c>
      <c r="E1085" s="4">
        <v>1084</v>
      </c>
      <c r="F1085" s="3">
        <v>9</v>
      </c>
      <c r="G1085" s="3" t="s">
        <v>6569</v>
      </c>
      <c r="H1085" s="3" t="s">
        <v>6565</v>
      </c>
      <c r="I1085" s="3">
        <v>5</v>
      </c>
      <c r="L1085" s="3">
        <v>5</v>
      </c>
      <c r="M1085" s="3" t="s">
        <v>6346</v>
      </c>
      <c r="N1085" s="3" t="s">
        <v>6165</v>
      </c>
      <c r="S1085" s="3" t="s">
        <v>51</v>
      </c>
      <c r="T1085" s="3" t="s">
        <v>3235</v>
      </c>
      <c r="W1085" s="3" t="s">
        <v>128</v>
      </c>
      <c r="X1085" s="3" t="s">
        <v>3281</v>
      </c>
      <c r="Y1085" s="3" t="s">
        <v>53</v>
      </c>
      <c r="Z1085" s="3" t="s">
        <v>3323</v>
      </c>
      <c r="AC1085" s="3">
        <v>45</v>
      </c>
      <c r="AD1085" s="3" t="s">
        <v>646</v>
      </c>
      <c r="AE1085" s="3" t="s">
        <v>4125</v>
      </c>
      <c r="AJ1085" s="3" t="s">
        <v>55</v>
      </c>
      <c r="AK1085" s="3" t="s">
        <v>4148</v>
      </c>
      <c r="AL1085" s="3" t="s">
        <v>97</v>
      </c>
      <c r="AM1085" s="3" t="s">
        <v>4154</v>
      </c>
      <c r="AT1085" s="3" t="s">
        <v>48</v>
      </c>
      <c r="AU1085" s="3" t="s">
        <v>4217</v>
      </c>
      <c r="AV1085" s="3" t="s">
        <v>2416</v>
      </c>
      <c r="AW1085" s="3" t="s">
        <v>4332</v>
      </c>
      <c r="BG1085" s="3" t="s">
        <v>48</v>
      </c>
      <c r="BH1085" s="3" t="s">
        <v>4217</v>
      </c>
      <c r="BI1085" s="3" t="s">
        <v>2417</v>
      </c>
      <c r="BJ1085" s="3" t="s">
        <v>4725</v>
      </c>
      <c r="BK1085" s="3" t="s">
        <v>48</v>
      </c>
      <c r="BL1085" s="3" t="s">
        <v>4217</v>
      </c>
      <c r="BM1085" s="3" t="s">
        <v>2418</v>
      </c>
      <c r="BN1085" s="3" t="s">
        <v>3389</v>
      </c>
      <c r="BO1085" s="3" t="s">
        <v>48</v>
      </c>
      <c r="BP1085" s="3" t="s">
        <v>4217</v>
      </c>
      <c r="BQ1085" s="3" t="s">
        <v>2419</v>
      </c>
      <c r="BR1085" s="3" t="s">
        <v>5313</v>
      </c>
      <c r="BS1085" s="3" t="s">
        <v>219</v>
      </c>
      <c r="BT1085" s="3" t="s">
        <v>4164</v>
      </c>
    </row>
    <row r="1086" spans="1:72" ht="13.5" customHeight="1">
      <c r="A1086" s="7" t="str">
        <f>HYPERLINK("http://kyu.snu.ac.kr/sdhj/index.jsp?type=hj/GK14726_00IH_0001_0047b.jpg","1870_하수남면_0047b")</f>
        <v>1870_하수남면_0047b</v>
      </c>
      <c r="B1086" s="4">
        <v>1870</v>
      </c>
      <c r="C1086" s="4" t="s">
        <v>6801</v>
      </c>
      <c r="D1086" s="4" t="s">
        <v>6802</v>
      </c>
      <c r="E1086" s="4">
        <v>1085</v>
      </c>
      <c r="F1086" s="3">
        <v>9</v>
      </c>
      <c r="G1086" s="3" t="s">
        <v>6569</v>
      </c>
      <c r="H1086" s="3" t="s">
        <v>6565</v>
      </c>
      <c r="I1086" s="3">
        <v>5</v>
      </c>
      <c r="L1086" s="3">
        <v>5</v>
      </c>
      <c r="M1086" s="3" t="s">
        <v>6346</v>
      </c>
      <c r="N1086" s="3" t="s">
        <v>6165</v>
      </c>
      <c r="T1086" s="3" t="s">
        <v>6755</v>
      </c>
      <c r="U1086" s="3" t="s">
        <v>70</v>
      </c>
      <c r="V1086" s="3" t="s">
        <v>3238</v>
      </c>
      <c r="Y1086" s="3" t="s">
        <v>2420</v>
      </c>
      <c r="Z1086" s="3" t="s">
        <v>3515</v>
      </c>
    </row>
    <row r="1087" spans="1:72" ht="13.5" customHeight="1">
      <c r="A1087" s="7" t="str">
        <f>HYPERLINK("http://kyu.snu.ac.kr/sdhj/index.jsp?type=hj/GK14726_00IH_0001_0047b.jpg","1870_하수남면_0047b")</f>
        <v>1870_하수남면_0047b</v>
      </c>
      <c r="B1087" s="4">
        <v>1870</v>
      </c>
      <c r="C1087" s="4" t="s">
        <v>6753</v>
      </c>
      <c r="D1087" s="4" t="s">
        <v>6754</v>
      </c>
      <c r="E1087" s="4">
        <v>1086</v>
      </c>
      <c r="F1087" s="3">
        <v>9</v>
      </c>
      <c r="G1087" s="3" t="s">
        <v>6569</v>
      </c>
      <c r="H1087" s="3" t="s">
        <v>6565</v>
      </c>
      <c r="I1087" s="3">
        <v>6</v>
      </c>
      <c r="J1087" s="3" t="s">
        <v>969</v>
      </c>
      <c r="K1087" s="3" t="s">
        <v>3164</v>
      </c>
      <c r="L1087" s="3">
        <v>1</v>
      </c>
      <c r="M1087" s="3" t="s">
        <v>6347</v>
      </c>
      <c r="N1087" s="3" t="s">
        <v>6348</v>
      </c>
      <c r="T1087" s="3" t="s">
        <v>7440</v>
      </c>
      <c r="U1087" s="3" t="s">
        <v>64</v>
      </c>
      <c r="V1087" s="3" t="s">
        <v>3262</v>
      </c>
      <c r="W1087" s="3" t="s">
        <v>287</v>
      </c>
      <c r="X1087" s="3" t="s">
        <v>3289</v>
      </c>
      <c r="Y1087" s="3" t="s">
        <v>1419</v>
      </c>
      <c r="Z1087" s="3" t="s">
        <v>3287</v>
      </c>
      <c r="AC1087" s="3">
        <v>59</v>
      </c>
      <c r="AJ1087" s="3" t="s">
        <v>17</v>
      </c>
      <c r="AK1087" s="3" t="s">
        <v>4147</v>
      </c>
      <c r="AL1087" s="3" t="s">
        <v>219</v>
      </c>
      <c r="AM1087" s="3" t="s">
        <v>4164</v>
      </c>
      <c r="AT1087" s="3" t="s">
        <v>48</v>
      </c>
      <c r="AU1087" s="3" t="s">
        <v>4217</v>
      </c>
      <c r="AV1087" s="3" t="s">
        <v>2421</v>
      </c>
      <c r="AW1087" s="3" t="s">
        <v>7441</v>
      </c>
      <c r="BG1087" s="3" t="s">
        <v>48</v>
      </c>
      <c r="BH1087" s="3" t="s">
        <v>4217</v>
      </c>
      <c r="BI1087" s="3" t="s">
        <v>3130</v>
      </c>
      <c r="BJ1087" s="3" t="s">
        <v>3286</v>
      </c>
      <c r="BK1087" s="3" t="s">
        <v>48</v>
      </c>
      <c r="BL1087" s="3" t="s">
        <v>4217</v>
      </c>
      <c r="BM1087" s="3" t="s">
        <v>2233</v>
      </c>
      <c r="BN1087" s="3" t="s">
        <v>4747</v>
      </c>
      <c r="BO1087" s="3" t="s">
        <v>48</v>
      </c>
      <c r="BP1087" s="3" t="s">
        <v>4217</v>
      </c>
      <c r="BQ1087" s="3" t="s">
        <v>2422</v>
      </c>
      <c r="BR1087" s="3" t="s">
        <v>7442</v>
      </c>
      <c r="BS1087" s="3" t="s">
        <v>1547</v>
      </c>
      <c r="BT1087" s="3" t="s">
        <v>4191</v>
      </c>
    </row>
    <row r="1088" spans="1:72" ht="13.5" customHeight="1">
      <c r="A1088" s="7" t="str">
        <f>HYPERLINK("http://kyu.snu.ac.kr/sdhj/index.jsp?type=hj/GK14726_00IH_0001_0047b.jpg","1870_하수남면_0047b")</f>
        <v>1870_하수남면_0047b</v>
      </c>
      <c r="B1088" s="4">
        <v>1870</v>
      </c>
      <c r="C1088" s="4" t="s">
        <v>6831</v>
      </c>
      <c r="D1088" s="4" t="s">
        <v>6832</v>
      </c>
      <c r="E1088" s="4">
        <v>1087</v>
      </c>
      <c r="F1088" s="3">
        <v>9</v>
      </c>
      <c r="G1088" s="3" t="s">
        <v>6569</v>
      </c>
      <c r="H1088" s="3" t="s">
        <v>6565</v>
      </c>
      <c r="I1088" s="3">
        <v>6</v>
      </c>
      <c r="L1088" s="3">
        <v>1</v>
      </c>
      <c r="M1088" s="3" t="s">
        <v>6347</v>
      </c>
      <c r="N1088" s="3" t="s">
        <v>6348</v>
      </c>
      <c r="S1088" s="3" t="s">
        <v>51</v>
      </c>
      <c r="T1088" s="3" t="s">
        <v>3235</v>
      </c>
      <c r="W1088" s="3" t="s">
        <v>616</v>
      </c>
      <c r="X1088" s="3" t="s">
        <v>3296</v>
      </c>
      <c r="Y1088" s="3" t="s">
        <v>53</v>
      </c>
      <c r="Z1088" s="3" t="s">
        <v>3323</v>
      </c>
      <c r="AC1088" s="3">
        <v>44</v>
      </c>
      <c r="AJ1088" s="3" t="s">
        <v>55</v>
      </c>
      <c r="AK1088" s="3" t="s">
        <v>4148</v>
      </c>
      <c r="AL1088" s="3" t="s">
        <v>423</v>
      </c>
      <c r="AM1088" s="3" t="s">
        <v>4181</v>
      </c>
      <c r="AT1088" s="3" t="s">
        <v>48</v>
      </c>
      <c r="AU1088" s="3" t="s">
        <v>4217</v>
      </c>
      <c r="AV1088" s="3" t="s">
        <v>2423</v>
      </c>
      <c r="AW1088" s="3" t="s">
        <v>4331</v>
      </c>
      <c r="BG1088" s="3" t="s">
        <v>48</v>
      </c>
      <c r="BH1088" s="3" t="s">
        <v>4217</v>
      </c>
      <c r="BI1088" s="3" t="s">
        <v>2424</v>
      </c>
      <c r="BJ1088" s="3" t="s">
        <v>5593</v>
      </c>
      <c r="BK1088" s="3" t="s">
        <v>48</v>
      </c>
      <c r="BL1088" s="3" t="s">
        <v>4217</v>
      </c>
      <c r="BM1088" s="3" t="s">
        <v>1623</v>
      </c>
      <c r="BN1088" s="3" t="s">
        <v>5057</v>
      </c>
      <c r="BO1088" s="3" t="s">
        <v>48</v>
      </c>
      <c r="BP1088" s="3" t="s">
        <v>4217</v>
      </c>
      <c r="BQ1088" s="3" t="s">
        <v>2425</v>
      </c>
      <c r="BR1088" s="3" t="s">
        <v>5790</v>
      </c>
      <c r="BS1088" s="3" t="s">
        <v>228</v>
      </c>
      <c r="BT1088" s="3" t="s">
        <v>4188</v>
      </c>
    </row>
    <row r="1089" spans="1:72" ht="13.5" customHeight="1">
      <c r="A1089" s="7" t="str">
        <f>HYPERLINK("http://kyu.snu.ac.kr/sdhj/index.jsp?type=hj/GK14726_00IH_0001_0047b.jpg","1870_하수남면_0047b")</f>
        <v>1870_하수남면_0047b</v>
      </c>
      <c r="B1089" s="4">
        <v>1870</v>
      </c>
      <c r="C1089" s="4" t="s">
        <v>6682</v>
      </c>
      <c r="D1089" s="4" t="s">
        <v>6683</v>
      </c>
      <c r="E1089" s="4">
        <v>1088</v>
      </c>
      <c r="F1089" s="3">
        <v>9</v>
      </c>
      <c r="G1089" s="3" t="s">
        <v>6569</v>
      </c>
      <c r="H1089" s="3" t="s">
        <v>6565</v>
      </c>
      <c r="I1089" s="3">
        <v>6</v>
      </c>
      <c r="L1089" s="3">
        <v>1</v>
      </c>
      <c r="M1089" s="3" t="s">
        <v>6347</v>
      </c>
      <c r="N1089" s="3" t="s">
        <v>6348</v>
      </c>
      <c r="S1089" s="3" t="s">
        <v>77</v>
      </c>
      <c r="T1089" s="3" t="s">
        <v>233</v>
      </c>
      <c r="Y1089" s="3" t="s">
        <v>2426</v>
      </c>
      <c r="Z1089" s="3" t="s">
        <v>3514</v>
      </c>
      <c r="AD1089" s="3" t="s">
        <v>81</v>
      </c>
      <c r="AE1089" s="3" t="s">
        <v>4086</v>
      </c>
    </row>
    <row r="1090" spans="1:72" ht="13.5" customHeight="1">
      <c r="A1090" s="7" t="str">
        <f>HYPERLINK("http://kyu.snu.ac.kr/sdhj/index.jsp?type=hj/GK14726_00IH_0001_0047b.jpg","1870_하수남면_0047b")</f>
        <v>1870_하수남면_0047b</v>
      </c>
      <c r="B1090" s="4">
        <v>1870</v>
      </c>
      <c r="C1090" s="4" t="s">
        <v>6682</v>
      </c>
      <c r="D1090" s="4" t="s">
        <v>6683</v>
      </c>
      <c r="E1090" s="4">
        <v>1089</v>
      </c>
      <c r="F1090" s="3">
        <v>9</v>
      </c>
      <c r="G1090" s="3" t="s">
        <v>6569</v>
      </c>
      <c r="H1090" s="3" t="s">
        <v>6565</v>
      </c>
      <c r="I1090" s="3">
        <v>6</v>
      </c>
      <c r="L1090" s="3">
        <v>1</v>
      </c>
      <c r="M1090" s="3" t="s">
        <v>6347</v>
      </c>
      <c r="N1090" s="3" t="s">
        <v>6348</v>
      </c>
      <c r="S1090" s="3" t="s">
        <v>77</v>
      </c>
      <c r="T1090" s="3" t="s">
        <v>233</v>
      </c>
      <c r="Y1090" s="3" t="s">
        <v>2427</v>
      </c>
      <c r="Z1090" s="3" t="s">
        <v>3513</v>
      </c>
      <c r="AC1090" s="3">
        <v>17</v>
      </c>
      <c r="AD1090" s="3" t="s">
        <v>145</v>
      </c>
      <c r="AE1090" s="3" t="s">
        <v>4115</v>
      </c>
    </row>
    <row r="1091" spans="1:72" ht="13.5" customHeight="1">
      <c r="A1091" s="7" t="str">
        <f>HYPERLINK("http://kyu.snu.ac.kr/sdhj/index.jsp?type=hj/GK14726_00IH_0001_0047b.jpg","1870_하수남면_0047b")</f>
        <v>1870_하수남면_0047b</v>
      </c>
      <c r="B1091" s="4">
        <v>1870</v>
      </c>
      <c r="C1091" s="4" t="s">
        <v>6682</v>
      </c>
      <c r="D1091" s="4" t="s">
        <v>6683</v>
      </c>
      <c r="E1091" s="4">
        <v>1090</v>
      </c>
      <c r="F1091" s="3">
        <v>9</v>
      </c>
      <c r="G1091" s="3" t="s">
        <v>6569</v>
      </c>
      <c r="H1091" s="3" t="s">
        <v>6565</v>
      </c>
      <c r="I1091" s="3">
        <v>6</v>
      </c>
      <c r="L1091" s="3">
        <v>1</v>
      </c>
      <c r="M1091" s="3" t="s">
        <v>6347</v>
      </c>
      <c r="N1091" s="3" t="s">
        <v>6348</v>
      </c>
      <c r="T1091" s="3" t="s">
        <v>6681</v>
      </c>
      <c r="U1091" s="3" t="s">
        <v>70</v>
      </c>
      <c r="V1091" s="3" t="s">
        <v>3238</v>
      </c>
      <c r="Y1091" s="3" t="s">
        <v>752</v>
      </c>
      <c r="Z1091" s="3" t="s">
        <v>3512</v>
      </c>
    </row>
    <row r="1092" spans="1:72" ht="13.5" customHeight="1">
      <c r="A1092" s="7" t="str">
        <f>HYPERLINK("http://kyu.snu.ac.kr/sdhj/index.jsp?type=hj/GK14726_00IH_0001_0047b.jpg","1870_하수남면_0047b")</f>
        <v>1870_하수남면_0047b</v>
      </c>
      <c r="B1092" s="4">
        <v>1870</v>
      </c>
      <c r="C1092" s="4" t="s">
        <v>6682</v>
      </c>
      <c r="D1092" s="4" t="s">
        <v>6683</v>
      </c>
      <c r="E1092" s="4">
        <v>1091</v>
      </c>
      <c r="F1092" s="3">
        <v>9</v>
      </c>
      <c r="G1092" s="3" t="s">
        <v>6569</v>
      </c>
      <c r="H1092" s="3" t="s">
        <v>6565</v>
      </c>
      <c r="I1092" s="3">
        <v>6</v>
      </c>
      <c r="L1092" s="3">
        <v>2</v>
      </c>
      <c r="M1092" s="3" t="s">
        <v>6349</v>
      </c>
      <c r="N1092" s="3" t="s">
        <v>6350</v>
      </c>
      <c r="T1092" s="3" t="s">
        <v>6748</v>
      </c>
      <c r="U1092" s="3" t="s">
        <v>64</v>
      </c>
      <c r="V1092" s="3" t="s">
        <v>3262</v>
      </c>
      <c r="W1092" s="3" t="s">
        <v>287</v>
      </c>
      <c r="X1092" s="3" t="s">
        <v>3289</v>
      </c>
      <c r="Y1092" s="3" t="s">
        <v>2428</v>
      </c>
      <c r="Z1092" s="3" t="s">
        <v>3511</v>
      </c>
      <c r="AC1092" s="3">
        <v>64</v>
      </c>
      <c r="AD1092" s="3" t="s">
        <v>610</v>
      </c>
      <c r="AE1092" s="3" t="s">
        <v>4137</v>
      </c>
      <c r="AJ1092" s="3" t="s">
        <v>17</v>
      </c>
      <c r="AK1092" s="3" t="s">
        <v>4147</v>
      </c>
      <c r="AL1092" s="3" t="s">
        <v>219</v>
      </c>
      <c r="AM1092" s="3" t="s">
        <v>4164</v>
      </c>
      <c r="AT1092" s="3" t="s">
        <v>48</v>
      </c>
      <c r="AU1092" s="3" t="s">
        <v>4217</v>
      </c>
      <c r="AV1092" s="3" t="s">
        <v>2324</v>
      </c>
      <c r="AW1092" s="3" t="s">
        <v>4330</v>
      </c>
      <c r="BG1092" s="3" t="s">
        <v>48</v>
      </c>
      <c r="BH1092" s="3" t="s">
        <v>4217</v>
      </c>
      <c r="BI1092" s="3" t="s">
        <v>2325</v>
      </c>
      <c r="BJ1092" s="3" t="s">
        <v>4724</v>
      </c>
      <c r="BK1092" s="3" t="s">
        <v>48</v>
      </c>
      <c r="BL1092" s="3" t="s">
        <v>4217</v>
      </c>
      <c r="BM1092" s="3" t="s">
        <v>2429</v>
      </c>
      <c r="BN1092" s="3" t="s">
        <v>5056</v>
      </c>
      <c r="BO1092" s="3" t="s">
        <v>48</v>
      </c>
      <c r="BP1092" s="3" t="s">
        <v>4217</v>
      </c>
      <c r="BQ1092" s="3" t="s">
        <v>2430</v>
      </c>
      <c r="BR1092" s="3" t="s">
        <v>5620</v>
      </c>
      <c r="BS1092" s="3" t="s">
        <v>214</v>
      </c>
      <c r="BT1092" s="3" t="s">
        <v>4189</v>
      </c>
    </row>
    <row r="1093" spans="1:72" ht="13.5" customHeight="1">
      <c r="A1093" s="7" t="str">
        <f>HYPERLINK("http://kyu.snu.ac.kr/sdhj/index.jsp?type=hj/GK14726_00IH_0001_0047b.jpg","1870_하수남면_0047b")</f>
        <v>1870_하수남면_0047b</v>
      </c>
      <c r="B1093" s="4">
        <v>1870</v>
      </c>
      <c r="C1093" s="4" t="s">
        <v>7443</v>
      </c>
      <c r="D1093" s="4" t="s">
        <v>7444</v>
      </c>
      <c r="E1093" s="4">
        <v>1092</v>
      </c>
      <c r="F1093" s="3">
        <v>9</v>
      </c>
      <c r="G1093" s="3" t="s">
        <v>6569</v>
      </c>
      <c r="H1093" s="3" t="s">
        <v>6565</v>
      </c>
      <c r="I1093" s="3">
        <v>6</v>
      </c>
      <c r="L1093" s="3">
        <v>2</v>
      </c>
      <c r="M1093" s="3" t="s">
        <v>6349</v>
      </c>
      <c r="N1093" s="3" t="s">
        <v>6350</v>
      </c>
      <c r="S1093" s="3" t="s">
        <v>51</v>
      </c>
      <c r="T1093" s="3" t="s">
        <v>3235</v>
      </c>
      <c r="W1093" s="3" t="s">
        <v>68</v>
      </c>
      <c r="X1093" s="3" t="s">
        <v>5854</v>
      </c>
      <c r="Y1093" s="3" t="s">
        <v>53</v>
      </c>
      <c r="Z1093" s="3" t="s">
        <v>3323</v>
      </c>
      <c r="AC1093" s="3">
        <v>58</v>
      </c>
      <c r="AD1093" s="3" t="s">
        <v>529</v>
      </c>
      <c r="AE1093" s="3" t="s">
        <v>4112</v>
      </c>
      <c r="AJ1093" s="3" t="s">
        <v>55</v>
      </c>
      <c r="AK1093" s="3" t="s">
        <v>4148</v>
      </c>
      <c r="AL1093" s="3" t="s">
        <v>62</v>
      </c>
      <c r="AM1093" s="3" t="s">
        <v>5571</v>
      </c>
      <c r="AT1093" s="3" t="s">
        <v>48</v>
      </c>
      <c r="AU1093" s="3" t="s">
        <v>4217</v>
      </c>
      <c r="AV1093" s="3" t="s">
        <v>2431</v>
      </c>
      <c r="AW1093" s="3" t="s">
        <v>4329</v>
      </c>
      <c r="BG1093" s="3" t="s">
        <v>48</v>
      </c>
      <c r="BH1093" s="3" t="s">
        <v>4217</v>
      </c>
      <c r="BI1093" s="3" t="s">
        <v>2432</v>
      </c>
      <c r="BJ1093" s="3" t="s">
        <v>4723</v>
      </c>
      <c r="BK1093" s="3" t="s">
        <v>48</v>
      </c>
      <c r="BL1093" s="3" t="s">
        <v>4217</v>
      </c>
      <c r="BM1093" s="3" t="s">
        <v>2433</v>
      </c>
      <c r="BN1093" s="3" t="s">
        <v>5055</v>
      </c>
      <c r="BO1093" s="3" t="s">
        <v>48</v>
      </c>
      <c r="BP1093" s="3" t="s">
        <v>4217</v>
      </c>
      <c r="BQ1093" s="3" t="s">
        <v>2434</v>
      </c>
      <c r="BR1093" s="3" t="s">
        <v>5613</v>
      </c>
      <c r="BS1093" s="3" t="s">
        <v>62</v>
      </c>
      <c r="BT1093" s="3" t="s">
        <v>5571</v>
      </c>
    </row>
    <row r="1094" spans="1:72" ht="13.5" customHeight="1">
      <c r="A1094" s="7" t="str">
        <f>HYPERLINK("http://kyu.snu.ac.kr/sdhj/index.jsp?type=hj/GK14726_00IH_0001_0047b.jpg","1870_하수남면_0047b")</f>
        <v>1870_하수남면_0047b</v>
      </c>
      <c r="B1094" s="4">
        <v>1870</v>
      </c>
      <c r="C1094" s="4" t="s">
        <v>6699</v>
      </c>
      <c r="D1094" s="4" t="s">
        <v>6700</v>
      </c>
      <c r="E1094" s="4">
        <v>1093</v>
      </c>
      <c r="F1094" s="3">
        <v>9</v>
      </c>
      <c r="G1094" s="3" t="s">
        <v>6569</v>
      </c>
      <c r="H1094" s="3" t="s">
        <v>6565</v>
      </c>
      <c r="I1094" s="3">
        <v>6</v>
      </c>
      <c r="L1094" s="3">
        <v>2</v>
      </c>
      <c r="M1094" s="3" t="s">
        <v>6349</v>
      </c>
      <c r="N1094" s="3" t="s">
        <v>6350</v>
      </c>
      <c r="S1094" s="3" t="s">
        <v>77</v>
      </c>
      <c r="T1094" s="3" t="s">
        <v>233</v>
      </c>
      <c r="Y1094" s="3" t="s">
        <v>2435</v>
      </c>
      <c r="Z1094" s="3" t="s">
        <v>3510</v>
      </c>
      <c r="AC1094" s="3">
        <v>29</v>
      </c>
      <c r="AD1094" s="3" t="s">
        <v>159</v>
      </c>
      <c r="AE1094" s="3" t="s">
        <v>4090</v>
      </c>
    </row>
    <row r="1095" spans="1:72" ht="13.5" customHeight="1">
      <c r="A1095" s="7" t="str">
        <f>HYPERLINK("http://kyu.snu.ac.kr/sdhj/index.jsp?type=hj/GK14726_00IH_0001_0047b.jpg","1870_하수남면_0047b")</f>
        <v>1870_하수남면_0047b</v>
      </c>
      <c r="B1095" s="4">
        <v>1870</v>
      </c>
      <c r="C1095" s="4" t="s">
        <v>6753</v>
      </c>
      <c r="D1095" s="4" t="s">
        <v>6754</v>
      </c>
      <c r="E1095" s="4">
        <v>1094</v>
      </c>
      <c r="F1095" s="3">
        <v>9</v>
      </c>
      <c r="G1095" s="3" t="s">
        <v>6569</v>
      </c>
      <c r="H1095" s="3" t="s">
        <v>6565</v>
      </c>
      <c r="I1095" s="3">
        <v>6</v>
      </c>
      <c r="L1095" s="3">
        <v>2</v>
      </c>
      <c r="M1095" s="3" t="s">
        <v>6349</v>
      </c>
      <c r="N1095" s="3" t="s">
        <v>6350</v>
      </c>
      <c r="S1095" s="3" t="s">
        <v>146</v>
      </c>
      <c r="T1095" s="3" t="s">
        <v>3239</v>
      </c>
      <c r="W1095" s="3" t="s">
        <v>82</v>
      </c>
      <c r="X1095" s="3" t="s">
        <v>5855</v>
      </c>
      <c r="Y1095" s="3" t="s">
        <v>53</v>
      </c>
      <c r="Z1095" s="3" t="s">
        <v>3323</v>
      </c>
      <c r="AC1095" s="3">
        <v>25</v>
      </c>
      <c r="AD1095" s="3" t="s">
        <v>306</v>
      </c>
      <c r="AE1095" s="3" t="s">
        <v>4089</v>
      </c>
    </row>
    <row r="1096" spans="1:72" ht="13.5" customHeight="1">
      <c r="A1096" s="7" t="str">
        <f>HYPERLINK("http://kyu.snu.ac.kr/sdhj/index.jsp?type=hj/GK14726_00IH_0001_0047b.jpg","1870_하수남면_0047b")</f>
        <v>1870_하수남면_0047b</v>
      </c>
      <c r="B1096" s="4">
        <v>1870</v>
      </c>
      <c r="C1096" s="4" t="s">
        <v>6753</v>
      </c>
      <c r="D1096" s="4" t="s">
        <v>6754</v>
      </c>
      <c r="E1096" s="4">
        <v>1095</v>
      </c>
      <c r="F1096" s="3">
        <v>9</v>
      </c>
      <c r="G1096" s="3" t="s">
        <v>6569</v>
      </c>
      <c r="H1096" s="3" t="s">
        <v>6565</v>
      </c>
      <c r="I1096" s="3">
        <v>6</v>
      </c>
      <c r="L1096" s="3">
        <v>2</v>
      </c>
      <c r="M1096" s="3" t="s">
        <v>6349</v>
      </c>
      <c r="N1096" s="3" t="s">
        <v>6350</v>
      </c>
      <c r="T1096" s="3" t="s">
        <v>6755</v>
      </c>
      <c r="U1096" s="3" t="s">
        <v>70</v>
      </c>
      <c r="V1096" s="3" t="s">
        <v>3238</v>
      </c>
      <c r="Y1096" s="3" t="s">
        <v>2436</v>
      </c>
      <c r="Z1096" s="3" t="s">
        <v>3370</v>
      </c>
      <c r="AD1096" s="3" t="s">
        <v>166</v>
      </c>
      <c r="AE1096" s="3" t="s">
        <v>4099</v>
      </c>
    </row>
    <row r="1097" spans="1:72" ht="13.5" customHeight="1">
      <c r="A1097" s="7" t="str">
        <f>HYPERLINK("http://kyu.snu.ac.kr/sdhj/index.jsp?type=hj/GK14726_00IH_0001_0048a.jpg","1870_하수남면_0048a")</f>
        <v>1870_하수남면_0048a</v>
      </c>
      <c r="B1097" s="4">
        <v>1870</v>
      </c>
      <c r="C1097" s="4" t="s">
        <v>6753</v>
      </c>
      <c r="D1097" s="4" t="s">
        <v>6754</v>
      </c>
      <c r="E1097" s="4">
        <v>1096</v>
      </c>
      <c r="F1097" s="3">
        <v>9</v>
      </c>
      <c r="G1097" s="3" t="s">
        <v>6569</v>
      </c>
      <c r="H1097" s="3" t="s">
        <v>6565</v>
      </c>
      <c r="I1097" s="3">
        <v>6</v>
      </c>
      <c r="L1097" s="3">
        <v>3</v>
      </c>
      <c r="M1097" s="3" t="s">
        <v>6351</v>
      </c>
      <c r="N1097" s="3" t="s">
        <v>6352</v>
      </c>
      <c r="T1097" s="3" t="s">
        <v>7445</v>
      </c>
      <c r="U1097" s="3" t="s">
        <v>64</v>
      </c>
      <c r="V1097" s="3" t="s">
        <v>3262</v>
      </c>
      <c r="W1097" s="3" t="s">
        <v>287</v>
      </c>
      <c r="X1097" s="3" t="s">
        <v>3289</v>
      </c>
      <c r="Y1097" s="3" t="s">
        <v>2437</v>
      </c>
      <c r="Z1097" s="3" t="s">
        <v>3509</v>
      </c>
      <c r="AC1097" s="3">
        <v>33</v>
      </c>
      <c r="AD1097" s="3" t="s">
        <v>413</v>
      </c>
      <c r="AE1097" s="3" t="s">
        <v>4119</v>
      </c>
      <c r="AJ1097" s="3" t="s">
        <v>17</v>
      </c>
      <c r="AK1097" s="3" t="s">
        <v>4147</v>
      </c>
      <c r="AL1097" s="3" t="s">
        <v>219</v>
      </c>
      <c r="AM1097" s="3" t="s">
        <v>4164</v>
      </c>
      <c r="AT1097" s="3" t="s">
        <v>48</v>
      </c>
      <c r="AU1097" s="3" t="s">
        <v>4217</v>
      </c>
      <c r="AV1097" s="3" t="s">
        <v>2438</v>
      </c>
      <c r="AW1097" s="3" t="s">
        <v>4328</v>
      </c>
      <c r="BG1097" s="3" t="s">
        <v>48</v>
      </c>
      <c r="BH1097" s="3" t="s">
        <v>4217</v>
      </c>
      <c r="BI1097" s="3" t="s">
        <v>2439</v>
      </c>
      <c r="BJ1097" s="3" t="s">
        <v>4372</v>
      </c>
      <c r="BK1097" s="3" t="s">
        <v>48</v>
      </c>
      <c r="BL1097" s="3" t="s">
        <v>4217</v>
      </c>
      <c r="BM1097" s="3" t="s">
        <v>2440</v>
      </c>
      <c r="BN1097" s="3" t="s">
        <v>4640</v>
      </c>
      <c r="BO1097" s="3" t="s">
        <v>48</v>
      </c>
      <c r="BP1097" s="3" t="s">
        <v>4217</v>
      </c>
      <c r="BQ1097" s="3" t="s">
        <v>2441</v>
      </c>
      <c r="BR1097" s="3" t="s">
        <v>5644</v>
      </c>
      <c r="BS1097" s="3" t="s">
        <v>171</v>
      </c>
      <c r="BT1097" s="3" t="s">
        <v>4187</v>
      </c>
    </row>
    <row r="1098" spans="1:72" ht="13.5" customHeight="1">
      <c r="A1098" s="7" t="str">
        <f>HYPERLINK("http://kyu.snu.ac.kr/sdhj/index.jsp?type=hj/GK14726_00IH_0001_0048a.jpg","1870_하수남면_0048a")</f>
        <v>1870_하수남면_0048a</v>
      </c>
      <c r="B1098" s="4">
        <v>1870</v>
      </c>
      <c r="C1098" s="4" t="s">
        <v>6977</v>
      </c>
      <c r="D1098" s="4" t="s">
        <v>6978</v>
      </c>
      <c r="E1098" s="4">
        <v>1097</v>
      </c>
      <c r="F1098" s="3">
        <v>9</v>
      </c>
      <c r="G1098" s="3" t="s">
        <v>6569</v>
      </c>
      <c r="H1098" s="3" t="s">
        <v>6565</v>
      </c>
      <c r="I1098" s="3">
        <v>6</v>
      </c>
      <c r="L1098" s="3">
        <v>3</v>
      </c>
      <c r="M1098" s="3" t="s">
        <v>6351</v>
      </c>
      <c r="N1098" s="3" t="s">
        <v>6352</v>
      </c>
      <c r="S1098" s="3" t="s">
        <v>127</v>
      </c>
      <c r="T1098" s="3" t="s">
        <v>3237</v>
      </c>
      <c r="W1098" s="3" t="s">
        <v>68</v>
      </c>
      <c r="X1098" s="3" t="s">
        <v>5854</v>
      </c>
      <c r="Y1098" s="3" t="s">
        <v>53</v>
      </c>
      <c r="Z1098" s="3" t="s">
        <v>3323</v>
      </c>
      <c r="AC1098" s="3">
        <v>59</v>
      </c>
      <c r="AD1098" s="3" t="s">
        <v>410</v>
      </c>
      <c r="AE1098" s="3" t="s">
        <v>4133</v>
      </c>
    </row>
    <row r="1099" spans="1:72" ht="13.5" customHeight="1">
      <c r="A1099" s="7" t="str">
        <f>HYPERLINK("http://kyu.snu.ac.kr/sdhj/index.jsp?type=hj/GK14726_00IH_0001_0048a.jpg","1870_하수남면_0048a")</f>
        <v>1870_하수남면_0048a</v>
      </c>
      <c r="B1099" s="4">
        <v>1870</v>
      </c>
      <c r="C1099" s="4" t="s">
        <v>7446</v>
      </c>
      <c r="D1099" s="4" t="s">
        <v>7447</v>
      </c>
      <c r="E1099" s="4">
        <v>1098</v>
      </c>
      <c r="F1099" s="3">
        <v>9</v>
      </c>
      <c r="G1099" s="3" t="s">
        <v>6569</v>
      </c>
      <c r="H1099" s="3" t="s">
        <v>6565</v>
      </c>
      <c r="I1099" s="3">
        <v>6</v>
      </c>
      <c r="L1099" s="3">
        <v>3</v>
      </c>
      <c r="M1099" s="3" t="s">
        <v>6351</v>
      </c>
      <c r="N1099" s="3" t="s">
        <v>6352</v>
      </c>
      <c r="S1099" s="3" t="s">
        <v>51</v>
      </c>
      <c r="T1099" s="3" t="s">
        <v>3235</v>
      </c>
      <c r="W1099" s="3" t="s">
        <v>82</v>
      </c>
      <c r="X1099" s="3" t="s">
        <v>5855</v>
      </c>
      <c r="Y1099" s="3" t="s">
        <v>53</v>
      </c>
      <c r="Z1099" s="3" t="s">
        <v>3323</v>
      </c>
      <c r="AC1099" s="3">
        <v>31</v>
      </c>
      <c r="AD1099" s="3" t="s">
        <v>157</v>
      </c>
      <c r="AE1099" s="3" t="s">
        <v>4121</v>
      </c>
      <c r="AJ1099" s="3" t="s">
        <v>55</v>
      </c>
      <c r="AK1099" s="3" t="s">
        <v>4148</v>
      </c>
      <c r="AL1099" s="3" t="s">
        <v>184</v>
      </c>
      <c r="AM1099" s="3" t="s">
        <v>4157</v>
      </c>
      <c r="AT1099" s="3" t="s">
        <v>48</v>
      </c>
      <c r="AU1099" s="3" t="s">
        <v>4217</v>
      </c>
      <c r="AV1099" s="3" t="s">
        <v>2442</v>
      </c>
      <c r="AW1099" s="3" t="s">
        <v>4327</v>
      </c>
      <c r="BG1099" s="3" t="s">
        <v>48</v>
      </c>
      <c r="BH1099" s="3" t="s">
        <v>4217</v>
      </c>
      <c r="BI1099" s="3" t="s">
        <v>2443</v>
      </c>
      <c r="BJ1099" s="3" t="s">
        <v>4722</v>
      </c>
      <c r="BM1099" s="3" t="s">
        <v>2444</v>
      </c>
      <c r="BN1099" s="3" t="s">
        <v>3343</v>
      </c>
      <c r="BO1099" s="3" t="s">
        <v>48</v>
      </c>
      <c r="BP1099" s="3" t="s">
        <v>4217</v>
      </c>
      <c r="BQ1099" s="3" t="s">
        <v>2445</v>
      </c>
      <c r="BR1099" s="3" t="s">
        <v>5312</v>
      </c>
      <c r="BS1099" s="3" t="s">
        <v>111</v>
      </c>
      <c r="BT1099" s="3" t="s">
        <v>4190</v>
      </c>
    </row>
    <row r="1100" spans="1:72" ht="13.5" customHeight="1">
      <c r="A1100" s="7" t="str">
        <f>HYPERLINK("http://kyu.snu.ac.kr/sdhj/index.jsp?type=hj/GK14726_00IH_0001_0048a.jpg","1870_하수남면_0048a")</f>
        <v>1870_하수남면_0048a</v>
      </c>
      <c r="B1100" s="4">
        <v>1870</v>
      </c>
      <c r="C1100" s="4" t="s">
        <v>6977</v>
      </c>
      <c r="D1100" s="4" t="s">
        <v>6978</v>
      </c>
      <c r="E1100" s="4">
        <v>1099</v>
      </c>
      <c r="F1100" s="3">
        <v>9</v>
      </c>
      <c r="G1100" s="3" t="s">
        <v>6569</v>
      </c>
      <c r="H1100" s="3" t="s">
        <v>6565</v>
      </c>
      <c r="I1100" s="3">
        <v>6</v>
      </c>
      <c r="L1100" s="3">
        <v>3</v>
      </c>
      <c r="M1100" s="3" t="s">
        <v>6351</v>
      </c>
      <c r="N1100" s="3" t="s">
        <v>6352</v>
      </c>
      <c r="T1100" s="3" t="s">
        <v>7448</v>
      </c>
      <c r="U1100" s="3" t="s">
        <v>70</v>
      </c>
      <c r="V1100" s="3" t="s">
        <v>3238</v>
      </c>
      <c r="Y1100" s="3" t="s">
        <v>2446</v>
      </c>
      <c r="Z1100" s="3" t="s">
        <v>3508</v>
      </c>
      <c r="AD1100" s="3" t="s">
        <v>136</v>
      </c>
      <c r="AE1100" s="3" t="s">
        <v>4098</v>
      </c>
    </row>
    <row r="1101" spans="1:72" ht="13.5" customHeight="1">
      <c r="A1101" s="7" t="str">
        <f>HYPERLINK("http://kyu.snu.ac.kr/sdhj/index.jsp?type=hj/GK14726_00IH_0001_0048a.jpg","1870_하수남면_0048a")</f>
        <v>1870_하수남면_0048a</v>
      </c>
      <c r="B1101" s="4">
        <v>1870</v>
      </c>
      <c r="C1101" s="4" t="s">
        <v>7446</v>
      </c>
      <c r="D1101" s="4" t="s">
        <v>7447</v>
      </c>
      <c r="E1101" s="4">
        <v>1100</v>
      </c>
      <c r="F1101" s="3">
        <v>9</v>
      </c>
      <c r="G1101" s="3" t="s">
        <v>6569</v>
      </c>
      <c r="H1101" s="3" t="s">
        <v>6565</v>
      </c>
      <c r="I1101" s="3">
        <v>6</v>
      </c>
      <c r="L1101" s="3">
        <v>4</v>
      </c>
      <c r="M1101" s="3" t="s">
        <v>6353</v>
      </c>
      <c r="N1101" s="3" t="s">
        <v>6354</v>
      </c>
      <c r="T1101" s="3" t="s">
        <v>6950</v>
      </c>
      <c r="U1101" s="3" t="s">
        <v>64</v>
      </c>
      <c r="V1101" s="3" t="s">
        <v>3262</v>
      </c>
      <c r="W1101" s="3" t="s">
        <v>287</v>
      </c>
      <c r="X1101" s="3" t="s">
        <v>3289</v>
      </c>
      <c r="Y1101" s="3" t="s">
        <v>2447</v>
      </c>
      <c r="Z1101" s="3" t="s">
        <v>3507</v>
      </c>
      <c r="AC1101" s="3">
        <v>35</v>
      </c>
      <c r="AD1101" s="3" t="s">
        <v>341</v>
      </c>
      <c r="AE1101" s="3" t="s">
        <v>4084</v>
      </c>
      <c r="AJ1101" s="3" t="s">
        <v>17</v>
      </c>
      <c r="AK1101" s="3" t="s">
        <v>4147</v>
      </c>
      <c r="AL1101" s="3" t="s">
        <v>219</v>
      </c>
      <c r="AM1101" s="3" t="s">
        <v>4164</v>
      </c>
      <c r="AT1101" s="3" t="s">
        <v>64</v>
      </c>
      <c r="AU1101" s="3" t="s">
        <v>3262</v>
      </c>
      <c r="AV1101" s="3" t="s">
        <v>2231</v>
      </c>
      <c r="AW1101" s="3" t="s">
        <v>7449</v>
      </c>
      <c r="BI1101" s="3" t="s">
        <v>5839</v>
      </c>
      <c r="BJ1101" s="3" t="s">
        <v>7399</v>
      </c>
      <c r="BK1101" s="3" t="s">
        <v>48</v>
      </c>
      <c r="BL1101" s="3" t="s">
        <v>4217</v>
      </c>
      <c r="BM1101" s="3" t="s">
        <v>2233</v>
      </c>
      <c r="BN1101" s="3" t="s">
        <v>4747</v>
      </c>
      <c r="BO1101" s="3" t="s">
        <v>48</v>
      </c>
      <c r="BP1101" s="3" t="s">
        <v>4217</v>
      </c>
      <c r="BQ1101" s="3" t="s">
        <v>2394</v>
      </c>
      <c r="BR1101" s="3" t="s">
        <v>5778</v>
      </c>
      <c r="BS1101" s="3" t="s">
        <v>50</v>
      </c>
      <c r="BT1101" s="3" t="s">
        <v>4160</v>
      </c>
    </row>
    <row r="1102" spans="1:72" ht="13.5" customHeight="1">
      <c r="A1102" s="7" t="str">
        <f>HYPERLINK("http://kyu.snu.ac.kr/sdhj/index.jsp?type=hj/GK14726_00IH_0001_0048a.jpg","1870_하수남면_0048a")</f>
        <v>1870_하수남면_0048a</v>
      </c>
      <c r="B1102" s="4">
        <v>1870</v>
      </c>
      <c r="C1102" s="4" t="s">
        <v>7115</v>
      </c>
      <c r="D1102" s="4" t="s">
        <v>7116</v>
      </c>
      <c r="E1102" s="4">
        <v>1101</v>
      </c>
      <c r="F1102" s="3">
        <v>9</v>
      </c>
      <c r="G1102" s="3" t="s">
        <v>6569</v>
      </c>
      <c r="H1102" s="3" t="s">
        <v>6565</v>
      </c>
      <c r="I1102" s="3">
        <v>6</v>
      </c>
      <c r="L1102" s="3">
        <v>4</v>
      </c>
      <c r="M1102" s="3" t="s">
        <v>6353</v>
      </c>
      <c r="N1102" s="3" t="s">
        <v>6354</v>
      </c>
      <c r="S1102" s="3" t="s">
        <v>51</v>
      </c>
      <c r="T1102" s="3" t="s">
        <v>3235</v>
      </c>
      <c r="W1102" s="3" t="s">
        <v>82</v>
      </c>
      <c r="X1102" s="3" t="s">
        <v>5855</v>
      </c>
      <c r="Y1102" s="3" t="s">
        <v>53</v>
      </c>
      <c r="Z1102" s="3" t="s">
        <v>3323</v>
      </c>
      <c r="AC1102" s="3">
        <v>32</v>
      </c>
      <c r="AD1102" s="3" t="s">
        <v>413</v>
      </c>
      <c r="AE1102" s="3" t="s">
        <v>4119</v>
      </c>
      <c r="AJ1102" s="3" t="s">
        <v>55</v>
      </c>
      <c r="AK1102" s="3" t="s">
        <v>4148</v>
      </c>
      <c r="AL1102" s="3" t="s">
        <v>50</v>
      </c>
      <c r="AM1102" s="3" t="s">
        <v>4160</v>
      </c>
      <c r="AT1102" s="3" t="s">
        <v>64</v>
      </c>
      <c r="AU1102" s="3" t="s">
        <v>3262</v>
      </c>
      <c r="AV1102" s="3" t="s">
        <v>2448</v>
      </c>
      <c r="AW1102" s="3" t="s">
        <v>4326</v>
      </c>
      <c r="BI1102" s="3" t="s">
        <v>2449</v>
      </c>
      <c r="BJ1102" s="3" t="s">
        <v>4721</v>
      </c>
      <c r="BK1102" s="3" t="s">
        <v>48</v>
      </c>
      <c r="BL1102" s="3" t="s">
        <v>4217</v>
      </c>
      <c r="BM1102" s="3" t="s">
        <v>2450</v>
      </c>
      <c r="BN1102" s="3" t="s">
        <v>7450</v>
      </c>
      <c r="BO1102" s="3" t="s">
        <v>48</v>
      </c>
      <c r="BP1102" s="3" t="s">
        <v>4217</v>
      </c>
      <c r="BQ1102" s="3" t="s">
        <v>2451</v>
      </c>
      <c r="BR1102" s="3" t="s">
        <v>5311</v>
      </c>
      <c r="BS1102" s="3" t="s">
        <v>815</v>
      </c>
      <c r="BT1102" s="3" t="s">
        <v>4185</v>
      </c>
    </row>
    <row r="1103" spans="1:72" ht="13.5" customHeight="1">
      <c r="A1103" s="7" t="str">
        <f>HYPERLINK("http://kyu.snu.ac.kr/sdhj/index.jsp?type=hj/GK14726_00IH_0001_0048a.jpg","1870_하수남면_0048a")</f>
        <v>1870_하수남면_0048a</v>
      </c>
      <c r="B1103" s="4">
        <v>1870</v>
      </c>
      <c r="C1103" s="4" t="s">
        <v>6817</v>
      </c>
      <c r="D1103" s="4" t="s">
        <v>6818</v>
      </c>
      <c r="E1103" s="4">
        <v>1102</v>
      </c>
      <c r="F1103" s="3">
        <v>9</v>
      </c>
      <c r="G1103" s="3" t="s">
        <v>6569</v>
      </c>
      <c r="H1103" s="3" t="s">
        <v>6565</v>
      </c>
      <c r="I1103" s="3">
        <v>6</v>
      </c>
      <c r="L1103" s="3">
        <v>4</v>
      </c>
      <c r="M1103" s="3" t="s">
        <v>6353</v>
      </c>
      <c r="N1103" s="3" t="s">
        <v>6354</v>
      </c>
      <c r="T1103" s="3" t="s">
        <v>6681</v>
      </c>
      <c r="U1103" s="3" t="s">
        <v>70</v>
      </c>
      <c r="V1103" s="3" t="s">
        <v>3238</v>
      </c>
      <c r="Y1103" s="3" t="s">
        <v>258</v>
      </c>
      <c r="Z1103" s="3" t="s">
        <v>3506</v>
      </c>
      <c r="AD1103" s="3" t="s">
        <v>136</v>
      </c>
      <c r="AE1103" s="3" t="s">
        <v>4098</v>
      </c>
    </row>
    <row r="1104" spans="1:72" ht="13.5" customHeight="1">
      <c r="A1104" s="7" t="str">
        <f>HYPERLINK("http://kyu.snu.ac.kr/sdhj/index.jsp?type=hj/GK14726_00IH_0001_0048a.jpg","1870_하수남면_0048a")</f>
        <v>1870_하수남면_0048a</v>
      </c>
      <c r="B1104" s="4">
        <v>1870</v>
      </c>
      <c r="C1104" s="4" t="s">
        <v>6682</v>
      </c>
      <c r="D1104" s="4" t="s">
        <v>6683</v>
      </c>
      <c r="E1104" s="4">
        <v>1103</v>
      </c>
      <c r="F1104" s="3">
        <v>9</v>
      </c>
      <c r="G1104" s="3" t="s">
        <v>6569</v>
      </c>
      <c r="H1104" s="3" t="s">
        <v>6565</v>
      </c>
      <c r="I1104" s="3">
        <v>6</v>
      </c>
      <c r="L1104" s="3">
        <v>5</v>
      </c>
      <c r="M1104" s="3" t="s">
        <v>6355</v>
      </c>
      <c r="N1104" s="3" t="s">
        <v>6356</v>
      </c>
      <c r="T1104" s="3" t="s">
        <v>6854</v>
      </c>
      <c r="U1104" s="3" t="s">
        <v>64</v>
      </c>
      <c r="V1104" s="3" t="s">
        <v>3262</v>
      </c>
      <c r="W1104" s="3" t="s">
        <v>287</v>
      </c>
      <c r="X1104" s="3" t="s">
        <v>3289</v>
      </c>
      <c r="Y1104" s="3" t="s">
        <v>1543</v>
      </c>
      <c r="Z1104" s="3" t="s">
        <v>7173</v>
      </c>
      <c r="AC1104" s="3">
        <v>35</v>
      </c>
      <c r="AD1104" s="3" t="s">
        <v>341</v>
      </c>
      <c r="AE1104" s="3" t="s">
        <v>4084</v>
      </c>
      <c r="AJ1104" s="3" t="s">
        <v>17</v>
      </c>
      <c r="AK1104" s="3" t="s">
        <v>4147</v>
      </c>
      <c r="AL1104" s="3" t="s">
        <v>219</v>
      </c>
      <c r="AM1104" s="3" t="s">
        <v>4164</v>
      </c>
      <c r="AT1104" s="3" t="s">
        <v>58</v>
      </c>
      <c r="AU1104" s="3" t="s">
        <v>4219</v>
      </c>
      <c r="AV1104" s="3" t="s">
        <v>3108</v>
      </c>
      <c r="AW1104" s="3" t="s">
        <v>7451</v>
      </c>
      <c r="BG1104" s="3" t="s">
        <v>48</v>
      </c>
      <c r="BH1104" s="3" t="s">
        <v>4217</v>
      </c>
      <c r="BI1104" s="3" t="s">
        <v>2315</v>
      </c>
      <c r="BJ1104" s="3" t="s">
        <v>4720</v>
      </c>
      <c r="BK1104" s="3" t="s">
        <v>48</v>
      </c>
      <c r="BL1104" s="3" t="s">
        <v>4217</v>
      </c>
      <c r="BM1104" s="3" t="s">
        <v>3127</v>
      </c>
      <c r="BN1104" s="3" t="s">
        <v>5054</v>
      </c>
      <c r="BO1104" s="3" t="s">
        <v>48</v>
      </c>
      <c r="BP1104" s="3" t="s">
        <v>4217</v>
      </c>
      <c r="BQ1104" s="3" t="s">
        <v>2452</v>
      </c>
      <c r="BR1104" s="3" t="s">
        <v>5809</v>
      </c>
      <c r="BS1104" s="3" t="s">
        <v>2453</v>
      </c>
      <c r="BT1104" s="3" t="s">
        <v>5543</v>
      </c>
    </row>
    <row r="1105" spans="1:72" ht="13.5" customHeight="1">
      <c r="A1105" s="7" t="str">
        <f>HYPERLINK("http://kyu.snu.ac.kr/sdhj/index.jsp?type=hj/GK14726_00IH_0001_0048a.jpg","1870_하수남면_0048a")</f>
        <v>1870_하수남면_0048a</v>
      </c>
      <c r="B1105" s="4">
        <v>1870</v>
      </c>
      <c r="C1105" s="4" t="s">
        <v>6783</v>
      </c>
      <c r="D1105" s="4" t="s">
        <v>6784</v>
      </c>
      <c r="E1105" s="4">
        <v>1104</v>
      </c>
      <c r="F1105" s="3">
        <v>9</v>
      </c>
      <c r="G1105" s="3" t="s">
        <v>6569</v>
      </c>
      <c r="H1105" s="3" t="s">
        <v>6565</v>
      </c>
      <c r="I1105" s="3">
        <v>6</v>
      </c>
      <c r="L1105" s="3">
        <v>5</v>
      </c>
      <c r="M1105" s="3" t="s">
        <v>6355</v>
      </c>
      <c r="N1105" s="3" t="s">
        <v>6356</v>
      </c>
      <c r="S1105" s="3" t="s">
        <v>51</v>
      </c>
      <c r="T1105" s="3" t="s">
        <v>3235</v>
      </c>
      <c r="W1105" s="3" t="s">
        <v>814</v>
      </c>
      <c r="X1105" s="3" t="s">
        <v>3302</v>
      </c>
      <c r="Y1105" s="3" t="s">
        <v>53</v>
      </c>
      <c r="Z1105" s="3" t="s">
        <v>3323</v>
      </c>
      <c r="AC1105" s="3">
        <v>31</v>
      </c>
      <c r="AD1105" s="3" t="s">
        <v>157</v>
      </c>
      <c r="AE1105" s="3" t="s">
        <v>4121</v>
      </c>
      <c r="AJ1105" s="3" t="s">
        <v>55</v>
      </c>
      <c r="AK1105" s="3" t="s">
        <v>4148</v>
      </c>
      <c r="AL1105" s="3" t="s">
        <v>591</v>
      </c>
      <c r="AM1105" s="3" t="s">
        <v>4180</v>
      </c>
      <c r="AT1105" s="3" t="s">
        <v>48</v>
      </c>
      <c r="AU1105" s="3" t="s">
        <v>4217</v>
      </c>
      <c r="AV1105" s="3" t="s">
        <v>2454</v>
      </c>
      <c r="AW1105" s="3" t="s">
        <v>3992</v>
      </c>
      <c r="BG1105" s="3" t="s">
        <v>48</v>
      </c>
      <c r="BH1105" s="3" t="s">
        <v>4217</v>
      </c>
      <c r="BI1105" s="3" t="s">
        <v>592</v>
      </c>
      <c r="BJ1105" s="3" t="s">
        <v>4561</v>
      </c>
      <c r="BK1105" s="3" t="s">
        <v>48</v>
      </c>
      <c r="BL1105" s="3" t="s">
        <v>4217</v>
      </c>
      <c r="BM1105" s="3" t="s">
        <v>593</v>
      </c>
      <c r="BN1105" s="3" t="s">
        <v>4908</v>
      </c>
      <c r="BO1105" s="3" t="s">
        <v>48</v>
      </c>
      <c r="BP1105" s="3" t="s">
        <v>4217</v>
      </c>
      <c r="BQ1105" s="3" t="s">
        <v>2455</v>
      </c>
      <c r="BR1105" s="3" t="s">
        <v>5310</v>
      </c>
      <c r="BS1105" s="3" t="s">
        <v>97</v>
      </c>
      <c r="BT1105" s="3" t="s">
        <v>4154</v>
      </c>
    </row>
    <row r="1106" spans="1:72" ht="13.5" customHeight="1">
      <c r="A1106" s="7" t="str">
        <f>HYPERLINK("http://kyu.snu.ac.kr/sdhj/index.jsp?type=hj/GK14726_00IH_0001_0048a.jpg","1870_하수남면_0048a")</f>
        <v>1870_하수남면_0048a</v>
      </c>
      <c r="B1106" s="4">
        <v>1870</v>
      </c>
      <c r="C1106" s="4" t="s">
        <v>6904</v>
      </c>
      <c r="D1106" s="4" t="s">
        <v>6905</v>
      </c>
      <c r="E1106" s="4">
        <v>1105</v>
      </c>
      <c r="F1106" s="3">
        <v>9</v>
      </c>
      <c r="G1106" s="3" t="s">
        <v>6569</v>
      </c>
      <c r="H1106" s="3" t="s">
        <v>6565</v>
      </c>
      <c r="I1106" s="3">
        <v>6</v>
      </c>
      <c r="L1106" s="3">
        <v>5</v>
      </c>
      <c r="M1106" s="3" t="s">
        <v>6355</v>
      </c>
      <c r="N1106" s="3" t="s">
        <v>6356</v>
      </c>
      <c r="T1106" s="3" t="s">
        <v>6862</v>
      </c>
      <c r="U1106" s="3" t="s">
        <v>70</v>
      </c>
      <c r="V1106" s="3" t="s">
        <v>3238</v>
      </c>
      <c r="Y1106" s="3" t="s">
        <v>2456</v>
      </c>
      <c r="Z1106" s="3" t="s">
        <v>3505</v>
      </c>
    </row>
    <row r="1107" spans="1:72" ht="13.5" customHeight="1">
      <c r="A1107" s="7" t="str">
        <f>HYPERLINK("http://kyu.snu.ac.kr/sdhj/index.jsp?type=hj/GK14726_00IH_0001_0048a.jpg","1870_하수남면_0048a")</f>
        <v>1870_하수남면_0048a</v>
      </c>
      <c r="B1107" s="4">
        <v>1870</v>
      </c>
      <c r="C1107" s="4" t="s">
        <v>6860</v>
      </c>
      <c r="D1107" s="4" t="s">
        <v>6861</v>
      </c>
      <c r="E1107" s="4">
        <v>1106</v>
      </c>
      <c r="F1107" s="3">
        <v>9</v>
      </c>
      <c r="G1107" s="3" t="s">
        <v>6569</v>
      </c>
      <c r="H1107" s="3" t="s">
        <v>6565</v>
      </c>
      <c r="I1107" s="3">
        <v>7</v>
      </c>
      <c r="J1107" s="3" t="s">
        <v>856</v>
      </c>
      <c r="K1107" s="3" t="s">
        <v>3163</v>
      </c>
      <c r="L1107" s="3">
        <v>1</v>
      </c>
      <c r="M1107" s="3" t="s">
        <v>6331</v>
      </c>
      <c r="N1107" s="3" t="s">
        <v>6332</v>
      </c>
      <c r="T1107" s="3" t="s">
        <v>6605</v>
      </c>
      <c r="U1107" s="3" t="s">
        <v>64</v>
      </c>
      <c r="V1107" s="3" t="s">
        <v>3262</v>
      </c>
      <c r="W1107" s="3" t="s">
        <v>287</v>
      </c>
      <c r="X1107" s="3" t="s">
        <v>3289</v>
      </c>
      <c r="Y1107" s="3" t="s">
        <v>2361</v>
      </c>
      <c r="Z1107" s="3" t="s">
        <v>3504</v>
      </c>
      <c r="AC1107" s="3">
        <v>44</v>
      </c>
      <c r="AD1107" s="3" t="s">
        <v>322</v>
      </c>
      <c r="AE1107" s="3" t="s">
        <v>4087</v>
      </c>
      <c r="AJ1107" s="3" t="s">
        <v>17</v>
      </c>
      <c r="AK1107" s="3" t="s">
        <v>4147</v>
      </c>
      <c r="AL1107" s="3" t="s">
        <v>219</v>
      </c>
      <c r="AM1107" s="3" t="s">
        <v>4164</v>
      </c>
      <c r="AT1107" s="3" t="s">
        <v>48</v>
      </c>
      <c r="AU1107" s="3" t="s">
        <v>4217</v>
      </c>
      <c r="AV1107" s="3" t="s">
        <v>2457</v>
      </c>
      <c r="AW1107" s="3" t="s">
        <v>3840</v>
      </c>
      <c r="BG1107" s="3" t="s">
        <v>48</v>
      </c>
      <c r="BH1107" s="3" t="s">
        <v>4217</v>
      </c>
      <c r="BI1107" s="3" t="s">
        <v>2458</v>
      </c>
      <c r="BJ1107" s="3" t="s">
        <v>3821</v>
      </c>
      <c r="BK1107" s="3" t="s">
        <v>48</v>
      </c>
      <c r="BL1107" s="3" t="s">
        <v>4217</v>
      </c>
      <c r="BM1107" s="3" t="s">
        <v>2459</v>
      </c>
      <c r="BN1107" s="3" t="s">
        <v>7452</v>
      </c>
      <c r="BO1107" s="3" t="s">
        <v>48</v>
      </c>
      <c r="BP1107" s="3" t="s">
        <v>4217</v>
      </c>
      <c r="BQ1107" s="3" t="s">
        <v>2460</v>
      </c>
      <c r="BR1107" s="3" t="s">
        <v>5309</v>
      </c>
      <c r="BS1107" s="3" t="s">
        <v>489</v>
      </c>
      <c r="BT1107" s="3" t="s">
        <v>4186</v>
      </c>
    </row>
    <row r="1108" spans="1:72" ht="13.5" customHeight="1">
      <c r="A1108" s="7" t="str">
        <f>HYPERLINK("http://kyu.snu.ac.kr/sdhj/index.jsp?type=hj/GK14726_00IH_0001_0048a.jpg","1870_하수남면_0048a")</f>
        <v>1870_하수남면_0048a</v>
      </c>
      <c r="B1108" s="4">
        <v>1870</v>
      </c>
      <c r="C1108" s="4" t="s">
        <v>7453</v>
      </c>
      <c r="D1108" s="4" t="s">
        <v>7454</v>
      </c>
      <c r="E1108" s="4">
        <v>1107</v>
      </c>
      <c r="F1108" s="3">
        <v>9</v>
      </c>
      <c r="G1108" s="3" t="s">
        <v>6569</v>
      </c>
      <c r="H1108" s="3" t="s">
        <v>6565</v>
      </c>
      <c r="I1108" s="3">
        <v>7</v>
      </c>
      <c r="L1108" s="3">
        <v>1</v>
      </c>
      <c r="M1108" s="3" t="s">
        <v>6331</v>
      </c>
      <c r="N1108" s="3" t="s">
        <v>6332</v>
      </c>
      <c r="S1108" s="3" t="s">
        <v>127</v>
      </c>
      <c r="T1108" s="3" t="s">
        <v>3237</v>
      </c>
      <c r="W1108" s="3" t="s">
        <v>838</v>
      </c>
      <c r="X1108" s="3" t="s">
        <v>3301</v>
      </c>
      <c r="Y1108" s="3" t="s">
        <v>53</v>
      </c>
      <c r="Z1108" s="3" t="s">
        <v>3323</v>
      </c>
      <c r="AC1108" s="3">
        <v>71</v>
      </c>
      <c r="AD1108" s="3" t="s">
        <v>459</v>
      </c>
      <c r="AE1108" s="3" t="s">
        <v>4114</v>
      </c>
    </row>
    <row r="1109" spans="1:72" ht="13.5" customHeight="1">
      <c r="A1109" s="7" t="str">
        <f>HYPERLINK("http://kyu.snu.ac.kr/sdhj/index.jsp?type=hj/GK14726_00IH_0001_0048a.jpg","1870_하수남면_0048a")</f>
        <v>1870_하수남면_0048a</v>
      </c>
      <c r="B1109" s="4">
        <v>1870</v>
      </c>
      <c r="C1109" s="4" t="s">
        <v>6608</v>
      </c>
      <c r="D1109" s="4" t="s">
        <v>6609</v>
      </c>
      <c r="E1109" s="4">
        <v>1108</v>
      </c>
      <c r="F1109" s="3">
        <v>9</v>
      </c>
      <c r="G1109" s="3" t="s">
        <v>6569</v>
      </c>
      <c r="H1109" s="3" t="s">
        <v>6565</v>
      </c>
      <c r="I1109" s="3">
        <v>7</v>
      </c>
      <c r="L1109" s="3">
        <v>1</v>
      </c>
      <c r="M1109" s="3" t="s">
        <v>6331</v>
      </c>
      <c r="N1109" s="3" t="s">
        <v>6332</v>
      </c>
      <c r="S1109" s="3" t="s">
        <v>51</v>
      </c>
      <c r="T1109" s="3" t="s">
        <v>3235</v>
      </c>
      <c r="W1109" s="3" t="s">
        <v>82</v>
      </c>
      <c r="X1109" s="3" t="s">
        <v>5855</v>
      </c>
      <c r="Y1109" s="3" t="s">
        <v>53</v>
      </c>
      <c r="Z1109" s="3" t="s">
        <v>3323</v>
      </c>
      <c r="AC1109" s="3">
        <v>39</v>
      </c>
      <c r="AJ1109" s="3" t="s">
        <v>55</v>
      </c>
      <c r="AK1109" s="3" t="s">
        <v>4148</v>
      </c>
      <c r="AL1109" s="3" t="s">
        <v>1991</v>
      </c>
      <c r="AM1109" s="3" t="s">
        <v>4179</v>
      </c>
      <c r="AT1109" s="3" t="s">
        <v>48</v>
      </c>
      <c r="AU1109" s="3" t="s">
        <v>4217</v>
      </c>
      <c r="AV1109" s="3" t="s">
        <v>2461</v>
      </c>
      <c r="AW1109" s="3" t="s">
        <v>4325</v>
      </c>
      <c r="BG1109" s="3" t="s">
        <v>48</v>
      </c>
      <c r="BH1109" s="3" t="s">
        <v>4217</v>
      </c>
      <c r="BI1109" s="3" t="s">
        <v>2462</v>
      </c>
      <c r="BJ1109" s="3" t="s">
        <v>4719</v>
      </c>
      <c r="BK1109" s="3" t="s">
        <v>48</v>
      </c>
      <c r="BL1109" s="3" t="s">
        <v>4217</v>
      </c>
      <c r="BM1109" s="3" t="s">
        <v>2463</v>
      </c>
      <c r="BN1109" s="3" t="s">
        <v>5053</v>
      </c>
      <c r="BO1109" s="3" t="s">
        <v>48</v>
      </c>
      <c r="BP1109" s="3" t="s">
        <v>4217</v>
      </c>
      <c r="BQ1109" s="3" t="s">
        <v>2464</v>
      </c>
      <c r="BR1109" s="3" t="s">
        <v>5634</v>
      </c>
      <c r="BS1109" s="3" t="s">
        <v>62</v>
      </c>
      <c r="BT1109" s="3" t="s">
        <v>5571</v>
      </c>
    </row>
    <row r="1110" spans="1:72" ht="13.5" customHeight="1">
      <c r="A1110" s="7" t="str">
        <f>HYPERLINK("http://kyu.snu.ac.kr/sdhj/index.jsp?type=hj/GK14726_00IH_0001_0048a.jpg","1870_하수남면_0048a")</f>
        <v>1870_하수남면_0048a</v>
      </c>
      <c r="B1110" s="4">
        <v>1870</v>
      </c>
      <c r="C1110" s="4" t="s">
        <v>6631</v>
      </c>
      <c r="D1110" s="4" t="s">
        <v>6632</v>
      </c>
      <c r="E1110" s="4">
        <v>1109</v>
      </c>
      <c r="F1110" s="3">
        <v>9</v>
      </c>
      <c r="G1110" s="3" t="s">
        <v>6569</v>
      </c>
      <c r="H1110" s="3" t="s">
        <v>6565</v>
      </c>
      <c r="I1110" s="3">
        <v>7</v>
      </c>
      <c r="L1110" s="3">
        <v>1</v>
      </c>
      <c r="M1110" s="3" t="s">
        <v>6331</v>
      </c>
      <c r="N1110" s="3" t="s">
        <v>6332</v>
      </c>
      <c r="S1110" s="3" t="s">
        <v>77</v>
      </c>
      <c r="T1110" s="3" t="s">
        <v>233</v>
      </c>
      <c r="Y1110" s="3" t="s">
        <v>2465</v>
      </c>
      <c r="Z1110" s="3" t="s">
        <v>3503</v>
      </c>
      <c r="AC1110" s="3">
        <v>17</v>
      </c>
      <c r="AD1110" s="3" t="s">
        <v>145</v>
      </c>
      <c r="AE1110" s="3" t="s">
        <v>4115</v>
      </c>
    </row>
    <row r="1111" spans="1:72" ht="13.5" customHeight="1">
      <c r="A1111" s="7" t="str">
        <f>HYPERLINK("http://kyu.snu.ac.kr/sdhj/index.jsp?type=hj/GK14726_00IH_0001_0048a.jpg","1870_하수남면_0048a")</f>
        <v>1870_하수남면_0048a</v>
      </c>
      <c r="B1111" s="4">
        <v>1870</v>
      </c>
      <c r="C1111" s="4" t="s">
        <v>6608</v>
      </c>
      <c r="D1111" s="4" t="s">
        <v>6609</v>
      </c>
      <c r="E1111" s="4">
        <v>1110</v>
      </c>
      <c r="F1111" s="3">
        <v>9</v>
      </c>
      <c r="G1111" s="3" t="s">
        <v>6569</v>
      </c>
      <c r="H1111" s="3" t="s">
        <v>6565</v>
      </c>
      <c r="I1111" s="3">
        <v>7</v>
      </c>
      <c r="L1111" s="3">
        <v>1</v>
      </c>
      <c r="M1111" s="3" t="s">
        <v>6331</v>
      </c>
      <c r="N1111" s="3" t="s">
        <v>6332</v>
      </c>
      <c r="T1111" s="3" t="s">
        <v>6610</v>
      </c>
      <c r="U1111" s="3" t="s">
        <v>70</v>
      </c>
      <c r="V1111" s="3" t="s">
        <v>3238</v>
      </c>
      <c r="Y1111" s="3" t="s">
        <v>977</v>
      </c>
      <c r="Z1111" s="3" t="s">
        <v>3502</v>
      </c>
    </row>
    <row r="1112" spans="1:72" ht="13.5" customHeight="1">
      <c r="A1112" s="7" t="str">
        <f>HYPERLINK("http://kyu.snu.ac.kr/sdhj/index.jsp?type=hj/GK14726_00IH_0001_0048a.jpg","1870_하수남면_0048a")</f>
        <v>1870_하수남면_0048a</v>
      </c>
      <c r="B1112" s="4">
        <v>1870</v>
      </c>
      <c r="C1112" s="4" t="s">
        <v>6608</v>
      </c>
      <c r="D1112" s="4" t="s">
        <v>6609</v>
      </c>
      <c r="E1112" s="4">
        <v>1111</v>
      </c>
      <c r="F1112" s="3">
        <v>9</v>
      </c>
      <c r="G1112" s="3" t="s">
        <v>6569</v>
      </c>
      <c r="H1112" s="3" t="s">
        <v>6565</v>
      </c>
      <c r="I1112" s="3">
        <v>7</v>
      </c>
      <c r="L1112" s="3">
        <v>2</v>
      </c>
      <c r="M1112" s="3" t="s">
        <v>7455</v>
      </c>
      <c r="N1112" s="3" t="s">
        <v>6357</v>
      </c>
      <c r="T1112" s="3" t="s">
        <v>7125</v>
      </c>
      <c r="U1112" s="3" t="s">
        <v>779</v>
      </c>
      <c r="V1112" s="3" t="s">
        <v>3267</v>
      </c>
      <c r="W1112" s="3" t="s">
        <v>175</v>
      </c>
      <c r="X1112" s="3" t="s">
        <v>3292</v>
      </c>
      <c r="Y1112" s="3" t="s">
        <v>7456</v>
      </c>
      <c r="Z1112" s="3" t="s">
        <v>3501</v>
      </c>
      <c r="AC1112" s="3">
        <v>53</v>
      </c>
      <c r="AD1112" s="3" t="s">
        <v>118</v>
      </c>
      <c r="AE1112" s="3" t="s">
        <v>4131</v>
      </c>
      <c r="AJ1112" s="3" t="s">
        <v>17</v>
      </c>
      <c r="AK1112" s="3" t="s">
        <v>4147</v>
      </c>
      <c r="AL1112" s="3" t="s">
        <v>404</v>
      </c>
      <c r="AM1112" s="3" t="s">
        <v>4165</v>
      </c>
      <c r="AT1112" s="3" t="s">
        <v>779</v>
      </c>
      <c r="AU1112" s="3" t="s">
        <v>3267</v>
      </c>
      <c r="AV1112" s="3" t="s">
        <v>675</v>
      </c>
      <c r="AW1112" s="3" t="s">
        <v>3743</v>
      </c>
      <c r="BG1112" s="3" t="s">
        <v>779</v>
      </c>
      <c r="BH1112" s="3" t="s">
        <v>3267</v>
      </c>
      <c r="BI1112" s="3" t="s">
        <v>675</v>
      </c>
      <c r="BJ1112" s="3" t="s">
        <v>3743</v>
      </c>
      <c r="BK1112" s="3" t="s">
        <v>779</v>
      </c>
      <c r="BL1112" s="3" t="s">
        <v>3267</v>
      </c>
      <c r="BM1112" s="3" t="s">
        <v>675</v>
      </c>
      <c r="BN1112" s="3" t="s">
        <v>3743</v>
      </c>
      <c r="BO1112" s="3" t="s">
        <v>736</v>
      </c>
      <c r="BP1112" s="3" t="s">
        <v>3263</v>
      </c>
      <c r="BQ1112" s="3" t="s">
        <v>675</v>
      </c>
      <c r="BR1112" s="3" t="s">
        <v>3743</v>
      </c>
    </row>
    <row r="1113" spans="1:72" ht="13.5" customHeight="1">
      <c r="A1113" s="7" t="str">
        <f>HYPERLINK("http://kyu.snu.ac.kr/sdhj/index.jsp?type=hj/GK14726_00IH_0001_0048a.jpg","1870_하수남면_0048a")</f>
        <v>1870_하수남면_0048a</v>
      </c>
      <c r="B1113" s="4">
        <v>1870</v>
      </c>
      <c r="C1113" s="4" t="s">
        <v>7126</v>
      </c>
      <c r="D1113" s="4" t="s">
        <v>7127</v>
      </c>
      <c r="E1113" s="4">
        <v>1112</v>
      </c>
      <c r="F1113" s="3">
        <v>9</v>
      </c>
      <c r="G1113" s="3" t="s">
        <v>6569</v>
      </c>
      <c r="H1113" s="3" t="s">
        <v>6565</v>
      </c>
      <c r="I1113" s="3">
        <v>7</v>
      </c>
      <c r="L1113" s="3">
        <v>2</v>
      </c>
      <c r="M1113" s="3" t="s">
        <v>7455</v>
      </c>
      <c r="N1113" s="3" t="s">
        <v>6357</v>
      </c>
      <c r="S1113" s="3" t="s">
        <v>51</v>
      </c>
      <c r="T1113" s="3" t="s">
        <v>3235</v>
      </c>
      <c r="W1113" s="3" t="s">
        <v>68</v>
      </c>
      <c r="X1113" s="3" t="s">
        <v>5854</v>
      </c>
      <c r="Y1113" s="3" t="s">
        <v>10</v>
      </c>
      <c r="Z1113" s="3" t="s">
        <v>3315</v>
      </c>
      <c r="AC1113" s="3">
        <v>53</v>
      </c>
      <c r="AD1113" s="3" t="s">
        <v>173</v>
      </c>
      <c r="AE1113" s="3" t="s">
        <v>4091</v>
      </c>
      <c r="AJ1113" s="3" t="s">
        <v>17</v>
      </c>
      <c r="AK1113" s="3" t="s">
        <v>4147</v>
      </c>
      <c r="AL1113" s="3" t="s">
        <v>62</v>
      </c>
      <c r="AM1113" s="3" t="s">
        <v>5571</v>
      </c>
    </row>
    <row r="1114" spans="1:72" ht="13.5" customHeight="1">
      <c r="A1114" s="7" t="str">
        <f>HYPERLINK("http://kyu.snu.ac.kr/sdhj/index.jsp?type=hj/GK14726_00IH_0001_0049a.jpg","1870_하수남면_0049a")</f>
        <v>1870_하수남면_0049a</v>
      </c>
      <c r="B1114" s="4">
        <v>1870</v>
      </c>
      <c r="C1114" s="4" t="s">
        <v>7126</v>
      </c>
      <c r="D1114" s="4" t="s">
        <v>7127</v>
      </c>
      <c r="E1114" s="4">
        <v>1113</v>
      </c>
      <c r="F1114" s="3">
        <v>10</v>
      </c>
      <c r="G1114" s="3" t="s">
        <v>6570</v>
      </c>
      <c r="H1114" s="3" t="s">
        <v>6567</v>
      </c>
      <c r="I1114" s="3">
        <v>1</v>
      </c>
      <c r="J1114" s="3" t="s">
        <v>2466</v>
      </c>
      <c r="K1114" s="3" t="s">
        <v>3162</v>
      </c>
      <c r="L1114" s="3">
        <v>1</v>
      </c>
      <c r="M1114" s="3" t="s">
        <v>6358</v>
      </c>
      <c r="N1114" s="3" t="s">
        <v>6359</v>
      </c>
      <c r="T1114" s="3" t="s">
        <v>7021</v>
      </c>
      <c r="U1114" s="3" t="s">
        <v>64</v>
      </c>
      <c r="V1114" s="3" t="s">
        <v>3262</v>
      </c>
      <c r="W1114" s="3" t="s">
        <v>68</v>
      </c>
      <c r="X1114" s="3" t="s">
        <v>5854</v>
      </c>
      <c r="Y1114" s="3" t="s">
        <v>2467</v>
      </c>
      <c r="Z1114" s="3" t="s">
        <v>3450</v>
      </c>
      <c r="AC1114" s="3">
        <v>68</v>
      </c>
      <c r="AD1114" s="3" t="s">
        <v>129</v>
      </c>
      <c r="AE1114" s="3" t="s">
        <v>4140</v>
      </c>
      <c r="AJ1114" s="3" t="s">
        <v>17</v>
      </c>
      <c r="AK1114" s="3" t="s">
        <v>4147</v>
      </c>
      <c r="AL1114" s="3" t="s">
        <v>62</v>
      </c>
      <c r="AM1114" s="3" t="s">
        <v>5571</v>
      </c>
      <c r="AT1114" s="3" t="s">
        <v>48</v>
      </c>
      <c r="AU1114" s="3" t="s">
        <v>4217</v>
      </c>
      <c r="AV1114" s="3" t="s">
        <v>2468</v>
      </c>
      <c r="AW1114" s="3" t="s">
        <v>4299</v>
      </c>
      <c r="BG1114" s="3" t="s">
        <v>48</v>
      </c>
      <c r="BH1114" s="3" t="s">
        <v>4217</v>
      </c>
      <c r="BI1114" s="3" t="s">
        <v>2469</v>
      </c>
      <c r="BJ1114" s="3" t="s">
        <v>4698</v>
      </c>
      <c r="BK1114" s="3" t="s">
        <v>48</v>
      </c>
      <c r="BL1114" s="3" t="s">
        <v>4217</v>
      </c>
      <c r="BM1114" s="3" t="s">
        <v>2470</v>
      </c>
      <c r="BN1114" s="3" t="s">
        <v>5034</v>
      </c>
      <c r="BO1114" s="3" t="s">
        <v>48</v>
      </c>
      <c r="BP1114" s="3" t="s">
        <v>4217</v>
      </c>
      <c r="BQ1114" s="3" t="s">
        <v>2471</v>
      </c>
      <c r="BR1114" s="3" t="s">
        <v>5298</v>
      </c>
      <c r="BS1114" s="3" t="s">
        <v>184</v>
      </c>
      <c r="BT1114" s="3" t="s">
        <v>4157</v>
      </c>
    </row>
    <row r="1115" spans="1:72" ht="13.5" customHeight="1">
      <c r="A1115" s="7" t="str">
        <f>HYPERLINK("http://kyu.snu.ac.kr/sdhj/index.jsp?type=hj/GK14726_00IH_0001_0049a.jpg","1870_하수남면_0049a")</f>
        <v>1870_하수남면_0049a</v>
      </c>
      <c r="B1115" s="4">
        <v>1870</v>
      </c>
      <c r="C1115" s="4" t="s">
        <v>6796</v>
      </c>
      <c r="D1115" s="4" t="s">
        <v>6797</v>
      </c>
      <c r="E1115" s="4">
        <v>1114</v>
      </c>
      <c r="F1115" s="3">
        <v>10</v>
      </c>
      <c r="G1115" s="3" t="s">
        <v>6570</v>
      </c>
      <c r="H1115" s="3" t="s">
        <v>6567</v>
      </c>
      <c r="I1115" s="3">
        <v>1</v>
      </c>
      <c r="L1115" s="3">
        <v>1</v>
      </c>
      <c r="M1115" s="3" t="s">
        <v>6358</v>
      </c>
      <c r="N1115" s="3" t="s">
        <v>6359</v>
      </c>
      <c r="S1115" s="3" t="s">
        <v>310</v>
      </c>
      <c r="T1115" s="3" t="s">
        <v>3248</v>
      </c>
      <c r="W1115" s="3" t="s">
        <v>1934</v>
      </c>
      <c r="X1115" s="3" t="s">
        <v>3314</v>
      </c>
      <c r="Y1115" s="3" t="s">
        <v>53</v>
      </c>
      <c r="Z1115" s="3" t="s">
        <v>3323</v>
      </c>
      <c r="AC1115" s="3">
        <v>69</v>
      </c>
      <c r="AD1115" s="3" t="s">
        <v>1236</v>
      </c>
      <c r="AE1115" s="3" t="s">
        <v>4113</v>
      </c>
      <c r="AJ1115" s="3" t="s">
        <v>55</v>
      </c>
      <c r="AK1115" s="3" t="s">
        <v>4148</v>
      </c>
      <c r="AL1115" s="3" t="s">
        <v>1135</v>
      </c>
      <c r="AM1115" s="3" t="s">
        <v>4168</v>
      </c>
    </row>
    <row r="1116" spans="1:72" ht="13.5" customHeight="1">
      <c r="A1116" s="7" t="str">
        <f>HYPERLINK("http://kyu.snu.ac.kr/sdhj/index.jsp?type=hj/GK14726_00IH_0001_0049a.jpg","1870_하수남면_0049a")</f>
        <v>1870_하수남면_0049a</v>
      </c>
      <c r="B1116" s="4">
        <v>1870</v>
      </c>
      <c r="C1116" s="4" t="s">
        <v>6796</v>
      </c>
      <c r="D1116" s="4" t="s">
        <v>6797</v>
      </c>
      <c r="E1116" s="4">
        <v>1115</v>
      </c>
      <c r="F1116" s="3">
        <v>10</v>
      </c>
      <c r="G1116" s="3" t="s">
        <v>6570</v>
      </c>
      <c r="H1116" s="3" t="s">
        <v>6567</v>
      </c>
      <c r="I1116" s="3">
        <v>1</v>
      </c>
      <c r="L1116" s="3">
        <v>1</v>
      </c>
      <c r="M1116" s="3" t="s">
        <v>6358</v>
      </c>
      <c r="N1116" s="3" t="s">
        <v>6359</v>
      </c>
      <c r="S1116" s="3" t="s">
        <v>155</v>
      </c>
      <c r="T1116" s="3" t="s">
        <v>3246</v>
      </c>
      <c r="Y1116" s="3" t="s">
        <v>746</v>
      </c>
      <c r="Z1116" s="3" t="s">
        <v>3500</v>
      </c>
      <c r="AC1116" s="3">
        <v>15</v>
      </c>
      <c r="AD1116" s="3" t="s">
        <v>161</v>
      </c>
      <c r="AE1116" s="3" t="s">
        <v>4109</v>
      </c>
    </row>
    <row r="1117" spans="1:72" ht="13.5" customHeight="1">
      <c r="A1117" s="7" t="str">
        <f>HYPERLINK("http://kyu.snu.ac.kr/sdhj/index.jsp?type=hj/GK14726_00IH_0001_0049a.jpg","1870_하수남면_0049a")</f>
        <v>1870_하수남면_0049a</v>
      </c>
      <c r="B1117" s="4">
        <v>1870</v>
      </c>
      <c r="C1117" s="4" t="s">
        <v>6796</v>
      </c>
      <c r="D1117" s="4" t="s">
        <v>6797</v>
      </c>
      <c r="E1117" s="4">
        <v>1116</v>
      </c>
      <c r="F1117" s="3">
        <v>10</v>
      </c>
      <c r="G1117" s="3" t="s">
        <v>6570</v>
      </c>
      <c r="H1117" s="3" t="s">
        <v>6567</v>
      </c>
      <c r="I1117" s="3">
        <v>1</v>
      </c>
      <c r="L1117" s="3">
        <v>1</v>
      </c>
      <c r="M1117" s="3" t="s">
        <v>6358</v>
      </c>
      <c r="N1117" s="3" t="s">
        <v>6359</v>
      </c>
      <c r="T1117" s="3" t="s">
        <v>7024</v>
      </c>
      <c r="U1117" s="3" t="s">
        <v>70</v>
      </c>
      <c r="V1117" s="3" t="s">
        <v>3238</v>
      </c>
      <c r="Y1117" s="3" t="s">
        <v>2472</v>
      </c>
      <c r="Z1117" s="3" t="s">
        <v>3499</v>
      </c>
      <c r="AD1117" s="3" t="s">
        <v>363</v>
      </c>
      <c r="AE1117" s="3" t="s">
        <v>4127</v>
      </c>
    </row>
    <row r="1118" spans="1:72" ht="13.5" customHeight="1">
      <c r="A1118" s="7" t="str">
        <f>HYPERLINK("http://kyu.snu.ac.kr/sdhj/index.jsp?type=hj/GK14726_00IH_0001_0049a.jpg","1870_하수남면_0049a")</f>
        <v>1870_하수남면_0049a</v>
      </c>
      <c r="B1118" s="4">
        <v>1870</v>
      </c>
      <c r="C1118" s="4" t="s">
        <v>6796</v>
      </c>
      <c r="D1118" s="4" t="s">
        <v>6797</v>
      </c>
      <c r="E1118" s="4">
        <v>1117</v>
      </c>
      <c r="F1118" s="3">
        <v>10</v>
      </c>
      <c r="G1118" s="3" t="s">
        <v>6570</v>
      </c>
      <c r="H1118" s="3" t="s">
        <v>6567</v>
      </c>
      <c r="I1118" s="3">
        <v>1</v>
      </c>
      <c r="L1118" s="3">
        <v>2</v>
      </c>
      <c r="M1118" s="3" t="s">
        <v>6360</v>
      </c>
      <c r="N1118" s="3" t="s">
        <v>6361</v>
      </c>
      <c r="T1118" s="3" t="s">
        <v>7386</v>
      </c>
      <c r="U1118" s="3" t="s">
        <v>64</v>
      </c>
      <c r="V1118" s="3" t="s">
        <v>3262</v>
      </c>
      <c r="W1118" s="3" t="s">
        <v>68</v>
      </c>
      <c r="X1118" s="3" t="s">
        <v>5854</v>
      </c>
      <c r="Y1118" s="3" t="s">
        <v>2473</v>
      </c>
      <c r="Z1118" s="3" t="s">
        <v>3498</v>
      </c>
      <c r="AC1118" s="3">
        <v>55</v>
      </c>
      <c r="AD1118" s="3" t="s">
        <v>136</v>
      </c>
      <c r="AE1118" s="3" t="s">
        <v>4098</v>
      </c>
      <c r="AJ1118" s="3" t="s">
        <v>17</v>
      </c>
      <c r="AK1118" s="3" t="s">
        <v>4147</v>
      </c>
      <c r="AL1118" s="3" t="s">
        <v>62</v>
      </c>
      <c r="AM1118" s="3" t="s">
        <v>5571</v>
      </c>
      <c r="AT1118" s="3" t="s">
        <v>48</v>
      </c>
      <c r="AU1118" s="3" t="s">
        <v>4217</v>
      </c>
      <c r="AV1118" s="3" t="s">
        <v>2474</v>
      </c>
      <c r="AW1118" s="3" t="s">
        <v>4324</v>
      </c>
      <c r="BG1118" s="3" t="s">
        <v>48</v>
      </c>
      <c r="BH1118" s="3" t="s">
        <v>4217</v>
      </c>
      <c r="BI1118" s="3" t="s">
        <v>2469</v>
      </c>
      <c r="BJ1118" s="3" t="s">
        <v>4698</v>
      </c>
      <c r="BK1118" s="3" t="s">
        <v>48</v>
      </c>
      <c r="BL1118" s="3" t="s">
        <v>4217</v>
      </c>
      <c r="BM1118" s="3" t="s">
        <v>2475</v>
      </c>
      <c r="BN1118" s="3" t="s">
        <v>5034</v>
      </c>
      <c r="BO1118" s="3" t="s">
        <v>48</v>
      </c>
      <c r="BP1118" s="3" t="s">
        <v>4217</v>
      </c>
      <c r="BQ1118" s="3" t="s">
        <v>2476</v>
      </c>
      <c r="BR1118" s="3" t="s">
        <v>5766</v>
      </c>
    </row>
    <row r="1119" spans="1:72" ht="13.5" customHeight="1">
      <c r="A1119" s="7" t="str">
        <f>HYPERLINK("http://kyu.snu.ac.kr/sdhj/index.jsp?type=hj/GK14726_00IH_0001_0049a.jpg","1870_하수남면_0049a")</f>
        <v>1870_하수남면_0049a</v>
      </c>
      <c r="B1119" s="4">
        <v>1870</v>
      </c>
      <c r="C1119" s="4" t="s">
        <v>7457</v>
      </c>
      <c r="D1119" s="4" t="s">
        <v>7458</v>
      </c>
      <c r="E1119" s="4">
        <v>1118</v>
      </c>
      <c r="F1119" s="3">
        <v>10</v>
      </c>
      <c r="G1119" s="3" t="s">
        <v>6570</v>
      </c>
      <c r="H1119" s="3" t="s">
        <v>6567</v>
      </c>
      <c r="I1119" s="3">
        <v>1</v>
      </c>
      <c r="L1119" s="3">
        <v>2</v>
      </c>
      <c r="M1119" s="3" t="s">
        <v>6360</v>
      </c>
      <c r="N1119" s="3" t="s">
        <v>6361</v>
      </c>
      <c r="S1119" s="3" t="s">
        <v>51</v>
      </c>
      <c r="T1119" s="3" t="s">
        <v>3235</v>
      </c>
      <c r="W1119" s="3" t="s">
        <v>68</v>
      </c>
      <c r="X1119" s="3" t="s">
        <v>5854</v>
      </c>
      <c r="Y1119" s="3" t="s">
        <v>53</v>
      </c>
      <c r="Z1119" s="3" t="s">
        <v>3323</v>
      </c>
      <c r="AC1119" s="3">
        <v>55</v>
      </c>
      <c r="AD1119" s="3" t="s">
        <v>136</v>
      </c>
      <c r="AE1119" s="3" t="s">
        <v>4098</v>
      </c>
      <c r="AJ1119" s="3" t="s">
        <v>55</v>
      </c>
      <c r="AK1119" s="3" t="s">
        <v>4148</v>
      </c>
      <c r="AL1119" s="3" t="s">
        <v>1292</v>
      </c>
      <c r="AM1119" s="3" t="s">
        <v>3415</v>
      </c>
      <c r="AT1119" s="3" t="s">
        <v>48</v>
      </c>
      <c r="AU1119" s="3" t="s">
        <v>4217</v>
      </c>
      <c r="AV1119" s="3" t="s">
        <v>2477</v>
      </c>
      <c r="AW1119" s="3" t="s">
        <v>4323</v>
      </c>
      <c r="BG1119" s="3" t="s">
        <v>48</v>
      </c>
      <c r="BH1119" s="3" t="s">
        <v>4217</v>
      </c>
      <c r="BI1119" s="3" t="s">
        <v>2478</v>
      </c>
      <c r="BJ1119" s="3" t="s">
        <v>4718</v>
      </c>
      <c r="BK1119" s="3" t="s">
        <v>48</v>
      </c>
      <c r="BL1119" s="3" t="s">
        <v>4217</v>
      </c>
      <c r="BM1119" s="3" t="s">
        <v>2479</v>
      </c>
      <c r="BN1119" s="3" t="s">
        <v>4779</v>
      </c>
      <c r="BO1119" s="3" t="s">
        <v>48</v>
      </c>
      <c r="BP1119" s="3" t="s">
        <v>4217</v>
      </c>
      <c r="BQ1119" s="3" t="s">
        <v>2480</v>
      </c>
      <c r="BR1119" s="3" t="s">
        <v>5308</v>
      </c>
      <c r="BS1119" s="3" t="s">
        <v>827</v>
      </c>
      <c r="BT1119" s="3" t="s">
        <v>4209</v>
      </c>
    </row>
    <row r="1120" spans="1:72" ht="13.5" customHeight="1">
      <c r="A1120" s="7" t="str">
        <f>HYPERLINK("http://kyu.snu.ac.kr/sdhj/index.jsp?type=hj/GK14726_00IH_0001_0049a.jpg","1870_하수남면_0049a")</f>
        <v>1870_하수남면_0049a</v>
      </c>
      <c r="B1120" s="4">
        <v>1870</v>
      </c>
      <c r="C1120" s="4" t="s">
        <v>7108</v>
      </c>
      <c r="D1120" s="4" t="s">
        <v>7109</v>
      </c>
      <c r="E1120" s="4">
        <v>1119</v>
      </c>
      <c r="F1120" s="3">
        <v>10</v>
      </c>
      <c r="G1120" s="3" t="s">
        <v>6570</v>
      </c>
      <c r="H1120" s="3" t="s">
        <v>6567</v>
      </c>
      <c r="I1120" s="3">
        <v>1</v>
      </c>
      <c r="L1120" s="3">
        <v>2</v>
      </c>
      <c r="M1120" s="3" t="s">
        <v>6360</v>
      </c>
      <c r="N1120" s="3" t="s">
        <v>6361</v>
      </c>
      <c r="S1120" s="3" t="s">
        <v>77</v>
      </c>
      <c r="T1120" s="3" t="s">
        <v>233</v>
      </c>
      <c r="Y1120" s="3" t="s">
        <v>2481</v>
      </c>
      <c r="Z1120" s="3" t="s">
        <v>3497</v>
      </c>
      <c r="AC1120" s="3">
        <v>29</v>
      </c>
      <c r="AD1120" s="3" t="s">
        <v>159</v>
      </c>
      <c r="AE1120" s="3" t="s">
        <v>4090</v>
      </c>
    </row>
    <row r="1121" spans="1:72" ht="13.5" customHeight="1">
      <c r="A1121" s="7" t="str">
        <f>HYPERLINK("http://kyu.snu.ac.kr/sdhj/index.jsp?type=hj/GK14726_00IH_0001_0049a.jpg","1870_하수남면_0049a")</f>
        <v>1870_하수남면_0049a</v>
      </c>
      <c r="B1121" s="4">
        <v>1870</v>
      </c>
      <c r="C1121" s="4" t="s">
        <v>6844</v>
      </c>
      <c r="D1121" s="4" t="s">
        <v>6845</v>
      </c>
      <c r="E1121" s="4">
        <v>1120</v>
      </c>
      <c r="F1121" s="3">
        <v>10</v>
      </c>
      <c r="G1121" s="3" t="s">
        <v>6570</v>
      </c>
      <c r="H1121" s="3" t="s">
        <v>6567</v>
      </c>
      <c r="I1121" s="3">
        <v>1</v>
      </c>
      <c r="L1121" s="3">
        <v>2</v>
      </c>
      <c r="M1121" s="3" t="s">
        <v>6360</v>
      </c>
      <c r="N1121" s="3" t="s">
        <v>6361</v>
      </c>
      <c r="T1121" s="3" t="s">
        <v>7389</v>
      </c>
      <c r="U1121" s="3" t="s">
        <v>70</v>
      </c>
      <c r="V1121" s="3" t="s">
        <v>3238</v>
      </c>
      <c r="Y1121" s="3" t="s">
        <v>2482</v>
      </c>
      <c r="Z1121" s="3" t="s">
        <v>3496</v>
      </c>
      <c r="AD1121" s="3" t="s">
        <v>286</v>
      </c>
      <c r="AE1121" s="3" t="s">
        <v>4100</v>
      </c>
    </row>
    <row r="1122" spans="1:72" ht="13.5" customHeight="1">
      <c r="A1122" s="7" t="str">
        <f>HYPERLINK("http://kyu.snu.ac.kr/sdhj/index.jsp?type=hj/GK14726_00IH_0001_0049a.jpg","1870_하수남면_0049a")</f>
        <v>1870_하수남면_0049a</v>
      </c>
      <c r="B1122" s="4">
        <v>1870</v>
      </c>
      <c r="C1122" s="4" t="s">
        <v>6844</v>
      </c>
      <c r="D1122" s="4" t="s">
        <v>6845</v>
      </c>
      <c r="E1122" s="4">
        <v>1121</v>
      </c>
      <c r="F1122" s="3">
        <v>10</v>
      </c>
      <c r="G1122" s="3" t="s">
        <v>6570</v>
      </c>
      <c r="H1122" s="3" t="s">
        <v>6567</v>
      </c>
      <c r="I1122" s="3">
        <v>1</v>
      </c>
      <c r="L1122" s="3">
        <v>3</v>
      </c>
      <c r="M1122" s="3" t="s">
        <v>6362</v>
      </c>
      <c r="N1122" s="3" t="s">
        <v>6363</v>
      </c>
      <c r="T1122" s="3" t="s">
        <v>6748</v>
      </c>
      <c r="U1122" s="3" t="s">
        <v>64</v>
      </c>
      <c r="V1122" s="3" t="s">
        <v>3262</v>
      </c>
      <c r="W1122" s="3" t="s">
        <v>287</v>
      </c>
      <c r="X1122" s="3" t="s">
        <v>3289</v>
      </c>
      <c r="Y1122" s="3" t="s">
        <v>2483</v>
      </c>
      <c r="Z1122" s="3" t="s">
        <v>3495</v>
      </c>
      <c r="AC1122" s="3">
        <v>81</v>
      </c>
      <c r="AD1122" s="3" t="s">
        <v>199</v>
      </c>
      <c r="AE1122" s="3" t="s">
        <v>4096</v>
      </c>
      <c r="AJ1122" s="3" t="s">
        <v>17</v>
      </c>
      <c r="AK1122" s="3" t="s">
        <v>4147</v>
      </c>
      <c r="AL1122" s="3" t="s">
        <v>219</v>
      </c>
      <c r="AM1122" s="3" t="s">
        <v>4164</v>
      </c>
      <c r="AT1122" s="3" t="s">
        <v>48</v>
      </c>
      <c r="AU1122" s="3" t="s">
        <v>4217</v>
      </c>
      <c r="AV1122" s="3" t="s">
        <v>2484</v>
      </c>
      <c r="AW1122" s="3" t="s">
        <v>4322</v>
      </c>
      <c r="BG1122" s="3" t="s">
        <v>48</v>
      </c>
      <c r="BH1122" s="3" t="s">
        <v>4217</v>
      </c>
      <c r="BI1122" s="3" t="s">
        <v>2485</v>
      </c>
      <c r="BJ1122" s="3" t="s">
        <v>7459</v>
      </c>
      <c r="BK1122" s="3" t="s">
        <v>48</v>
      </c>
      <c r="BL1122" s="3" t="s">
        <v>4217</v>
      </c>
      <c r="BM1122" s="3" t="s">
        <v>3131</v>
      </c>
      <c r="BN1122" s="3" t="s">
        <v>3279</v>
      </c>
      <c r="BO1122" s="3" t="s">
        <v>48</v>
      </c>
      <c r="BP1122" s="3" t="s">
        <v>4217</v>
      </c>
      <c r="BQ1122" s="3" t="s">
        <v>2486</v>
      </c>
      <c r="BR1122" s="3" t="s">
        <v>5721</v>
      </c>
      <c r="BS1122" s="3" t="s">
        <v>2487</v>
      </c>
      <c r="BT1122" s="3" t="s">
        <v>5542</v>
      </c>
    </row>
    <row r="1123" spans="1:72" ht="13.5" customHeight="1">
      <c r="A1123" s="7" t="str">
        <f>HYPERLINK("http://kyu.snu.ac.kr/sdhj/index.jsp?type=hj/GK14726_00IH_0001_0049a.jpg","1870_하수남면_0049a")</f>
        <v>1870_하수남면_0049a</v>
      </c>
      <c r="B1123" s="4">
        <v>1870</v>
      </c>
      <c r="C1123" s="4" t="s">
        <v>6679</v>
      </c>
      <c r="D1123" s="4" t="s">
        <v>6680</v>
      </c>
      <c r="E1123" s="4">
        <v>1122</v>
      </c>
      <c r="F1123" s="3">
        <v>10</v>
      </c>
      <c r="G1123" s="3" t="s">
        <v>6570</v>
      </c>
      <c r="H1123" s="3" t="s">
        <v>6567</v>
      </c>
      <c r="I1123" s="3">
        <v>1</v>
      </c>
      <c r="L1123" s="3">
        <v>3</v>
      </c>
      <c r="M1123" s="3" t="s">
        <v>6362</v>
      </c>
      <c r="N1123" s="3" t="s">
        <v>6363</v>
      </c>
      <c r="S1123" s="3" t="s">
        <v>77</v>
      </c>
      <c r="T1123" s="3" t="s">
        <v>233</v>
      </c>
      <c r="Y1123" s="3" t="s">
        <v>2488</v>
      </c>
      <c r="Z1123" s="3" t="s">
        <v>3494</v>
      </c>
      <c r="AC1123" s="3">
        <v>51</v>
      </c>
      <c r="AD1123" s="3" t="s">
        <v>66</v>
      </c>
      <c r="AE1123" s="3" t="s">
        <v>4116</v>
      </c>
    </row>
    <row r="1124" spans="1:72" ht="13.5" customHeight="1">
      <c r="A1124" s="7" t="str">
        <f>HYPERLINK("http://kyu.snu.ac.kr/sdhj/index.jsp?type=hj/GK14726_00IH_0001_0049a.jpg","1870_하수남면_0049a")</f>
        <v>1870_하수남면_0049a</v>
      </c>
      <c r="B1124" s="4">
        <v>1870</v>
      </c>
      <c r="C1124" s="4" t="s">
        <v>6753</v>
      </c>
      <c r="D1124" s="4" t="s">
        <v>6754</v>
      </c>
      <c r="E1124" s="4">
        <v>1123</v>
      </c>
      <c r="F1124" s="3">
        <v>10</v>
      </c>
      <c r="G1124" s="3" t="s">
        <v>6570</v>
      </c>
      <c r="H1124" s="3" t="s">
        <v>6567</v>
      </c>
      <c r="I1124" s="3">
        <v>1</v>
      </c>
      <c r="L1124" s="3">
        <v>3</v>
      </c>
      <c r="M1124" s="3" t="s">
        <v>6362</v>
      </c>
      <c r="N1124" s="3" t="s">
        <v>6363</v>
      </c>
      <c r="S1124" s="3" t="s">
        <v>146</v>
      </c>
      <c r="T1124" s="3" t="s">
        <v>3239</v>
      </c>
      <c r="W1124" s="3" t="s">
        <v>175</v>
      </c>
      <c r="X1124" s="3" t="s">
        <v>3292</v>
      </c>
      <c r="Y1124" s="3" t="s">
        <v>53</v>
      </c>
      <c r="Z1124" s="3" t="s">
        <v>3323</v>
      </c>
      <c r="AC1124" s="3">
        <v>57</v>
      </c>
      <c r="AD1124" s="3" t="s">
        <v>179</v>
      </c>
      <c r="AE1124" s="3" t="s">
        <v>4103</v>
      </c>
      <c r="AJ1124" s="3" t="s">
        <v>55</v>
      </c>
      <c r="AK1124" s="3" t="s">
        <v>4148</v>
      </c>
      <c r="AL1124" s="3" t="s">
        <v>568</v>
      </c>
      <c r="AM1124" s="3" t="s">
        <v>4178</v>
      </c>
    </row>
    <row r="1125" spans="1:72" ht="13.5" customHeight="1">
      <c r="A1125" s="7" t="str">
        <f>HYPERLINK("http://kyu.snu.ac.kr/sdhj/index.jsp?type=hj/GK14726_00IH_0001_0049a.jpg","1870_하수남면_0049a")</f>
        <v>1870_하수남면_0049a</v>
      </c>
      <c r="B1125" s="4">
        <v>1870</v>
      </c>
      <c r="C1125" s="4" t="s">
        <v>6753</v>
      </c>
      <c r="D1125" s="4" t="s">
        <v>6754</v>
      </c>
      <c r="E1125" s="4">
        <v>1124</v>
      </c>
      <c r="F1125" s="3">
        <v>10</v>
      </c>
      <c r="G1125" s="3" t="s">
        <v>6570</v>
      </c>
      <c r="H1125" s="3" t="s">
        <v>6567</v>
      </c>
      <c r="I1125" s="3">
        <v>1</v>
      </c>
      <c r="L1125" s="3">
        <v>3</v>
      </c>
      <c r="M1125" s="3" t="s">
        <v>6362</v>
      </c>
      <c r="N1125" s="3" t="s">
        <v>6363</v>
      </c>
      <c r="S1125" s="3" t="s">
        <v>247</v>
      </c>
      <c r="T1125" s="3" t="s">
        <v>3241</v>
      </c>
      <c r="Y1125" s="3" t="s">
        <v>1978</v>
      </c>
      <c r="Z1125" s="3" t="s">
        <v>3493</v>
      </c>
      <c r="AC1125" s="3">
        <v>31</v>
      </c>
      <c r="AD1125" s="3" t="s">
        <v>157</v>
      </c>
      <c r="AE1125" s="3" t="s">
        <v>4121</v>
      </c>
    </row>
    <row r="1126" spans="1:72" ht="13.5" customHeight="1">
      <c r="A1126" s="7" t="str">
        <f>HYPERLINK("http://kyu.snu.ac.kr/sdhj/index.jsp?type=hj/GK14726_00IH_0001_0049a.jpg","1870_하수남면_0049a")</f>
        <v>1870_하수남면_0049a</v>
      </c>
      <c r="B1126" s="4">
        <v>1870</v>
      </c>
      <c r="C1126" s="4" t="s">
        <v>6753</v>
      </c>
      <c r="D1126" s="4" t="s">
        <v>6754</v>
      </c>
      <c r="E1126" s="4">
        <v>1125</v>
      </c>
      <c r="F1126" s="3">
        <v>10</v>
      </c>
      <c r="G1126" s="3" t="s">
        <v>6570</v>
      </c>
      <c r="H1126" s="3" t="s">
        <v>6567</v>
      </c>
      <c r="I1126" s="3">
        <v>1</v>
      </c>
      <c r="L1126" s="3">
        <v>3</v>
      </c>
      <c r="M1126" s="3" t="s">
        <v>6362</v>
      </c>
      <c r="N1126" s="3" t="s">
        <v>6363</v>
      </c>
      <c r="S1126" s="3" t="s">
        <v>908</v>
      </c>
      <c r="T1126" s="3" t="s">
        <v>3240</v>
      </c>
      <c r="W1126" s="3" t="s">
        <v>82</v>
      </c>
      <c r="X1126" s="3" t="s">
        <v>5855</v>
      </c>
      <c r="Y1126" s="3" t="s">
        <v>53</v>
      </c>
      <c r="Z1126" s="3" t="s">
        <v>3323</v>
      </c>
      <c r="AC1126" s="3">
        <v>34</v>
      </c>
      <c r="AD1126" s="3" t="s">
        <v>479</v>
      </c>
      <c r="AE1126" s="3" t="s">
        <v>4110</v>
      </c>
    </row>
    <row r="1127" spans="1:72" ht="13.5" customHeight="1">
      <c r="A1127" s="7" t="str">
        <f>HYPERLINK("http://kyu.snu.ac.kr/sdhj/index.jsp?type=hj/GK14726_00IH_0001_0049a.jpg","1870_하수남면_0049a")</f>
        <v>1870_하수남면_0049a</v>
      </c>
      <c r="B1127" s="4">
        <v>1870</v>
      </c>
      <c r="C1127" s="4" t="s">
        <v>6753</v>
      </c>
      <c r="D1127" s="4" t="s">
        <v>6754</v>
      </c>
      <c r="E1127" s="4">
        <v>1126</v>
      </c>
      <c r="F1127" s="3">
        <v>10</v>
      </c>
      <c r="G1127" s="3" t="s">
        <v>6570</v>
      </c>
      <c r="H1127" s="3" t="s">
        <v>6567</v>
      </c>
      <c r="I1127" s="3">
        <v>1</v>
      </c>
      <c r="L1127" s="3">
        <v>3</v>
      </c>
      <c r="M1127" s="3" t="s">
        <v>6362</v>
      </c>
      <c r="N1127" s="3" t="s">
        <v>6363</v>
      </c>
      <c r="S1127" s="3" t="s">
        <v>247</v>
      </c>
      <c r="T1127" s="3" t="s">
        <v>3241</v>
      </c>
      <c r="Y1127" s="3" t="s">
        <v>2489</v>
      </c>
      <c r="Z1127" s="3" t="s">
        <v>3492</v>
      </c>
      <c r="AC1127" s="3">
        <v>22</v>
      </c>
      <c r="AD1127" s="3" t="s">
        <v>132</v>
      </c>
      <c r="AE1127" s="3" t="s">
        <v>4122</v>
      </c>
    </row>
    <row r="1128" spans="1:72" ht="13.5" customHeight="1">
      <c r="A1128" s="7" t="str">
        <f>HYPERLINK("http://kyu.snu.ac.kr/sdhj/index.jsp?type=hj/GK14726_00IH_0001_0049a.jpg","1870_하수남면_0049a")</f>
        <v>1870_하수남면_0049a</v>
      </c>
      <c r="B1128" s="4">
        <v>1870</v>
      </c>
      <c r="C1128" s="4" t="s">
        <v>6753</v>
      </c>
      <c r="D1128" s="4" t="s">
        <v>6754</v>
      </c>
      <c r="E1128" s="4">
        <v>1127</v>
      </c>
      <c r="F1128" s="3">
        <v>10</v>
      </c>
      <c r="G1128" s="3" t="s">
        <v>6570</v>
      </c>
      <c r="H1128" s="3" t="s">
        <v>6567</v>
      </c>
      <c r="I1128" s="3">
        <v>1</v>
      </c>
      <c r="L1128" s="3">
        <v>3</v>
      </c>
      <c r="M1128" s="3" t="s">
        <v>6362</v>
      </c>
      <c r="N1128" s="3" t="s">
        <v>6363</v>
      </c>
      <c r="S1128" s="3" t="s">
        <v>908</v>
      </c>
      <c r="T1128" s="3" t="s">
        <v>3240</v>
      </c>
      <c r="W1128" s="3" t="s">
        <v>457</v>
      </c>
      <c r="X1128" s="3" t="s">
        <v>7460</v>
      </c>
      <c r="Y1128" s="3" t="s">
        <v>53</v>
      </c>
      <c r="Z1128" s="3" t="s">
        <v>3323</v>
      </c>
      <c r="AC1128" s="3">
        <v>21</v>
      </c>
      <c r="AD1128" s="3" t="s">
        <v>199</v>
      </c>
      <c r="AE1128" s="3" t="s">
        <v>4096</v>
      </c>
    </row>
    <row r="1129" spans="1:72" ht="13.5" customHeight="1">
      <c r="A1129" s="7" t="str">
        <f>HYPERLINK("http://kyu.snu.ac.kr/sdhj/index.jsp?type=hj/GK14726_00IH_0001_0049a.jpg","1870_하수남면_0049a")</f>
        <v>1870_하수남면_0049a</v>
      </c>
      <c r="B1129" s="4">
        <v>1870</v>
      </c>
      <c r="C1129" s="4" t="s">
        <v>6753</v>
      </c>
      <c r="D1129" s="4" t="s">
        <v>6754</v>
      </c>
      <c r="E1129" s="4">
        <v>1128</v>
      </c>
      <c r="F1129" s="3">
        <v>10</v>
      </c>
      <c r="G1129" s="3" t="s">
        <v>6570</v>
      </c>
      <c r="H1129" s="3" t="s">
        <v>6567</v>
      </c>
      <c r="I1129" s="3">
        <v>1</v>
      </c>
      <c r="L1129" s="3">
        <v>3</v>
      </c>
      <c r="M1129" s="3" t="s">
        <v>6362</v>
      </c>
      <c r="N1129" s="3" t="s">
        <v>6363</v>
      </c>
      <c r="S1129" s="3" t="s">
        <v>247</v>
      </c>
      <c r="T1129" s="3" t="s">
        <v>3241</v>
      </c>
      <c r="Y1129" s="3" t="s">
        <v>2490</v>
      </c>
      <c r="Z1129" s="3" t="s">
        <v>3243</v>
      </c>
      <c r="AC1129" s="3">
        <v>19</v>
      </c>
      <c r="AD1129" s="3" t="s">
        <v>100</v>
      </c>
      <c r="AE1129" s="3" t="s">
        <v>4093</v>
      </c>
    </row>
    <row r="1130" spans="1:72" ht="13.5" customHeight="1">
      <c r="A1130" s="7" t="str">
        <f>HYPERLINK("http://kyu.snu.ac.kr/sdhj/index.jsp?type=hj/GK14726_00IH_0001_0049a.jpg","1870_하수남면_0049a")</f>
        <v>1870_하수남면_0049a</v>
      </c>
      <c r="B1130" s="4">
        <v>1870</v>
      </c>
      <c r="C1130" s="4" t="s">
        <v>6753</v>
      </c>
      <c r="D1130" s="4" t="s">
        <v>6754</v>
      </c>
      <c r="E1130" s="4">
        <v>1129</v>
      </c>
      <c r="F1130" s="3">
        <v>10</v>
      </c>
      <c r="G1130" s="3" t="s">
        <v>6570</v>
      </c>
      <c r="H1130" s="3" t="s">
        <v>6567</v>
      </c>
      <c r="I1130" s="3">
        <v>1</v>
      </c>
      <c r="L1130" s="3">
        <v>3</v>
      </c>
      <c r="M1130" s="3" t="s">
        <v>6362</v>
      </c>
      <c r="N1130" s="3" t="s">
        <v>6363</v>
      </c>
      <c r="T1130" s="3" t="s">
        <v>6755</v>
      </c>
      <c r="U1130" s="3" t="s">
        <v>70</v>
      </c>
      <c r="V1130" s="3" t="s">
        <v>3238</v>
      </c>
      <c r="Y1130" s="3" t="s">
        <v>2491</v>
      </c>
      <c r="Z1130" s="3" t="s">
        <v>3454</v>
      </c>
      <c r="AC1130" s="3">
        <v>33</v>
      </c>
      <c r="AD1130" s="3" t="s">
        <v>413</v>
      </c>
      <c r="AE1130" s="3" t="s">
        <v>4119</v>
      </c>
    </row>
    <row r="1131" spans="1:72" ht="13.5" customHeight="1">
      <c r="A1131" s="7" t="str">
        <f>HYPERLINK("http://kyu.snu.ac.kr/sdhj/index.jsp?type=hj/GK14726_00IH_0001_0049a.jpg","1870_하수남면_0049a")</f>
        <v>1870_하수남면_0049a</v>
      </c>
      <c r="B1131" s="4">
        <v>1870</v>
      </c>
      <c r="C1131" s="4" t="s">
        <v>6753</v>
      </c>
      <c r="D1131" s="4" t="s">
        <v>6754</v>
      </c>
      <c r="E1131" s="4">
        <v>1130</v>
      </c>
      <c r="F1131" s="3">
        <v>10</v>
      </c>
      <c r="G1131" s="3" t="s">
        <v>6570</v>
      </c>
      <c r="H1131" s="3" t="s">
        <v>6567</v>
      </c>
      <c r="I1131" s="3">
        <v>1</v>
      </c>
      <c r="L1131" s="3">
        <v>4</v>
      </c>
      <c r="M1131" s="3" t="s">
        <v>6364</v>
      </c>
      <c r="N1131" s="3" t="s">
        <v>6365</v>
      </c>
      <c r="T1131" s="3" t="s">
        <v>6762</v>
      </c>
      <c r="U1131" s="3" t="s">
        <v>64</v>
      </c>
      <c r="V1131" s="3" t="s">
        <v>3262</v>
      </c>
      <c r="W1131" s="3" t="s">
        <v>227</v>
      </c>
      <c r="X1131" s="3" t="s">
        <v>3278</v>
      </c>
      <c r="Y1131" s="3" t="s">
        <v>2492</v>
      </c>
      <c r="Z1131" s="3" t="s">
        <v>3491</v>
      </c>
      <c r="AC1131" s="3">
        <v>51</v>
      </c>
      <c r="AD1131" s="3" t="s">
        <v>66</v>
      </c>
      <c r="AE1131" s="3" t="s">
        <v>4116</v>
      </c>
      <c r="AJ1131" s="3" t="s">
        <v>17</v>
      </c>
      <c r="AK1131" s="3" t="s">
        <v>4147</v>
      </c>
      <c r="AL1131" s="3" t="s">
        <v>292</v>
      </c>
      <c r="AM1131" s="3" t="s">
        <v>3949</v>
      </c>
      <c r="AT1131" s="3" t="s">
        <v>48</v>
      </c>
      <c r="AU1131" s="3" t="s">
        <v>4217</v>
      </c>
      <c r="AV1131" s="3" t="s">
        <v>2493</v>
      </c>
      <c r="AW1131" s="3" t="s">
        <v>7461</v>
      </c>
      <c r="BG1131" s="3" t="s">
        <v>48</v>
      </c>
      <c r="BH1131" s="3" t="s">
        <v>4217</v>
      </c>
      <c r="BI1131" s="3" t="s">
        <v>2494</v>
      </c>
      <c r="BJ1131" s="3" t="s">
        <v>7462</v>
      </c>
      <c r="BK1131" s="3" t="s">
        <v>48</v>
      </c>
      <c r="BL1131" s="3" t="s">
        <v>4217</v>
      </c>
      <c r="BM1131" s="3" t="s">
        <v>2495</v>
      </c>
      <c r="BN1131" s="3" t="s">
        <v>5052</v>
      </c>
      <c r="BO1131" s="3" t="s">
        <v>48</v>
      </c>
      <c r="BP1131" s="3" t="s">
        <v>4217</v>
      </c>
      <c r="BQ1131" s="3" t="s">
        <v>2496</v>
      </c>
      <c r="BR1131" s="3" t="s">
        <v>5768</v>
      </c>
      <c r="BS1131" s="3" t="s">
        <v>143</v>
      </c>
      <c r="BT1131" s="3" t="s">
        <v>4156</v>
      </c>
    </row>
    <row r="1132" spans="1:72" ht="13.5" customHeight="1">
      <c r="A1132" s="7" t="str">
        <f>HYPERLINK("http://kyu.snu.ac.kr/sdhj/index.jsp?type=hj/GK14726_00IH_0001_0049a.jpg","1870_하수남면_0049a")</f>
        <v>1870_하수남면_0049a</v>
      </c>
      <c r="B1132" s="4">
        <v>1870</v>
      </c>
      <c r="C1132" s="4" t="s">
        <v>6608</v>
      </c>
      <c r="D1132" s="4" t="s">
        <v>6609</v>
      </c>
      <c r="E1132" s="4">
        <v>1131</v>
      </c>
      <c r="F1132" s="3">
        <v>10</v>
      </c>
      <c r="G1132" s="3" t="s">
        <v>6570</v>
      </c>
      <c r="H1132" s="3" t="s">
        <v>6567</v>
      </c>
      <c r="I1132" s="3">
        <v>1</v>
      </c>
      <c r="L1132" s="3">
        <v>4</v>
      </c>
      <c r="M1132" s="3" t="s">
        <v>6364</v>
      </c>
      <c r="N1132" s="3" t="s">
        <v>6365</v>
      </c>
      <c r="S1132" s="3" t="s">
        <v>77</v>
      </c>
      <c r="T1132" s="3" t="s">
        <v>233</v>
      </c>
      <c r="Y1132" s="3" t="s">
        <v>2497</v>
      </c>
      <c r="Z1132" s="3" t="s">
        <v>3490</v>
      </c>
      <c r="AA1132" s="3" t="s">
        <v>2498</v>
      </c>
      <c r="AB1132" s="3" t="s">
        <v>3424</v>
      </c>
      <c r="AC1132" s="3">
        <v>27</v>
      </c>
      <c r="AD1132" s="3" t="s">
        <v>249</v>
      </c>
      <c r="AE1132" s="3" t="s">
        <v>3344</v>
      </c>
    </row>
    <row r="1133" spans="1:72" ht="13.5" customHeight="1">
      <c r="A1133" s="7" t="str">
        <f>HYPERLINK("http://kyu.snu.ac.kr/sdhj/index.jsp?type=hj/GK14726_00IH_0001_0049a.jpg","1870_하수남면_0049a")</f>
        <v>1870_하수남면_0049a</v>
      </c>
      <c r="B1133" s="4">
        <v>1870</v>
      </c>
      <c r="C1133" s="4" t="s">
        <v>6767</v>
      </c>
      <c r="D1133" s="4" t="s">
        <v>6768</v>
      </c>
      <c r="E1133" s="4">
        <v>1132</v>
      </c>
      <c r="F1133" s="3">
        <v>10</v>
      </c>
      <c r="G1133" s="3" t="s">
        <v>6570</v>
      </c>
      <c r="H1133" s="3" t="s">
        <v>6567</v>
      </c>
      <c r="I1133" s="3">
        <v>1</v>
      </c>
      <c r="L1133" s="3">
        <v>4</v>
      </c>
      <c r="M1133" s="3" t="s">
        <v>6364</v>
      </c>
      <c r="N1133" s="3" t="s">
        <v>6365</v>
      </c>
      <c r="S1133" s="3" t="s">
        <v>146</v>
      </c>
      <c r="T1133" s="3" t="s">
        <v>3239</v>
      </c>
      <c r="W1133" s="3" t="s">
        <v>1291</v>
      </c>
      <c r="X1133" s="3" t="s">
        <v>3300</v>
      </c>
      <c r="Y1133" s="3" t="s">
        <v>53</v>
      </c>
      <c r="Z1133" s="3" t="s">
        <v>3323</v>
      </c>
      <c r="AC1133" s="3">
        <v>25</v>
      </c>
      <c r="AD1133" s="3" t="s">
        <v>306</v>
      </c>
      <c r="AE1133" s="3" t="s">
        <v>4089</v>
      </c>
    </row>
    <row r="1134" spans="1:72" ht="13.5" customHeight="1">
      <c r="A1134" s="7" t="str">
        <f>HYPERLINK("http://kyu.snu.ac.kr/sdhj/index.jsp?type=hj/GK14726_00IH_0001_0049a.jpg","1870_하수남면_0049a")</f>
        <v>1870_하수남면_0049a</v>
      </c>
      <c r="B1134" s="4">
        <v>1870</v>
      </c>
      <c r="C1134" s="4" t="s">
        <v>6767</v>
      </c>
      <c r="D1134" s="4" t="s">
        <v>6768</v>
      </c>
      <c r="E1134" s="4">
        <v>1133</v>
      </c>
      <c r="F1134" s="3">
        <v>10</v>
      </c>
      <c r="G1134" s="3" t="s">
        <v>6570</v>
      </c>
      <c r="H1134" s="3" t="s">
        <v>6567</v>
      </c>
      <c r="I1134" s="3">
        <v>1</v>
      </c>
      <c r="L1134" s="3">
        <v>4</v>
      </c>
      <c r="M1134" s="3" t="s">
        <v>6364</v>
      </c>
      <c r="N1134" s="3" t="s">
        <v>6365</v>
      </c>
      <c r="T1134" s="3" t="s">
        <v>6766</v>
      </c>
      <c r="U1134" s="3" t="s">
        <v>70</v>
      </c>
      <c r="V1134" s="3" t="s">
        <v>3238</v>
      </c>
      <c r="Y1134" s="3" t="s">
        <v>2499</v>
      </c>
      <c r="Z1134" s="3" t="s">
        <v>3489</v>
      </c>
      <c r="AD1134" s="3" t="s">
        <v>173</v>
      </c>
      <c r="AE1134" s="3" t="s">
        <v>4091</v>
      </c>
    </row>
    <row r="1135" spans="1:72" ht="13.5" customHeight="1">
      <c r="A1135" s="7" t="str">
        <f>HYPERLINK("http://kyu.snu.ac.kr/sdhj/index.jsp?type=hj/GK14726_00IH_0001_0049a.jpg","1870_하수남면_0049a")</f>
        <v>1870_하수남면_0049a</v>
      </c>
      <c r="B1135" s="4">
        <v>1870</v>
      </c>
      <c r="C1135" s="4" t="s">
        <v>6767</v>
      </c>
      <c r="D1135" s="4" t="s">
        <v>6768</v>
      </c>
      <c r="E1135" s="4">
        <v>1134</v>
      </c>
      <c r="F1135" s="3">
        <v>10</v>
      </c>
      <c r="G1135" s="3" t="s">
        <v>6570</v>
      </c>
      <c r="H1135" s="3" t="s">
        <v>6567</v>
      </c>
      <c r="I1135" s="3">
        <v>1</v>
      </c>
      <c r="L1135" s="3">
        <v>5</v>
      </c>
      <c r="M1135" s="3" t="s">
        <v>6366</v>
      </c>
      <c r="N1135" s="3" t="s">
        <v>6367</v>
      </c>
      <c r="Q1135" s="3" t="s">
        <v>2500</v>
      </c>
      <c r="R1135" s="3" t="s">
        <v>3210</v>
      </c>
      <c r="T1135" s="3" t="s">
        <v>6950</v>
      </c>
      <c r="W1135" s="3" t="s">
        <v>247</v>
      </c>
      <c r="X1135" s="3" t="s">
        <v>3241</v>
      </c>
      <c r="Y1135" s="3" t="s">
        <v>53</v>
      </c>
      <c r="Z1135" s="3" t="s">
        <v>3323</v>
      </c>
      <c r="AC1135" s="3">
        <v>44</v>
      </c>
      <c r="AD1135" s="3" t="s">
        <v>322</v>
      </c>
      <c r="AE1135" s="3" t="s">
        <v>4087</v>
      </c>
      <c r="AJ1135" s="3" t="s">
        <v>55</v>
      </c>
      <c r="AK1135" s="3" t="s">
        <v>4148</v>
      </c>
      <c r="AL1135" s="3" t="s">
        <v>97</v>
      </c>
      <c r="AM1135" s="3" t="s">
        <v>4154</v>
      </c>
      <c r="AT1135" s="3" t="s">
        <v>48</v>
      </c>
      <c r="AU1135" s="3" t="s">
        <v>4217</v>
      </c>
      <c r="AV1135" s="3" t="s">
        <v>2501</v>
      </c>
      <c r="AW1135" s="3" t="s">
        <v>3922</v>
      </c>
      <c r="BG1135" s="3" t="s">
        <v>48</v>
      </c>
      <c r="BH1135" s="3" t="s">
        <v>4217</v>
      </c>
      <c r="BI1135" s="3" t="s">
        <v>2502</v>
      </c>
      <c r="BJ1135" s="3" t="s">
        <v>4064</v>
      </c>
      <c r="BK1135" s="3" t="s">
        <v>48</v>
      </c>
      <c r="BL1135" s="3" t="s">
        <v>4217</v>
      </c>
      <c r="BM1135" s="3" t="s">
        <v>2503</v>
      </c>
      <c r="BN1135" s="3" t="s">
        <v>5051</v>
      </c>
      <c r="BO1135" s="3" t="s">
        <v>48</v>
      </c>
      <c r="BP1135" s="3" t="s">
        <v>4217</v>
      </c>
      <c r="BQ1135" s="3" t="s">
        <v>2504</v>
      </c>
      <c r="BR1135" s="3" t="s">
        <v>5637</v>
      </c>
      <c r="BS1135" s="3" t="s">
        <v>184</v>
      </c>
      <c r="BT1135" s="3" t="s">
        <v>4157</v>
      </c>
    </row>
    <row r="1136" spans="1:72" ht="13.5" customHeight="1">
      <c r="A1136" s="7" t="str">
        <f>HYPERLINK("http://kyu.snu.ac.kr/sdhj/index.jsp?type=hj/GK14726_00IH_0001_0049a.jpg","1870_하수남면_0049a")</f>
        <v>1870_하수남면_0049a</v>
      </c>
      <c r="B1136" s="4">
        <v>1870</v>
      </c>
      <c r="C1136" s="4" t="s">
        <v>6796</v>
      </c>
      <c r="D1136" s="4" t="s">
        <v>6797</v>
      </c>
      <c r="E1136" s="4">
        <v>1135</v>
      </c>
      <c r="F1136" s="3">
        <v>10</v>
      </c>
      <c r="G1136" s="3" t="s">
        <v>6570</v>
      </c>
      <c r="H1136" s="3" t="s">
        <v>6567</v>
      </c>
      <c r="I1136" s="3">
        <v>1</v>
      </c>
      <c r="L1136" s="3">
        <v>5</v>
      </c>
      <c r="M1136" s="3" t="s">
        <v>6366</v>
      </c>
      <c r="N1136" s="3" t="s">
        <v>6367</v>
      </c>
      <c r="S1136" s="3" t="s">
        <v>77</v>
      </c>
      <c r="T1136" s="3" t="s">
        <v>233</v>
      </c>
      <c r="Y1136" s="3" t="s">
        <v>2505</v>
      </c>
      <c r="Z1136" s="3" t="s">
        <v>3488</v>
      </c>
      <c r="AC1136" s="3">
        <v>15</v>
      </c>
      <c r="AD1136" s="3" t="s">
        <v>161</v>
      </c>
      <c r="AE1136" s="3" t="s">
        <v>4109</v>
      </c>
    </row>
    <row r="1137" spans="1:72" ht="13.5" customHeight="1">
      <c r="A1137" s="7" t="str">
        <f>HYPERLINK("http://kyu.snu.ac.kr/sdhj/index.jsp?type=hj/GK14726_00IH_0001_0049a.jpg","1870_하수남면_0049a")</f>
        <v>1870_하수남면_0049a</v>
      </c>
      <c r="B1137" s="4">
        <v>1870</v>
      </c>
      <c r="C1137" s="4" t="s">
        <v>6682</v>
      </c>
      <c r="D1137" s="4" t="s">
        <v>6683</v>
      </c>
      <c r="E1137" s="4">
        <v>1136</v>
      </c>
      <c r="F1137" s="3">
        <v>10</v>
      </c>
      <c r="G1137" s="3" t="s">
        <v>6570</v>
      </c>
      <c r="H1137" s="3" t="s">
        <v>6567</v>
      </c>
      <c r="I1137" s="3">
        <v>1</v>
      </c>
      <c r="L1137" s="3">
        <v>5</v>
      </c>
      <c r="M1137" s="3" t="s">
        <v>6366</v>
      </c>
      <c r="N1137" s="3" t="s">
        <v>6367</v>
      </c>
      <c r="T1137" s="3" t="s">
        <v>6681</v>
      </c>
      <c r="U1137" s="3" t="s">
        <v>70</v>
      </c>
      <c r="V1137" s="3" t="s">
        <v>3238</v>
      </c>
      <c r="Y1137" s="3" t="s">
        <v>2506</v>
      </c>
      <c r="Z1137" s="3" t="s">
        <v>3487</v>
      </c>
      <c r="AD1137" s="3" t="s">
        <v>306</v>
      </c>
      <c r="AE1137" s="3" t="s">
        <v>4089</v>
      </c>
    </row>
    <row r="1138" spans="1:72" ht="13.5" customHeight="1">
      <c r="A1138" s="7" t="str">
        <f>HYPERLINK("http://kyu.snu.ac.kr/sdhj/index.jsp?type=hj/GK14726_00IH_0001_0049b.jpg","1870_하수남면_0049b")</f>
        <v>1870_하수남면_0049b</v>
      </c>
      <c r="B1138" s="4">
        <v>1870</v>
      </c>
      <c r="C1138" s="4" t="s">
        <v>6682</v>
      </c>
      <c r="D1138" s="4" t="s">
        <v>6683</v>
      </c>
      <c r="E1138" s="4">
        <v>1137</v>
      </c>
      <c r="F1138" s="3">
        <v>10</v>
      </c>
      <c r="G1138" s="3" t="s">
        <v>6570</v>
      </c>
      <c r="H1138" s="3" t="s">
        <v>6567</v>
      </c>
      <c r="I1138" s="3">
        <v>2</v>
      </c>
      <c r="J1138" s="3" t="s">
        <v>2507</v>
      </c>
      <c r="K1138" s="3" t="s">
        <v>3161</v>
      </c>
      <c r="L1138" s="3">
        <v>1</v>
      </c>
      <c r="M1138" s="3" t="s">
        <v>6368</v>
      </c>
      <c r="N1138" s="3" t="s">
        <v>6369</v>
      </c>
      <c r="T1138" s="3" t="s">
        <v>6756</v>
      </c>
      <c r="U1138" s="3" t="s">
        <v>736</v>
      </c>
      <c r="V1138" s="3" t="s">
        <v>3263</v>
      </c>
      <c r="W1138" s="3" t="s">
        <v>68</v>
      </c>
      <c r="X1138" s="3" t="s">
        <v>5854</v>
      </c>
      <c r="Y1138" s="3" t="s">
        <v>1669</v>
      </c>
      <c r="Z1138" s="3" t="s">
        <v>3486</v>
      </c>
      <c r="AC1138" s="3">
        <v>50</v>
      </c>
      <c r="AD1138" s="3" t="s">
        <v>138</v>
      </c>
      <c r="AE1138" s="3" t="s">
        <v>4101</v>
      </c>
      <c r="AJ1138" s="3" t="s">
        <v>17</v>
      </c>
      <c r="AK1138" s="3" t="s">
        <v>4147</v>
      </c>
      <c r="AL1138" s="3" t="s">
        <v>62</v>
      </c>
      <c r="AM1138" s="3" t="s">
        <v>5571</v>
      </c>
      <c r="AT1138" s="3" t="s">
        <v>736</v>
      </c>
      <c r="AU1138" s="3" t="s">
        <v>3263</v>
      </c>
      <c r="AV1138" s="3" t="s">
        <v>2508</v>
      </c>
      <c r="AW1138" s="3" t="s">
        <v>4321</v>
      </c>
      <c r="BG1138" s="3" t="s">
        <v>736</v>
      </c>
      <c r="BH1138" s="3" t="s">
        <v>3263</v>
      </c>
      <c r="BI1138" s="3" t="s">
        <v>2509</v>
      </c>
      <c r="BJ1138" s="3" t="s">
        <v>7463</v>
      </c>
      <c r="BK1138" s="3" t="s">
        <v>736</v>
      </c>
      <c r="BL1138" s="3" t="s">
        <v>3263</v>
      </c>
      <c r="BM1138" s="3" t="s">
        <v>2510</v>
      </c>
      <c r="BN1138" s="3" t="s">
        <v>5050</v>
      </c>
      <c r="BO1138" s="3" t="s">
        <v>736</v>
      </c>
      <c r="BP1138" s="3" t="s">
        <v>3263</v>
      </c>
      <c r="BQ1138" s="3" t="s">
        <v>2511</v>
      </c>
      <c r="BR1138" s="3" t="s">
        <v>5614</v>
      </c>
      <c r="BS1138" s="3" t="s">
        <v>184</v>
      </c>
      <c r="BT1138" s="3" t="s">
        <v>4157</v>
      </c>
    </row>
    <row r="1139" spans="1:72" ht="13.5" customHeight="1">
      <c r="A1139" s="7" t="str">
        <f>HYPERLINK("http://kyu.snu.ac.kr/sdhj/index.jsp?type=hj/GK14726_00IH_0001_0049b.jpg","1870_하수남면_0049b")</f>
        <v>1870_하수남면_0049b</v>
      </c>
      <c r="B1139" s="4">
        <v>1870</v>
      </c>
      <c r="C1139" s="4" t="s">
        <v>7033</v>
      </c>
      <c r="D1139" s="4" t="s">
        <v>7034</v>
      </c>
      <c r="E1139" s="4">
        <v>1138</v>
      </c>
      <c r="F1139" s="3">
        <v>10</v>
      </c>
      <c r="G1139" s="3" t="s">
        <v>6570</v>
      </c>
      <c r="H1139" s="3" t="s">
        <v>6567</v>
      </c>
      <c r="I1139" s="3">
        <v>2</v>
      </c>
      <c r="L1139" s="3">
        <v>1</v>
      </c>
      <c r="M1139" s="3" t="s">
        <v>6368</v>
      </c>
      <c r="N1139" s="3" t="s">
        <v>6369</v>
      </c>
      <c r="S1139" s="3" t="s">
        <v>51</v>
      </c>
      <c r="T1139" s="3" t="s">
        <v>3235</v>
      </c>
      <c r="W1139" s="3" t="s">
        <v>227</v>
      </c>
      <c r="X1139" s="3" t="s">
        <v>3278</v>
      </c>
      <c r="Y1139" s="3" t="s">
        <v>10</v>
      </c>
      <c r="Z1139" s="3" t="s">
        <v>3315</v>
      </c>
      <c r="AC1139" s="3">
        <v>44</v>
      </c>
      <c r="AD1139" s="3" t="s">
        <v>322</v>
      </c>
      <c r="AE1139" s="3" t="s">
        <v>4087</v>
      </c>
      <c r="AJ1139" s="3" t="s">
        <v>55</v>
      </c>
      <c r="AK1139" s="3" t="s">
        <v>4148</v>
      </c>
      <c r="AL1139" s="3" t="s">
        <v>292</v>
      </c>
      <c r="AM1139" s="3" t="s">
        <v>3949</v>
      </c>
      <c r="AT1139" s="3" t="s">
        <v>736</v>
      </c>
      <c r="AU1139" s="3" t="s">
        <v>3263</v>
      </c>
      <c r="AV1139" s="3" t="s">
        <v>2512</v>
      </c>
      <c r="AW1139" s="3" t="s">
        <v>4320</v>
      </c>
      <c r="BG1139" s="3" t="s">
        <v>736</v>
      </c>
      <c r="BH1139" s="3" t="s">
        <v>3263</v>
      </c>
      <c r="BI1139" s="3" t="s">
        <v>2513</v>
      </c>
      <c r="BJ1139" s="3" t="s">
        <v>4717</v>
      </c>
      <c r="BK1139" s="3" t="s">
        <v>736</v>
      </c>
      <c r="BL1139" s="3" t="s">
        <v>3263</v>
      </c>
      <c r="BM1139" s="3" t="s">
        <v>2514</v>
      </c>
      <c r="BN1139" s="3" t="s">
        <v>5049</v>
      </c>
      <c r="BO1139" s="3" t="s">
        <v>736</v>
      </c>
      <c r="BP1139" s="3" t="s">
        <v>3263</v>
      </c>
      <c r="BQ1139" s="3" t="s">
        <v>2515</v>
      </c>
      <c r="BR1139" s="3" t="s">
        <v>5803</v>
      </c>
      <c r="BS1139" s="3" t="s">
        <v>50</v>
      </c>
      <c r="BT1139" s="3" t="s">
        <v>4160</v>
      </c>
    </row>
    <row r="1140" spans="1:72" ht="13.5" customHeight="1">
      <c r="A1140" s="7" t="str">
        <f>HYPERLINK("http://kyu.snu.ac.kr/sdhj/index.jsp?type=hj/GK14726_00IH_0001_0049b.jpg","1870_하수남면_0049b")</f>
        <v>1870_하수남면_0049b</v>
      </c>
      <c r="B1140" s="4">
        <v>1870</v>
      </c>
      <c r="C1140" s="4" t="s">
        <v>6758</v>
      </c>
      <c r="D1140" s="4" t="s">
        <v>6759</v>
      </c>
      <c r="E1140" s="4">
        <v>1139</v>
      </c>
      <c r="F1140" s="3">
        <v>10</v>
      </c>
      <c r="G1140" s="3" t="s">
        <v>6570</v>
      </c>
      <c r="H1140" s="3" t="s">
        <v>6567</v>
      </c>
      <c r="I1140" s="3">
        <v>2</v>
      </c>
      <c r="L1140" s="3">
        <v>1</v>
      </c>
      <c r="M1140" s="3" t="s">
        <v>6368</v>
      </c>
      <c r="N1140" s="3" t="s">
        <v>6369</v>
      </c>
      <c r="T1140" s="3" t="s">
        <v>6757</v>
      </c>
      <c r="U1140" s="3" t="s">
        <v>70</v>
      </c>
      <c r="V1140" s="3" t="s">
        <v>3238</v>
      </c>
      <c r="Y1140" s="3" t="s">
        <v>2516</v>
      </c>
      <c r="Z1140" s="3" t="s">
        <v>3485</v>
      </c>
      <c r="AD1140" s="3" t="s">
        <v>322</v>
      </c>
      <c r="AE1140" s="3" t="s">
        <v>4087</v>
      </c>
    </row>
    <row r="1141" spans="1:72" ht="13.5" customHeight="1">
      <c r="A1141" s="7" t="str">
        <f>HYPERLINK("http://kyu.snu.ac.kr/sdhj/index.jsp?type=hj/GK14726_00IH_0001_0049b.jpg","1870_하수남면_0049b")</f>
        <v>1870_하수남면_0049b</v>
      </c>
      <c r="B1141" s="4">
        <v>1870</v>
      </c>
      <c r="C1141" s="4" t="s">
        <v>6653</v>
      </c>
      <c r="D1141" s="4" t="s">
        <v>6654</v>
      </c>
      <c r="E1141" s="4">
        <v>1140</v>
      </c>
      <c r="F1141" s="3">
        <v>10</v>
      </c>
      <c r="G1141" s="3" t="s">
        <v>6570</v>
      </c>
      <c r="H1141" s="3" t="s">
        <v>6567</v>
      </c>
      <c r="I1141" s="3">
        <v>2</v>
      </c>
      <c r="L1141" s="3">
        <v>2</v>
      </c>
      <c r="M1141" s="3" t="s">
        <v>6370</v>
      </c>
      <c r="N1141" s="3" t="s">
        <v>5546</v>
      </c>
      <c r="Q1141" s="3" t="s">
        <v>2517</v>
      </c>
      <c r="R1141" s="3" t="s">
        <v>3209</v>
      </c>
      <c r="T1141" s="3" t="s">
        <v>6950</v>
      </c>
      <c r="W1141" s="3" t="s">
        <v>758</v>
      </c>
      <c r="X1141" s="3" t="s">
        <v>3295</v>
      </c>
      <c r="Y1141" s="3" t="s">
        <v>10</v>
      </c>
      <c r="Z1141" s="3" t="s">
        <v>3315</v>
      </c>
      <c r="AC1141" s="3">
        <v>53</v>
      </c>
      <c r="AD1141" s="3" t="s">
        <v>118</v>
      </c>
      <c r="AE1141" s="3" t="s">
        <v>4131</v>
      </c>
      <c r="AJ1141" s="3" t="s">
        <v>17</v>
      </c>
      <c r="AK1141" s="3" t="s">
        <v>4147</v>
      </c>
      <c r="AL1141" s="3" t="s">
        <v>292</v>
      </c>
      <c r="AM1141" s="3" t="s">
        <v>3949</v>
      </c>
      <c r="AT1141" s="3" t="s">
        <v>736</v>
      </c>
      <c r="AU1141" s="3" t="s">
        <v>3263</v>
      </c>
      <c r="AV1141" s="3" t="s">
        <v>2518</v>
      </c>
      <c r="AW1141" s="3" t="s">
        <v>4319</v>
      </c>
      <c r="BG1141" s="3" t="s">
        <v>736</v>
      </c>
      <c r="BH1141" s="3" t="s">
        <v>3263</v>
      </c>
      <c r="BI1141" s="3" t="s">
        <v>2519</v>
      </c>
      <c r="BJ1141" s="3" t="s">
        <v>4716</v>
      </c>
      <c r="BK1141" s="3" t="s">
        <v>736</v>
      </c>
      <c r="BL1141" s="3" t="s">
        <v>3263</v>
      </c>
      <c r="BM1141" s="3" t="s">
        <v>2520</v>
      </c>
      <c r="BN1141" s="3" t="s">
        <v>3370</v>
      </c>
      <c r="BO1141" s="3" t="s">
        <v>2141</v>
      </c>
      <c r="BP1141" s="3" t="s">
        <v>3268</v>
      </c>
      <c r="BQ1141" s="3" t="s">
        <v>2521</v>
      </c>
      <c r="BR1141" s="3" t="s">
        <v>5656</v>
      </c>
      <c r="BS1141" s="3" t="s">
        <v>62</v>
      </c>
      <c r="BT1141" s="3" t="s">
        <v>5571</v>
      </c>
    </row>
    <row r="1142" spans="1:72" ht="13.5" customHeight="1">
      <c r="A1142" s="7" t="str">
        <f>HYPERLINK("http://kyu.snu.ac.kr/sdhj/index.jsp?type=hj/GK14726_00IH_0001_0049b.jpg","1870_하수남면_0049b")</f>
        <v>1870_하수남면_0049b</v>
      </c>
      <c r="B1142" s="4">
        <v>1870</v>
      </c>
      <c r="C1142" s="4" t="s">
        <v>7072</v>
      </c>
      <c r="D1142" s="4" t="s">
        <v>7073</v>
      </c>
      <c r="E1142" s="4">
        <v>1141</v>
      </c>
      <c r="F1142" s="3">
        <v>10</v>
      </c>
      <c r="G1142" s="3" t="s">
        <v>6570</v>
      </c>
      <c r="H1142" s="3" t="s">
        <v>6567</v>
      </c>
      <c r="I1142" s="3">
        <v>2</v>
      </c>
      <c r="L1142" s="3">
        <v>2</v>
      </c>
      <c r="M1142" s="3" t="s">
        <v>6370</v>
      </c>
      <c r="N1142" s="3" t="s">
        <v>5546</v>
      </c>
      <c r="S1142" s="3" t="s">
        <v>77</v>
      </c>
      <c r="T1142" s="3" t="s">
        <v>233</v>
      </c>
      <c r="Y1142" s="3" t="s">
        <v>2522</v>
      </c>
      <c r="Z1142" s="3" t="s">
        <v>3484</v>
      </c>
      <c r="AC1142" s="3">
        <v>25</v>
      </c>
      <c r="AD1142" s="3" t="s">
        <v>79</v>
      </c>
      <c r="AE1142" s="3" t="s">
        <v>4102</v>
      </c>
    </row>
    <row r="1143" spans="1:72" ht="13.5" customHeight="1">
      <c r="A1143" s="7" t="str">
        <f>HYPERLINK("http://kyu.snu.ac.kr/sdhj/index.jsp?type=hj/GK14726_00IH_0001_0049b.jpg","1870_하수남면_0049b")</f>
        <v>1870_하수남면_0049b</v>
      </c>
      <c r="B1143" s="4">
        <v>1870</v>
      </c>
      <c r="C1143" s="4" t="s">
        <v>6682</v>
      </c>
      <c r="D1143" s="4" t="s">
        <v>6683</v>
      </c>
      <c r="E1143" s="4">
        <v>1142</v>
      </c>
      <c r="F1143" s="3">
        <v>10</v>
      </c>
      <c r="G1143" s="3" t="s">
        <v>6570</v>
      </c>
      <c r="H1143" s="3" t="s">
        <v>6567</v>
      </c>
      <c r="I1143" s="3">
        <v>2</v>
      </c>
      <c r="L1143" s="3">
        <v>3</v>
      </c>
      <c r="M1143" s="3" t="s">
        <v>6371</v>
      </c>
      <c r="N1143" s="3" t="s">
        <v>6372</v>
      </c>
      <c r="T1143" s="3" t="s">
        <v>6726</v>
      </c>
      <c r="U1143" s="3" t="s">
        <v>64</v>
      </c>
      <c r="V1143" s="3" t="s">
        <v>3262</v>
      </c>
      <c r="W1143" s="3" t="s">
        <v>82</v>
      </c>
      <c r="X1143" s="3" t="s">
        <v>5855</v>
      </c>
      <c r="Y1143" s="3" t="s">
        <v>2523</v>
      </c>
      <c r="Z1143" s="3" t="s">
        <v>3483</v>
      </c>
      <c r="AC1143" s="3">
        <v>59</v>
      </c>
      <c r="AD1143" s="3" t="s">
        <v>179</v>
      </c>
      <c r="AE1143" s="3" t="s">
        <v>4103</v>
      </c>
      <c r="AJ1143" s="3" t="s">
        <v>17</v>
      </c>
      <c r="AK1143" s="3" t="s">
        <v>4147</v>
      </c>
      <c r="AL1143" s="3" t="s">
        <v>50</v>
      </c>
      <c r="AM1143" s="3" t="s">
        <v>4160</v>
      </c>
      <c r="AT1143" s="3" t="s">
        <v>48</v>
      </c>
      <c r="AU1143" s="3" t="s">
        <v>4217</v>
      </c>
      <c r="AV1143" s="3" t="s">
        <v>2524</v>
      </c>
      <c r="AW1143" s="3" t="s">
        <v>4318</v>
      </c>
      <c r="BG1143" s="3" t="s">
        <v>48</v>
      </c>
      <c r="BH1143" s="3" t="s">
        <v>4217</v>
      </c>
      <c r="BI1143" s="3" t="s">
        <v>2525</v>
      </c>
      <c r="BJ1143" s="3" t="s">
        <v>4715</v>
      </c>
      <c r="BK1143" s="3" t="s">
        <v>48</v>
      </c>
      <c r="BL1143" s="3" t="s">
        <v>4217</v>
      </c>
      <c r="BM1143" s="3" t="s">
        <v>2526</v>
      </c>
      <c r="BN1143" s="3" t="s">
        <v>5048</v>
      </c>
      <c r="BO1143" s="3" t="s">
        <v>48</v>
      </c>
      <c r="BP1143" s="3" t="s">
        <v>4217</v>
      </c>
      <c r="BQ1143" s="3" t="s">
        <v>2527</v>
      </c>
      <c r="BR1143" s="3" t="s">
        <v>5307</v>
      </c>
      <c r="BS1143" s="3" t="s">
        <v>143</v>
      </c>
      <c r="BT1143" s="3" t="s">
        <v>4156</v>
      </c>
    </row>
    <row r="1144" spans="1:72" ht="13.5" customHeight="1">
      <c r="A1144" s="7" t="str">
        <f>HYPERLINK("http://kyu.snu.ac.kr/sdhj/index.jsp?type=hj/GK14726_00IH_0001_0049b.jpg","1870_하수남면_0049b")</f>
        <v>1870_하수남면_0049b</v>
      </c>
      <c r="B1144" s="4">
        <v>1870</v>
      </c>
      <c r="C1144" s="4" t="s">
        <v>6984</v>
      </c>
      <c r="D1144" s="4" t="s">
        <v>6985</v>
      </c>
      <c r="E1144" s="4">
        <v>1143</v>
      </c>
      <c r="F1144" s="3">
        <v>10</v>
      </c>
      <c r="G1144" s="3" t="s">
        <v>6570</v>
      </c>
      <c r="H1144" s="3" t="s">
        <v>6567</v>
      </c>
      <c r="I1144" s="3">
        <v>2</v>
      </c>
      <c r="L1144" s="3">
        <v>3</v>
      </c>
      <c r="M1144" s="3" t="s">
        <v>6371</v>
      </c>
      <c r="N1144" s="3" t="s">
        <v>6372</v>
      </c>
      <c r="T1144" s="3" t="s">
        <v>6729</v>
      </c>
      <c r="U1144" s="3" t="s">
        <v>70</v>
      </c>
      <c r="V1144" s="3" t="s">
        <v>3238</v>
      </c>
      <c r="Y1144" s="3" t="s">
        <v>2528</v>
      </c>
      <c r="Z1144" s="3" t="s">
        <v>5849</v>
      </c>
      <c r="AD1144" s="3" t="s">
        <v>375</v>
      </c>
      <c r="AE1144" s="3" t="s">
        <v>4104</v>
      </c>
    </row>
    <row r="1145" spans="1:72" ht="13.5" customHeight="1">
      <c r="A1145" s="7" t="str">
        <f>HYPERLINK("http://kyu.snu.ac.kr/sdhj/index.jsp?type=hj/GK14726_00IH_0001_0049b.jpg","1870_하수남면_0049b")</f>
        <v>1870_하수남면_0049b</v>
      </c>
      <c r="B1145" s="4">
        <v>1870</v>
      </c>
      <c r="C1145" s="4" t="s">
        <v>6590</v>
      </c>
      <c r="D1145" s="4" t="s">
        <v>6591</v>
      </c>
      <c r="E1145" s="4">
        <v>1144</v>
      </c>
      <c r="F1145" s="3">
        <v>10</v>
      </c>
      <c r="G1145" s="3" t="s">
        <v>6570</v>
      </c>
      <c r="H1145" s="3" t="s">
        <v>6567</v>
      </c>
      <c r="I1145" s="3">
        <v>2</v>
      </c>
      <c r="L1145" s="3">
        <v>4</v>
      </c>
      <c r="M1145" s="3" t="s">
        <v>6373</v>
      </c>
      <c r="N1145" s="3" t="s">
        <v>6374</v>
      </c>
      <c r="T1145" s="3" t="s">
        <v>7464</v>
      </c>
      <c r="U1145" s="3" t="s">
        <v>64</v>
      </c>
      <c r="V1145" s="3" t="s">
        <v>3262</v>
      </c>
      <c r="W1145" s="3" t="s">
        <v>82</v>
      </c>
      <c r="X1145" s="3" t="s">
        <v>5855</v>
      </c>
      <c r="Y1145" s="3" t="s">
        <v>2529</v>
      </c>
      <c r="Z1145" s="3" t="s">
        <v>3482</v>
      </c>
      <c r="AC1145" s="3">
        <v>51</v>
      </c>
      <c r="AD1145" s="3" t="s">
        <v>66</v>
      </c>
      <c r="AE1145" s="3" t="s">
        <v>4116</v>
      </c>
      <c r="AJ1145" s="3" t="s">
        <v>17</v>
      </c>
      <c r="AK1145" s="3" t="s">
        <v>4147</v>
      </c>
      <c r="AL1145" s="3" t="s">
        <v>143</v>
      </c>
      <c r="AM1145" s="3" t="s">
        <v>4156</v>
      </c>
      <c r="AT1145" s="3" t="s">
        <v>64</v>
      </c>
      <c r="AU1145" s="3" t="s">
        <v>3262</v>
      </c>
      <c r="AV1145" s="3" t="s">
        <v>2530</v>
      </c>
      <c r="AW1145" s="3" t="s">
        <v>4317</v>
      </c>
      <c r="BG1145" s="3" t="s">
        <v>48</v>
      </c>
      <c r="BH1145" s="3" t="s">
        <v>4217</v>
      </c>
      <c r="BI1145" s="3" t="s">
        <v>2531</v>
      </c>
      <c r="BJ1145" s="3" t="s">
        <v>4714</v>
      </c>
      <c r="BK1145" s="3" t="s">
        <v>48</v>
      </c>
      <c r="BL1145" s="3" t="s">
        <v>4217</v>
      </c>
      <c r="BM1145" s="3" t="s">
        <v>2532</v>
      </c>
      <c r="BN1145" s="3" t="s">
        <v>5047</v>
      </c>
      <c r="BO1145" s="3" t="s">
        <v>48</v>
      </c>
      <c r="BP1145" s="3" t="s">
        <v>4217</v>
      </c>
      <c r="BQ1145" s="3" t="s">
        <v>2533</v>
      </c>
      <c r="BR1145" s="3" t="s">
        <v>5683</v>
      </c>
      <c r="BS1145" s="3" t="s">
        <v>62</v>
      </c>
      <c r="BT1145" s="3" t="s">
        <v>5571</v>
      </c>
    </row>
    <row r="1146" spans="1:72" ht="13.5" customHeight="1">
      <c r="A1146" s="7" t="str">
        <f>HYPERLINK("http://kyu.snu.ac.kr/sdhj/index.jsp?type=hj/GK14726_00IH_0001_0049b.jpg","1870_하수남면_0049b")</f>
        <v>1870_하수남면_0049b</v>
      </c>
      <c r="B1146" s="4">
        <v>1870</v>
      </c>
      <c r="C1146" s="4" t="s">
        <v>6718</v>
      </c>
      <c r="D1146" s="4" t="s">
        <v>6719</v>
      </c>
      <c r="E1146" s="4">
        <v>1145</v>
      </c>
      <c r="F1146" s="3">
        <v>10</v>
      </c>
      <c r="G1146" s="3" t="s">
        <v>6570</v>
      </c>
      <c r="H1146" s="3" t="s">
        <v>6567</v>
      </c>
      <c r="I1146" s="3">
        <v>2</v>
      </c>
      <c r="L1146" s="3">
        <v>4</v>
      </c>
      <c r="M1146" s="3" t="s">
        <v>6373</v>
      </c>
      <c r="N1146" s="3" t="s">
        <v>6374</v>
      </c>
      <c r="S1146" s="3" t="s">
        <v>843</v>
      </c>
      <c r="T1146" s="3" t="s">
        <v>3236</v>
      </c>
      <c r="W1146" s="3" t="s">
        <v>68</v>
      </c>
      <c r="X1146" s="3" t="s">
        <v>5854</v>
      </c>
      <c r="Y1146" s="3" t="s">
        <v>53</v>
      </c>
      <c r="Z1146" s="3" t="s">
        <v>3323</v>
      </c>
      <c r="AC1146" s="3">
        <v>73</v>
      </c>
      <c r="AD1146" s="3" t="s">
        <v>640</v>
      </c>
      <c r="AE1146" s="3" t="s">
        <v>4139</v>
      </c>
    </row>
    <row r="1147" spans="1:72" ht="13.5" customHeight="1">
      <c r="A1147" s="7" t="str">
        <f>HYPERLINK("http://kyu.snu.ac.kr/sdhj/index.jsp?type=hj/GK14726_00IH_0001_0049b.jpg","1870_하수남면_0049b")</f>
        <v>1870_하수남면_0049b</v>
      </c>
      <c r="B1147" s="4">
        <v>1870</v>
      </c>
      <c r="C1147" s="4" t="s">
        <v>6789</v>
      </c>
      <c r="D1147" s="4" t="s">
        <v>6790</v>
      </c>
      <c r="E1147" s="4">
        <v>1146</v>
      </c>
      <c r="F1147" s="3">
        <v>10</v>
      </c>
      <c r="G1147" s="3" t="s">
        <v>6570</v>
      </c>
      <c r="H1147" s="3" t="s">
        <v>6567</v>
      </c>
      <c r="I1147" s="3">
        <v>2</v>
      </c>
      <c r="L1147" s="3">
        <v>4</v>
      </c>
      <c r="M1147" s="3" t="s">
        <v>6373</v>
      </c>
      <c r="N1147" s="3" t="s">
        <v>6374</v>
      </c>
      <c r="S1147" s="3" t="s">
        <v>51</v>
      </c>
      <c r="T1147" s="3" t="s">
        <v>3235</v>
      </c>
      <c r="W1147" s="3" t="s">
        <v>1934</v>
      </c>
      <c r="X1147" s="3" t="s">
        <v>3314</v>
      </c>
      <c r="Y1147" s="3" t="s">
        <v>53</v>
      </c>
      <c r="Z1147" s="3" t="s">
        <v>3323</v>
      </c>
      <c r="AC1147" s="3">
        <v>47</v>
      </c>
      <c r="AD1147" s="3" t="s">
        <v>286</v>
      </c>
      <c r="AE1147" s="3" t="s">
        <v>4100</v>
      </c>
      <c r="AJ1147" s="3" t="s">
        <v>55</v>
      </c>
      <c r="AK1147" s="3" t="s">
        <v>4148</v>
      </c>
      <c r="AL1147" s="3" t="s">
        <v>1135</v>
      </c>
      <c r="AM1147" s="3" t="s">
        <v>4168</v>
      </c>
      <c r="AT1147" s="3" t="s">
        <v>48</v>
      </c>
      <c r="AU1147" s="3" t="s">
        <v>4217</v>
      </c>
      <c r="AV1147" s="3" t="s">
        <v>2534</v>
      </c>
      <c r="AW1147" s="3" t="s">
        <v>4316</v>
      </c>
      <c r="BG1147" s="3" t="s">
        <v>48</v>
      </c>
      <c r="BH1147" s="3" t="s">
        <v>4217</v>
      </c>
      <c r="BI1147" s="3" t="s">
        <v>2535</v>
      </c>
      <c r="BJ1147" s="3" t="s">
        <v>4713</v>
      </c>
      <c r="BK1147" s="3" t="s">
        <v>48</v>
      </c>
      <c r="BL1147" s="3" t="s">
        <v>4217</v>
      </c>
      <c r="BM1147" s="3" t="s">
        <v>2536</v>
      </c>
      <c r="BN1147" s="3" t="s">
        <v>5046</v>
      </c>
      <c r="BO1147" s="3" t="s">
        <v>48</v>
      </c>
      <c r="BP1147" s="3" t="s">
        <v>4217</v>
      </c>
      <c r="BQ1147" s="3" t="s">
        <v>2533</v>
      </c>
      <c r="BR1147" s="3" t="s">
        <v>5683</v>
      </c>
      <c r="BS1147" s="3" t="s">
        <v>62</v>
      </c>
      <c r="BT1147" s="3" t="s">
        <v>5571</v>
      </c>
    </row>
    <row r="1148" spans="1:72" ht="13.5" customHeight="1">
      <c r="A1148" s="7" t="str">
        <f>HYPERLINK("http://kyu.snu.ac.kr/sdhj/index.jsp?type=hj/GK14726_00IH_0001_0049b.jpg","1870_하수남면_0049b")</f>
        <v>1870_하수남면_0049b</v>
      </c>
      <c r="B1148" s="4">
        <v>1870</v>
      </c>
      <c r="C1148" s="4" t="s">
        <v>6718</v>
      </c>
      <c r="D1148" s="4" t="s">
        <v>6719</v>
      </c>
      <c r="E1148" s="4">
        <v>1147</v>
      </c>
      <c r="F1148" s="3">
        <v>10</v>
      </c>
      <c r="G1148" s="3" t="s">
        <v>6570</v>
      </c>
      <c r="H1148" s="3" t="s">
        <v>6567</v>
      </c>
      <c r="I1148" s="3">
        <v>2</v>
      </c>
      <c r="L1148" s="3">
        <v>4</v>
      </c>
      <c r="M1148" s="3" t="s">
        <v>6373</v>
      </c>
      <c r="N1148" s="3" t="s">
        <v>6374</v>
      </c>
      <c r="T1148" s="3" t="s">
        <v>7465</v>
      </c>
      <c r="U1148" s="3" t="s">
        <v>70</v>
      </c>
      <c r="V1148" s="3" t="s">
        <v>3238</v>
      </c>
      <c r="Y1148" s="3" t="s">
        <v>2537</v>
      </c>
      <c r="Z1148" s="3" t="s">
        <v>3481</v>
      </c>
      <c r="AD1148" s="3" t="s">
        <v>157</v>
      </c>
      <c r="AE1148" s="3" t="s">
        <v>4121</v>
      </c>
    </row>
    <row r="1149" spans="1:72" ht="13.5" customHeight="1">
      <c r="A1149" s="7" t="str">
        <f>HYPERLINK("http://kyu.snu.ac.kr/sdhj/index.jsp?type=hj/GK14726_00IH_0001_0049b.jpg","1870_하수남면_0049b")</f>
        <v>1870_하수남면_0049b</v>
      </c>
      <c r="B1149" s="4">
        <v>1870</v>
      </c>
      <c r="C1149" s="4" t="s">
        <v>6789</v>
      </c>
      <c r="D1149" s="4" t="s">
        <v>6790</v>
      </c>
      <c r="E1149" s="4">
        <v>1148</v>
      </c>
      <c r="F1149" s="3">
        <v>10</v>
      </c>
      <c r="G1149" s="3" t="s">
        <v>6570</v>
      </c>
      <c r="H1149" s="3" t="s">
        <v>6567</v>
      </c>
      <c r="I1149" s="3">
        <v>2</v>
      </c>
      <c r="L1149" s="3">
        <v>5</v>
      </c>
      <c r="M1149" s="3" t="s">
        <v>7466</v>
      </c>
      <c r="N1149" s="3" t="s">
        <v>6375</v>
      </c>
      <c r="T1149" s="3" t="s">
        <v>6685</v>
      </c>
      <c r="U1149" s="3" t="s">
        <v>64</v>
      </c>
      <c r="V1149" s="3" t="s">
        <v>3262</v>
      </c>
      <c r="W1149" s="3" t="s">
        <v>82</v>
      </c>
      <c r="X1149" s="3" t="s">
        <v>5855</v>
      </c>
      <c r="Y1149" s="3" t="s">
        <v>7467</v>
      </c>
      <c r="Z1149" s="3" t="s">
        <v>3480</v>
      </c>
      <c r="AC1149" s="3">
        <v>54</v>
      </c>
      <c r="AD1149" s="3" t="s">
        <v>375</v>
      </c>
      <c r="AE1149" s="3" t="s">
        <v>4104</v>
      </c>
      <c r="AJ1149" s="3" t="s">
        <v>17</v>
      </c>
      <c r="AK1149" s="3" t="s">
        <v>4147</v>
      </c>
      <c r="AL1149" s="3" t="s">
        <v>184</v>
      </c>
      <c r="AM1149" s="3" t="s">
        <v>4157</v>
      </c>
      <c r="AT1149" s="3" t="s">
        <v>48</v>
      </c>
      <c r="AU1149" s="3" t="s">
        <v>4217</v>
      </c>
      <c r="AV1149" s="3" t="s">
        <v>2538</v>
      </c>
      <c r="AW1149" s="3" t="s">
        <v>4315</v>
      </c>
      <c r="BG1149" s="3" t="s">
        <v>48</v>
      </c>
      <c r="BH1149" s="3" t="s">
        <v>4217</v>
      </c>
      <c r="BI1149" s="3" t="s">
        <v>2539</v>
      </c>
      <c r="BJ1149" s="3" t="s">
        <v>4712</v>
      </c>
      <c r="BK1149" s="3" t="s">
        <v>48</v>
      </c>
      <c r="BL1149" s="3" t="s">
        <v>4217</v>
      </c>
      <c r="BM1149" s="3" t="s">
        <v>2539</v>
      </c>
      <c r="BN1149" s="3" t="s">
        <v>4712</v>
      </c>
      <c r="BO1149" s="3" t="s">
        <v>48</v>
      </c>
      <c r="BP1149" s="3" t="s">
        <v>4217</v>
      </c>
      <c r="BQ1149" s="3" t="s">
        <v>2540</v>
      </c>
      <c r="BR1149" s="3" t="s">
        <v>5594</v>
      </c>
      <c r="BS1149" s="3" t="s">
        <v>265</v>
      </c>
      <c r="BT1149" s="3" t="s">
        <v>4202</v>
      </c>
    </row>
    <row r="1150" spans="1:72" ht="13.5" customHeight="1">
      <c r="A1150" s="7" t="str">
        <f>HYPERLINK("http://kyu.snu.ac.kr/sdhj/index.jsp?type=hj/GK14726_00IH_0001_0049b.jpg","1870_하수남면_0049b")</f>
        <v>1870_하수남면_0049b</v>
      </c>
      <c r="B1150" s="4">
        <v>1870</v>
      </c>
      <c r="C1150" s="4" t="s">
        <v>6718</v>
      </c>
      <c r="D1150" s="4" t="s">
        <v>6719</v>
      </c>
      <c r="E1150" s="4">
        <v>1149</v>
      </c>
      <c r="F1150" s="3">
        <v>10</v>
      </c>
      <c r="G1150" s="3" t="s">
        <v>6570</v>
      </c>
      <c r="H1150" s="3" t="s">
        <v>6567</v>
      </c>
      <c r="I1150" s="3">
        <v>2</v>
      </c>
      <c r="L1150" s="3">
        <v>5</v>
      </c>
      <c r="M1150" s="3" t="s">
        <v>7466</v>
      </c>
      <c r="N1150" s="3" t="s">
        <v>6375</v>
      </c>
      <c r="T1150" s="3" t="s">
        <v>6690</v>
      </c>
      <c r="U1150" s="3" t="s">
        <v>70</v>
      </c>
      <c r="V1150" s="3" t="s">
        <v>3238</v>
      </c>
      <c r="Y1150" s="3" t="s">
        <v>2541</v>
      </c>
      <c r="Z1150" s="3" t="s">
        <v>3479</v>
      </c>
      <c r="AD1150" s="3" t="s">
        <v>221</v>
      </c>
      <c r="AE1150" s="3" t="s">
        <v>4095</v>
      </c>
    </row>
    <row r="1151" spans="1:72" ht="13.5" customHeight="1">
      <c r="A1151" s="7" t="str">
        <f>HYPERLINK("http://kyu.snu.ac.kr/sdhj/index.jsp?type=hj/GK14726_00IH_0001_0049b.jpg","1870_하수남면_0049b")</f>
        <v>1870_하수남면_0049b</v>
      </c>
      <c r="B1151" s="4">
        <v>1870</v>
      </c>
      <c r="C1151" s="4" t="s">
        <v>6644</v>
      </c>
      <c r="D1151" s="4" t="s">
        <v>6645</v>
      </c>
      <c r="E1151" s="4">
        <v>1150</v>
      </c>
      <c r="F1151" s="3">
        <v>10</v>
      </c>
      <c r="G1151" s="3" t="s">
        <v>6570</v>
      </c>
      <c r="H1151" s="3" t="s">
        <v>6567</v>
      </c>
      <c r="I1151" s="3">
        <v>3</v>
      </c>
      <c r="J1151" s="3" t="s">
        <v>2542</v>
      </c>
      <c r="K1151" s="3" t="s">
        <v>3160</v>
      </c>
      <c r="L1151" s="3">
        <v>1</v>
      </c>
      <c r="M1151" s="3" t="s">
        <v>6376</v>
      </c>
      <c r="N1151" s="3" t="s">
        <v>6377</v>
      </c>
      <c r="O1151" s="3" t="s">
        <v>6</v>
      </c>
      <c r="P1151" s="3" t="s">
        <v>3201</v>
      </c>
      <c r="T1151" s="3" t="s">
        <v>6811</v>
      </c>
      <c r="U1151" s="3" t="s">
        <v>64</v>
      </c>
      <c r="V1151" s="3" t="s">
        <v>3262</v>
      </c>
      <c r="W1151" s="3" t="s">
        <v>311</v>
      </c>
      <c r="X1151" s="3" t="s">
        <v>3294</v>
      </c>
      <c r="Y1151" s="3" t="s">
        <v>2543</v>
      </c>
      <c r="Z1151" s="3" t="s">
        <v>3478</v>
      </c>
      <c r="AC1151" s="3">
        <v>50</v>
      </c>
      <c r="AD1151" s="3" t="s">
        <v>138</v>
      </c>
      <c r="AE1151" s="3" t="s">
        <v>4101</v>
      </c>
      <c r="AJ1151" s="3" t="s">
        <v>17</v>
      </c>
      <c r="AK1151" s="3" t="s">
        <v>4147</v>
      </c>
      <c r="AL1151" s="3" t="s">
        <v>627</v>
      </c>
      <c r="AM1151" s="3" t="s">
        <v>4169</v>
      </c>
      <c r="AT1151" s="3" t="s">
        <v>48</v>
      </c>
      <c r="AU1151" s="3" t="s">
        <v>4217</v>
      </c>
      <c r="AV1151" s="3" t="s">
        <v>2544</v>
      </c>
      <c r="AW1151" s="3" t="s">
        <v>4314</v>
      </c>
      <c r="BG1151" s="3" t="s">
        <v>48</v>
      </c>
      <c r="BH1151" s="3" t="s">
        <v>4217</v>
      </c>
      <c r="BI1151" s="3" t="s">
        <v>2545</v>
      </c>
      <c r="BJ1151" s="3" t="s">
        <v>4711</v>
      </c>
      <c r="BK1151" s="3" t="s">
        <v>48</v>
      </c>
      <c r="BL1151" s="3" t="s">
        <v>4217</v>
      </c>
      <c r="BM1151" s="3" t="s">
        <v>2546</v>
      </c>
      <c r="BN1151" s="3" t="s">
        <v>3466</v>
      </c>
      <c r="BO1151" s="3" t="s">
        <v>58</v>
      </c>
      <c r="BP1151" s="3" t="s">
        <v>4219</v>
      </c>
      <c r="BQ1151" s="3" t="s">
        <v>2547</v>
      </c>
      <c r="BR1151" s="3" t="s">
        <v>5749</v>
      </c>
      <c r="BS1151" s="3" t="s">
        <v>184</v>
      </c>
      <c r="BT1151" s="3" t="s">
        <v>4157</v>
      </c>
    </row>
    <row r="1152" spans="1:72" ht="13.5" customHeight="1">
      <c r="A1152" s="7" t="str">
        <f>HYPERLINK("http://kyu.snu.ac.kr/sdhj/index.jsp?type=hj/GK14726_00IH_0001_0049b.jpg","1870_하수남면_0049b")</f>
        <v>1870_하수남면_0049b</v>
      </c>
      <c r="B1152" s="4">
        <v>1870</v>
      </c>
      <c r="C1152" s="4" t="s">
        <v>6666</v>
      </c>
      <c r="D1152" s="4" t="s">
        <v>6667</v>
      </c>
      <c r="E1152" s="4">
        <v>1151</v>
      </c>
      <c r="F1152" s="3">
        <v>10</v>
      </c>
      <c r="G1152" s="3" t="s">
        <v>6570</v>
      </c>
      <c r="H1152" s="3" t="s">
        <v>6567</v>
      </c>
      <c r="I1152" s="3">
        <v>3</v>
      </c>
      <c r="L1152" s="3">
        <v>1</v>
      </c>
      <c r="M1152" s="3" t="s">
        <v>6376</v>
      </c>
      <c r="N1152" s="3" t="s">
        <v>6377</v>
      </c>
      <c r="S1152" s="3" t="s">
        <v>51</v>
      </c>
      <c r="T1152" s="3" t="s">
        <v>3235</v>
      </c>
      <c r="W1152" s="3" t="s">
        <v>68</v>
      </c>
      <c r="X1152" s="3" t="s">
        <v>5854</v>
      </c>
      <c r="Y1152" s="3" t="s">
        <v>53</v>
      </c>
      <c r="Z1152" s="3" t="s">
        <v>3323</v>
      </c>
      <c r="AC1152" s="3">
        <v>49</v>
      </c>
      <c r="AD1152" s="3" t="s">
        <v>69</v>
      </c>
      <c r="AE1152" s="3" t="s">
        <v>4097</v>
      </c>
      <c r="AJ1152" s="3" t="s">
        <v>17</v>
      </c>
      <c r="AK1152" s="3" t="s">
        <v>4147</v>
      </c>
      <c r="AL1152" s="3" t="s">
        <v>1744</v>
      </c>
      <c r="AM1152" s="3" t="s">
        <v>4177</v>
      </c>
      <c r="AT1152" s="3" t="s">
        <v>48</v>
      </c>
      <c r="AU1152" s="3" t="s">
        <v>4217</v>
      </c>
      <c r="AV1152" s="3" t="s">
        <v>2548</v>
      </c>
      <c r="AW1152" s="3" t="s">
        <v>4313</v>
      </c>
      <c r="BG1152" s="3" t="s">
        <v>48</v>
      </c>
      <c r="BH1152" s="3" t="s">
        <v>4217</v>
      </c>
      <c r="BI1152" s="3" t="s">
        <v>2549</v>
      </c>
      <c r="BJ1152" s="3" t="s">
        <v>4710</v>
      </c>
      <c r="BK1152" s="3" t="s">
        <v>48</v>
      </c>
      <c r="BL1152" s="3" t="s">
        <v>4217</v>
      </c>
      <c r="BM1152" s="3" t="s">
        <v>2550</v>
      </c>
      <c r="BN1152" s="3" t="s">
        <v>5045</v>
      </c>
      <c r="BO1152" s="3" t="s">
        <v>48</v>
      </c>
      <c r="BP1152" s="3" t="s">
        <v>4217</v>
      </c>
      <c r="BQ1152" s="3" t="s">
        <v>2551</v>
      </c>
      <c r="BR1152" s="3" t="s">
        <v>5306</v>
      </c>
      <c r="BS1152" s="3" t="s">
        <v>2552</v>
      </c>
      <c r="BT1152" s="3" t="s">
        <v>5541</v>
      </c>
    </row>
    <row r="1153" spans="1:72" ht="13.5" customHeight="1">
      <c r="A1153" s="7" t="str">
        <f>HYPERLINK("http://kyu.snu.ac.kr/sdhj/index.jsp?type=hj/GK14726_00IH_0001_0050a.jpg","1870_하수남면_0050a")</f>
        <v>1870_하수남면_0050a</v>
      </c>
      <c r="B1153" s="4">
        <v>1870</v>
      </c>
      <c r="C1153" s="4" t="s">
        <v>6682</v>
      </c>
      <c r="D1153" s="4" t="s">
        <v>6683</v>
      </c>
      <c r="E1153" s="4">
        <v>1152</v>
      </c>
      <c r="F1153" s="3">
        <v>10</v>
      </c>
      <c r="G1153" s="3" t="s">
        <v>6570</v>
      </c>
      <c r="H1153" s="3" t="s">
        <v>6567</v>
      </c>
      <c r="I1153" s="3">
        <v>3</v>
      </c>
      <c r="L1153" s="3">
        <v>1</v>
      </c>
      <c r="M1153" s="3" t="s">
        <v>6376</v>
      </c>
      <c r="N1153" s="3" t="s">
        <v>6377</v>
      </c>
      <c r="S1153" s="3" t="s">
        <v>77</v>
      </c>
      <c r="T1153" s="3" t="s">
        <v>233</v>
      </c>
      <c r="Y1153" s="3" t="s">
        <v>2359</v>
      </c>
      <c r="Z1153" s="3" t="s">
        <v>3477</v>
      </c>
      <c r="AC1153" s="3">
        <v>22</v>
      </c>
      <c r="AD1153" s="3" t="s">
        <v>132</v>
      </c>
      <c r="AE1153" s="3" t="s">
        <v>4122</v>
      </c>
    </row>
    <row r="1154" spans="1:72" ht="13.5" customHeight="1">
      <c r="A1154" s="7" t="str">
        <f>HYPERLINK("http://kyu.snu.ac.kr/sdhj/index.jsp?type=hj/GK14726_00IH_0001_0050a.jpg","1870_하수남면_0050a")</f>
        <v>1870_하수남면_0050a</v>
      </c>
      <c r="B1154" s="4">
        <v>1870</v>
      </c>
      <c r="C1154" s="4" t="s">
        <v>6817</v>
      </c>
      <c r="D1154" s="4" t="s">
        <v>6818</v>
      </c>
      <c r="E1154" s="4">
        <v>1153</v>
      </c>
      <c r="F1154" s="3">
        <v>10</v>
      </c>
      <c r="G1154" s="3" t="s">
        <v>6570</v>
      </c>
      <c r="H1154" s="3" t="s">
        <v>6567</v>
      </c>
      <c r="I1154" s="3">
        <v>3</v>
      </c>
      <c r="L1154" s="3">
        <v>1</v>
      </c>
      <c r="M1154" s="3" t="s">
        <v>6376</v>
      </c>
      <c r="N1154" s="3" t="s">
        <v>6377</v>
      </c>
      <c r="S1154" s="3" t="s">
        <v>77</v>
      </c>
      <c r="T1154" s="3" t="s">
        <v>233</v>
      </c>
      <c r="Y1154" s="3" t="s">
        <v>2553</v>
      </c>
      <c r="Z1154" s="3" t="s">
        <v>3476</v>
      </c>
      <c r="AC1154" s="3">
        <v>19</v>
      </c>
      <c r="AD1154" s="3" t="s">
        <v>100</v>
      </c>
      <c r="AE1154" s="3" t="s">
        <v>4093</v>
      </c>
    </row>
    <row r="1155" spans="1:72" ht="13.5" customHeight="1">
      <c r="A1155" s="7" t="str">
        <f>HYPERLINK("http://kyu.snu.ac.kr/sdhj/index.jsp?type=hj/GK14726_00IH_0001_0050a.jpg","1870_하수남면_0050a")</f>
        <v>1870_하수남면_0050a</v>
      </c>
      <c r="B1155" s="4">
        <v>1870</v>
      </c>
      <c r="C1155" s="4" t="s">
        <v>6764</v>
      </c>
      <c r="D1155" s="4" t="s">
        <v>6765</v>
      </c>
      <c r="E1155" s="4">
        <v>1154</v>
      </c>
      <c r="F1155" s="3">
        <v>10</v>
      </c>
      <c r="G1155" s="3" t="s">
        <v>6570</v>
      </c>
      <c r="H1155" s="3" t="s">
        <v>6567</v>
      </c>
      <c r="I1155" s="3">
        <v>3</v>
      </c>
      <c r="L1155" s="3">
        <v>1</v>
      </c>
      <c r="M1155" s="3" t="s">
        <v>6376</v>
      </c>
      <c r="N1155" s="3" t="s">
        <v>6377</v>
      </c>
      <c r="T1155" s="3" t="s">
        <v>6819</v>
      </c>
      <c r="U1155" s="3" t="s">
        <v>70</v>
      </c>
      <c r="V1155" s="3" t="s">
        <v>3238</v>
      </c>
      <c r="Y1155" s="3" t="s">
        <v>202</v>
      </c>
      <c r="Z1155" s="3" t="s">
        <v>3475</v>
      </c>
      <c r="AD1155" s="3" t="s">
        <v>449</v>
      </c>
      <c r="AE1155" s="3" t="s">
        <v>4130</v>
      </c>
    </row>
    <row r="1156" spans="1:72" ht="13.5" customHeight="1">
      <c r="A1156" s="7" t="str">
        <f>HYPERLINK("http://kyu.snu.ac.kr/sdhj/index.jsp?type=hj/GK14726_00IH_0001_0050a.jpg","1870_하수남면_0050a")</f>
        <v>1870_하수남면_0050a</v>
      </c>
      <c r="B1156" s="4">
        <v>1870</v>
      </c>
      <c r="C1156" s="4" t="s">
        <v>6817</v>
      </c>
      <c r="D1156" s="4" t="s">
        <v>6818</v>
      </c>
      <c r="E1156" s="4">
        <v>1155</v>
      </c>
      <c r="F1156" s="3">
        <v>10</v>
      </c>
      <c r="G1156" s="3" t="s">
        <v>6570</v>
      </c>
      <c r="H1156" s="3" t="s">
        <v>6567</v>
      </c>
      <c r="I1156" s="3">
        <v>3</v>
      </c>
      <c r="L1156" s="3">
        <v>2</v>
      </c>
      <c r="M1156" s="3" t="s">
        <v>6378</v>
      </c>
      <c r="N1156" s="3" t="s">
        <v>5196</v>
      </c>
      <c r="Q1156" s="3" t="s">
        <v>7468</v>
      </c>
      <c r="R1156" s="3" t="s">
        <v>3208</v>
      </c>
      <c r="T1156" s="3" t="s">
        <v>6950</v>
      </c>
      <c r="W1156" s="3" t="s">
        <v>311</v>
      </c>
      <c r="X1156" s="3" t="s">
        <v>3294</v>
      </c>
      <c r="Y1156" s="3" t="s">
        <v>10</v>
      </c>
      <c r="Z1156" s="3" t="s">
        <v>3315</v>
      </c>
      <c r="AC1156" s="3">
        <v>30</v>
      </c>
      <c r="AD1156" s="3" t="s">
        <v>221</v>
      </c>
      <c r="AE1156" s="3" t="s">
        <v>4095</v>
      </c>
      <c r="AJ1156" s="3" t="s">
        <v>17</v>
      </c>
      <c r="AK1156" s="3" t="s">
        <v>4147</v>
      </c>
      <c r="AL1156" s="3" t="s">
        <v>627</v>
      </c>
      <c r="AM1156" s="3" t="s">
        <v>4169</v>
      </c>
      <c r="AT1156" s="3" t="s">
        <v>736</v>
      </c>
      <c r="AU1156" s="3" t="s">
        <v>3263</v>
      </c>
      <c r="AV1156" s="3" t="s">
        <v>2554</v>
      </c>
      <c r="AW1156" s="3" t="s">
        <v>4312</v>
      </c>
      <c r="BG1156" s="3" t="s">
        <v>736</v>
      </c>
      <c r="BH1156" s="3" t="s">
        <v>3263</v>
      </c>
      <c r="BI1156" s="3" t="s">
        <v>2555</v>
      </c>
      <c r="BJ1156" s="3" t="s">
        <v>4709</v>
      </c>
      <c r="BK1156" s="3" t="s">
        <v>736</v>
      </c>
      <c r="BL1156" s="3" t="s">
        <v>3263</v>
      </c>
      <c r="BM1156" s="3" t="s">
        <v>2556</v>
      </c>
      <c r="BN1156" s="3" t="s">
        <v>5043</v>
      </c>
      <c r="BO1156" s="3" t="s">
        <v>736</v>
      </c>
      <c r="BP1156" s="3" t="s">
        <v>3263</v>
      </c>
      <c r="BQ1156" s="3" t="s">
        <v>2557</v>
      </c>
      <c r="BR1156" s="3" t="s">
        <v>5737</v>
      </c>
      <c r="BS1156" s="3" t="s">
        <v>292</v>
      </c>
      <c r="BT1156" s="3" t="s">
        <v>3949</v>
      </c>
    </row>
    <row r="1157" spans="1:72" ht="13.5" customHeight="1">
      <c r="A1157" s="7" t="str">
        <f>HYPERLINK("http://kyu.snu.ac.kr/sdhj/index.jsp?type=hj/GK14726_00IH_0001_0050a.jpg","1870_하수남면_0050a")</f>
        <v>1870_하수남면_0050a</v>
      </c>
      <c r="B1157" s="4">
        <v>1870</v>
      </c>
      <c r="C1157" s="4" t="s">
        <v>6857</v>
      </c>
      <c r="D1157" s="4" t="s">
        <v>6858</v>
      </c>
      <c r="E1157" s="4">
        <v>1156</v>
      </c>
      <c r="F1157" s="3">
        <v>10</v>
      </c>
      <c r="G1157" s="3" t="s">
        <v>6570</v>
      </c>
      <c r="H1157" s="3" t="s">
        <v>6567</v>
      </c>
      <c r="I1157" s="3">
        <v>3</v>
      </c>
      <c r="L1157" s="3">
        <v>3</v>
      </c>
      <c r="M1157" s="3" t="s">
        <v>6379</v>
      </c>
      <c r="N1157" s="3" t="s">
        <v>6380</v>
      </c>
      <c r="T1157" s="3" t="s">
        <v>7066</v>
      </c>
      <c r="U1157" s="3" t="s">
        <v>779</v>
      </c>
      <c r="V1157" s="3" t="s">
        <v>3267</v>
      </c>
      <c r="W1157" s="3" t="s">
        <v>82</v>
      </c>
      <c r="X1157" s="3" t="s">
        <v>5855</v>
      </c>
      <c r="Y1157" s="3" t="s">
        <v>2558</v>
      </c>
      <c r="Z1157" s="3" t="s">
        <v>3474</v>
      </c>
      <c r="AC1157" s="3">
        <v>63</v>
      </c>
      <c r="AD1157" s="3" t="s">
        <v>363</v>
      </c>
      <c r="AE1157" s="3" t="s">
        <v>4127</v>
      </c>
      <c r="AJ1157" s="3" t="s">
        <v>17</v>
      </c>
      <c r="AK1157" s="3" t="s">
        <v>4147</v>
      </c>
      <c r="AL1157" s="3" t="s">
        <v>184</v>
      </c>
      <c r="AM1157" s="3" t="s">
        <v>4157</v>
      </c>
      <c r="AT1157" s="3" t="s">
        <v>779</v>
      </c>
      <c r="AU1157" s="3" t="s">
        <v>3267</v>
      </c>
      <c r="AV1157" s="3" t="s">
        <v>1391</v>
      </c>
      <c r="AW1157" s="3" t="s">
        <v>4311</v>
      </c>
      <c r="BG1157" s="3" t="s">
        <v>779</v>
      </c>
      <c r="BH1157" s="3" t="s">
        <v>3267</v>
      </c>
      <c r="BI1157" s="3" t="s">
        <v>1392</v>
      </c>
      <c r="BJ1157" s="3" t="s">
        <v>4246</v>
      </c>
      <c r="BK1157" s="3" t="s">
        <v>779</v>
      </c>
      <c r="BL1157" s="3" t="s">
        <v>3267</v>
      </c>
      <c r="BM1157" s="3" t="s">
        <v>1393</v>
      </c>
      <c r="BN1157" s="3" t="s">
        <v>5044</v>
      </c>
      <c r="BO1157" s="3" t="s">
        <v>779</v>
      </c>
      <c r="BP1157" s="3" t="s">
        <v>3267</v>
      </c>
      <c r="BQ1157" s="3" t="s">
        <v>2559</v>
      </c>
      <c r="BR1157" s="3" t="s">
        <v>5305</v>
      </c>
      <c r="BS1157" s="3" t="s">
        <v>193</v>
      </c>
      <c r="BT1157" s="3" t="s">
        <v>4204</v>
      </c>
    </row>
    <row r="1158" spans="1:72" ht="13.5" customHeight="1">
      <c r="A1158" s="7" t="str">
        <f>HYPERLINK("http://kyu.snu.ac.kr/sdhj/index.jsp?type=hj/GK14726_00IH_0001_0050a.jpg","1870_하수남면_0050a")</f>
        <v>1870_하수남면_0050a</v>
      </c>
      <c r="B1158" s="4">
        <v>1870</v>
      </c>
      <c r="C1158" s="4" t="s">
        <v>6909</v>
      </c>
      <c r="D1158" s="4" t="s">
        <v>6910</v>
      </c>
      <c r="E1158" s="4">
        <v>1157</v>
      </c>
      <c r="F1158" s="3">
        <v>10</v>
      </c>
      <c r="G1158" s="3" t="s">
        <v>6570</v>
      </c>
      <c r="H1158" s="3" t="s">
        <v>6567</v>
      </c>
      <c r="I1158" s="3">
        <v>3</v>
      </c>
      <c r="L1158" s="3">
        <v>3</v>
      </c>
      <c r="M1158" s="3" t="s">
        <v>6379</v>
      </c>
      <c r="N1158" s="3" t="s">
        <v>6380</v>
      </c>
      <c r="S1158" s="3" t="s">
        <v>77</v>
      </c>
      <c r="T1158" s="3" t="s">
        <v>233</v>
      </c>
      <c r="Y1158" s="3" t="s">
        <v>2560</v>
      </c>
      <c r="Z1158" s="3" t="s">
        <v>3473</v>
      </c>
      <c r="AC1158" s="3">
        <v>16</v>
      </c>
      <c r="AD1158" s="3" t="s">
        <v>223</v>
      </c>
      <c r="AE1158" s="3" t="s">
        <v>4085</v>
      </c>
    </row>
    <row r="1159" spans="1:72" ht="13.5" customHeight="1">
      <c r="A1159" s="7" t="str">
        <f>HYPERLINK("http://kyu.snu.ac.kr/sdhj/index.jsp?type=hj/GK14726_00IH_0001_0050a.jpg","1870_하수남면_0050a")</f>
        <v>1870_하수남면_0050a</v>
      </c>
      <c r="B1159" s="4">
        <v>1870</v>
      </c>
      <c r="C1159" s="4" t="s">
        <v>7072</v>
      </c>
      <c r="D1159" s="4" t="s">
        <v>7073</v>
      </c>
      <c r="E1159" s="4">
        <v>1158</v>
      </c>
      <c r="F1159" s="3">
        <v>10</v>
      </c>
      <c r="G1159" s="3" t="s">
        <v>6570</v>
      </c>
      <c r="H1159" s="3" t="s">
        <v>6567</v>
      </c>
      <c r="I1159" s="3">
        <v>3</v>
      </c>
      <c r="L1159" s="3">
        <v>4</v>
      </c>
      <c r="M1159" s="3" t="s">
        <v>6381</v>
      </c>
      <c r="N1159" s="3" t="s">
        <v>6382</v>
      </c>
      <c r="T1159" s="3" t="s">
        <v>7125</v>
      </c>
      <c r="U1159" s="3" t="s">
        <v>736</v>
      </c>
      <c r="V1159" s="3" t="s">
        <v>3263</v>
      </c>
      <c r="W1159" s="3" t="s">
        <v>311</v>
      </c>
      <c r="X1159" s="3" t="s">
        <v>3294</v>
      </c>
      <c r="Y1159" s="3" t="s">
        <v>2561</v>
      </c>
      <c r="Z1159" s="3" t="s">
        <v>3472</v>
      </c>
      <c r="AC1159" s="3">
        <v>46</v>
      </c>
      <c r="AD1159" s="3" t="s">
        <v>363</v>
      </c>
      <c r="AE1159" s="3" t="s">
        <v>4127</v>
      </c>
      <c r="AJ1159" s="3" t="s">
        <v>17</v>
      </c>
      <c r="AK1159" s="3" t="s">
        <v>4147</v>
      </c>
      <c r="AL1159" s="3" t="s">
        <v>627</v>
      </c>
      <c r="AM1159" s="3" t="s">
        <v>4169</v>
      </c>
      <c r="AT1159" s="3" t="s">
        <v>736</v>
      </c>
      <c r="AU1159" s="3" t="s">
        <v>3263</v>
      </c>
      <c r="AV1159" s="3" t="s">
        <v>2562</v>
      </c>
      <c r="AW1159" s="3" t="s">
        <v>4310</v>
      </c>
      <c r="BG1159" s="3" t="s">
        <v>736</v>
      </c>
      <c r="BH1159" s="3" t="s">
        <v>3263</v>
      </c>
      <c r="BI1159" s="3" t="s">
        <v>2555</v>
      </c>
      <c r="BJ1159" s="3" t="s">
        <v>4709</v>
      </c>
      <c r="BK1159" s="3" t="s">
        <v>736</v>
      </c>
      <c r="BL1159" s="3" t="s">
        <v>3263</v>
      </c>
      <c r="BM1159" s="3" t="s">
        <v>2563</v>
      </c>
      <c r="BN1159" s="3" t="s">
        <v>5043</v>
      </c>
      <c r="BO1159" s="3" t="s">
        <v>736</v>
      </c>
      <c r="BP1159" s="3" t="s">
        <v>3263</v>
      </c>
      <c r="BQ1159" s="3" t="s">
        <v>2557</v>
      </c>
      <c r="BR1159" s="3" t="s">
        <v>5737</v>
      </c>
      <c r="BS1159" s="3" t="s">
        <v>292</v>
      </c>
      <c r="BT1159" s="3" t="s">
        <v>3949</v>
      </c>
    </row>
    <row r="1160" spans="1:72" ht="13.5" customHeight="1">
      <c r="A1160" s="7" t="str">
        <f>HYPERLINK("http://kyu.snu.ac.kr/sdhj/index.jsp?type=hj/GK14726_00IH_0001_0050a.jpg","1870_하수남면_0050a")</f>
        <v>1870_하수남면_0050a</v>
      </c>
      <c r="B1160" s="4">
        <v>1870</v>
      </c>
      <c r="C1160" s="4" t="s">
        <v>6857</v>
      </c>
      <c r="D1160" s="4" t="s">
        <v>6858</v>
      </c>
      <c r="E1160" s="4">
        <v>1159</v>
      </c>
      <c r="F1160" s="3">
        <v>10</v>
      </c>
      <c r="G1160" s="3" t="s">
        <v>6570</v>
      </c>
      <c r="H1160" s="3" t="s">
        <v>6567</v>
      </c>
      <c r="I1160" s="3">
        <v>3</v>
      </c>
      <c r="L1160" s="3">
        <v>4</v>
      </c>
      <c r="M1160" s="3" t="s">
        <v>6381</v>
      </c>
      <c r="N1160" s="3" t="s">
        <v>6382</v>
      </c>
      <c r="S1160" s="3" t="s">
        <v>51</v>
      </c>
      <c r="T1160" s="3" t="s">
        <v>3235</v>
      </c>
      <c r="W1160" s="3" t="s">
        <v>1419</v>
      </c>
      <c r="X1160" s="3" t="s">
        <v>3287</v>
      </c>
      <c r="Y1160" s="3" t="s">
        <v>10</v>
      </c>
      <c r="Z1160" s="3" t="s">
        <v>3315</v>
      </c>
      <c r="AC1160" s="3">
        <v>47</v>
      </c>
      <c r="AD1160" s="3" t="s">
        <v>286</v>
      </c>
      <c r="AE1160" s="3" t="s">
        <v>4100</v>
      </c>
      <c r="AJ1160" s="3" t="s">
        <v>17</v>
      </c>
      <c r="AK1160" s="3" t="s">
        <v>4147</v>
      </c>
      <c r="AL1160" s="3" t="s">
        <v>298</v>
      </c>
      <c r="AM1160" s="3" t="s">
        <v>4161</v>
      </c>
      <c r="AT1160" s="3" t="s">
        <v>736</v>
      </c>
      <c r="AU1160" s="3" t="s">
        <v>3263</v>
      </c>
      <c r="AV1160" s="3" t="s">
        <v>2564</v>
      </c>
      <c r="AW1160" s="3" t="s">
        <v>4309</v>
      </c>
      <c r="BG1160" s="3" t="s">
        <v>736</v>
      </c>
      <c r="BH1160" s="3" t="s">
        <v>3263</v>
      </c>
      <c r="BI1160" s="3" t="s">
        <v>2565</v>
      </c>
      <c r="BJ1160" s="3" t="s">
        <v>4708</v>
      </c>
      <c r="BK1160" s="3" t="s">
        <v>736</v>
      </c>
      <c r="BL1160" s="3" t="s">
        <v>3263</v>
      </c>
      <c r="BM1160" s="3" t="s">
        <v>2566</v>
      </c>
      <c r="BN1160" s="3" t="s">
        <v>5042</v>
      </c>
      <c r="BO1160" s="3" t="s">
        <v>736</v>
      </c>
      <c r="BP1160" s="3" t="s">
        <v>3263</v>
      </c>
      <c r="BQ1160" s="3" t="s">
        <v>2567</v>
      </c>
      <c r="BR1160" s="3" t="s">
        <v>5645</v>
      </c>
      <c r="BS1160" s="3" t="s">
        <v>62</v>
      </c>
      <c r="BT1160" s="3" t="s">
        <v>5571</v>
      </c>
    </row>
    <row r="1161" spans="1:72" ht="13.5" customHeight="1">
      <c r="A1161" s="7" t="str">
        <f>HYPERLINK("http://kyu.snu.ac.kr/sdhj/index.jsp?type=hj/GK14726_00IH_0001_0050a.jpg","1870_하수남면_0050a")</f>
        <v>1870_하수남면_0050a</v>
      </c>
      <c r="B1161" s="4">
        <v>1870</v>
      </c>
      <c r="C1161" s="4" t="s">
        <v>7177</v>
      </c>
      <c r="D1161" s="4" t="s">
        <v>7178</v>
      </c>
      <c r="E1161" s="4">
        <v>1160</v>
      </c>
      <c r="F1161" s="3">
        <v>10</v>
      </c>
      <c r="G1161" s="3" t="s">
        <v>6570</v>
      </c>
      <c r="H1161" s="3" t="s">
        <v>6567</v>
      </c>
      <c r="I1161" s="3">
        <v>3</v>
      </c>
      <c r="L1161" s="3">
        <v>5</v>
      </c>
      <c r="M1161" s="3" t="s">
        <v>6383</v>
      </c>
      <c r="N1161" s="3" t="s">
        <v>6384</v>
      </c>
      <c r="T1161" s="3" t="s">
        <v>6950</v>
      </c>
      <c r="U1161" s="3" t="s">
        <v>786</v>
      </c>
      <c r="V1161" s="3" t="s">
        <v>3261</v>
      </c>
      <c r="W1161" s="3" t="s">
        <v>128</v>
      </c>
      <c r="X1161" s="3" t="s">
        <v>3281</v>
      </c>
      <c r="Y1161" s="3" t="s">
        <v>53</v>
      </c>
      <c r="Z1161" s="3" t="s">
        <v>3323</v>
      </c>
      <c r="AC1161" s="3">
        <v>45</v>
      </c>
      <c r="AD1161" s="3" t="s">
        <v>646</v>
      </c>
      <c r="AE1161" s="3" t="s">
        <v>4125</v>
      </c>
      <c r="AJ1161" s="3" t="s">
        <v>17</v>
      </c>
      <c r="AK1161" s="3" t="s">
        <v>4147</v>
      </c>
      <c r="AL1161" s="3" t="s">
        <v>97</v>
      </c>
      <c r="AM1161" s="3" t="s">
        <v>4154</v>
      </c>
      <c r="AT1161" s="3" t="s">
        <v>48</v>
      </c>
      <c r="AU1161" s="3" t="s">
        <v>4217</v>
      </c>
      <c r="AV1161" s="3" t="s">
        <v>2568</v>
      </c>
      <c r="AW1161" s="3" t="s">
        <v>4308</v>
      </c>
      <c r="BG1161" s="3" t="s">
        <v>48</v>
      </c>
      <c r="BH1161" s="3" t="s">
        <v>4217</v>
      </c>
      <c r="BI1161" s="3" t="s">
        <v>2569</v>
      </c>
      <c r="BJ1161" s="3" t="s">
        <v>4707</v>
      </c>
      <c r="BK1161" s="3" t="s">
        <v>48</v>
      </c>
      <c r="BL1161" s="3" t="s">
        <v>4217</v>
      </c>
      <c r="BM1161" s="3" t="s">
        <v>2570</v>
      </c>
      <c r="BN1161" s="3" t="s">
        <v>5041</v>
      </c>
      <c r="BO1161" s="3" t="s">
        <v>48</v>
      </c>
      <c r="BP1161" s="3" t="s">
        <v>4217</v>
      </c>
      <c r="BQ1161" s="3" t="s">
        <v>2571</v>
      </c>
      <c r="BR1161" s="3" t="s">
        <v>5304</v>
      </c>
      <c r="BS1161" s="3" t="s">
        <v>193</v>
      </c>
      <c r="BT1161" s="3" t="s">
        <v>4204</v>
      </c>
    </row>
    <row r="1162" spans="1:72" ht="13.5" customHeight="1">
      <c r="A1162" s="7" t="str">
        <f>HYPERLINK("http://kyu.snu.ac.kr/sdhj/index.jsp?type=hj/GK14726_00IH_0001_0050a.jpg","1870_하수남면_0050a")</f>
        <v>1870_하수남면_0050a</v>
      </c>
      <c r="B1162" s="4">
        <v>1870</v>
      </c>
      <c r="C1162" s="4" t="s">
        <v>6878</v>
      </c>
      <c r="D1162" s="4" t="s">
        <v>6879</v>
      </c>
      <c r="E1162" s="4">
        <v>1161</v>
      </c>
      <c r="F1162" s="3">
        <v>10</v>
      </c>
      <c r="G1162" s="3" t="s">
        <v>6570</v>
      </c>
      <c r="H1162" s="3" t="s">
        <v>6567</v>
      </c>
      <c r="I1162" s="3">
        <v>3</v>
      </c>
      <c r="L1162" s="3">
        <v>5</v>
      </c>
      <c r="M1162" s="3" t="s">
        <v>6383</v>
      </c>
      <c r="N1162" s="3" t="s">
        <v>6384</v>
      </c>
      <c r="T1162" s="3" t="s">
        <v>6681</v>
      </c>
      <c r="U1162" s="3" t="s">
        <v>70</v>
      </c>
      <c r="V1162" s="3" t="s">
        <v>3238</v>
      </c>
      <c r="Y1162" s="3" t="s">
        <v>628</v>
      </c>
      <c r="Z1162" s="3" t="s">
        <v>5851</v>
      </c>
    </row>
    <row r="1163" spans="1:72" ht="13.5" customHeight="1">
      <c r="A1163" s="7" t="str">
        <f>HYPERLINK("http://kyu.snu.ac.kr/sdhj/index.jsp?type=hj/GK14726_00IH_0001_0050a.jpg","1870_하수남면_0050a")</f>
        <v>1870_하수남면_0050a</v>
      </c>
      <c r="B1163" s="4">
        <v>1870</v>
      </c>
      <c r="C1163" s="4" t="s">
        <v>6682</v>
      </c>
      <c r="D1163" s="4" t="s">
        <v>6683</v>
      </c>
      <c r="E1163" s="4">
        <v>1162</v>
      </c>
      <c r="F1163" s="3">
        <v>10</v>
      </c>
      <c r="G1163" s="3" t="s">
        <v>6570</v>
      </c>
      <c r="H1163" s="3" t="s">
        <v>6567</v>
      </c>
      <c r="I1163" s="3">
        <v>4</v>
      </c>
      <c r="L1163" s="3">
        <v>1</v>
      </c>
      <c r="M1163" s="3" t="s">
        <v>6385</v>
      </c>
      <c r="N1163" s="3" t="s">
        <v>6386</v>
      </c>
      <c r="T1163" s="3" t="s">
        <v>7390</v>
      </c>
      <c r="U1163" s="3" t="s">
        <v>736</v>
      </c>
      <c r="V1163" s="3" t="s">
        <v>3263</v>
      </c>
      <c r="W1163" s="3" t="s">
        <v>68</v>
      </c>
      <c r="X1163" s="3" t="s">
        <v>5854</v>
      </c>
      <c r="Y1163" s="3" t="s">
        <v>2572</v>
      </c>
      <c r="Z1163" s="3" t="s">
        <v>3471</v>
      </c>
      <c r="AC1163" s="3">
        <v>55</v>
      </c>
      <c r="AD1163" s="3" t="s">
        <v>136</v>
      </c>
      <c r="AE1163" s="3" t="s">
        <v>4098</v>
      </c>
      <c r="AJ1163" s="3" t="s">
        <v>17</v>
      </c>
      <c r="AK1163" s="3" t="s">
        <v>4147</v>
      </c>
      <c r="AL1163" s="3" t="s">
        <v>62</v>
      </c>
      <c r="AM1163" s="3" t="s">
        <v>5571</v>
      </c>
      <c r="AT1163" s="3" t="s">
        <v>736</v>
      </c>
      <c r="AU1163" s="3" t="s">
        <v>3263</v>
      </c>
      <c r="AV1163" s="3" t="s">
        <v>2573</v>
      </c>
      <c r="AW1163" s="3" t="s">
        <v>4307</v>
      </c>
      <c r="BG1163" s="3" t="s">
        <v>736</v>
      </c>
      <c r="BH1163" s="3" t="s">
        <v>3263</v>
      </c>
      <c r="BI1163" s="3" t="s">
        <v>2574</v>
      </c>
      <c r="BJ1163" s="3" t="s">
        <v>4706</v>
      </c>
      <c r="BK1163" s="3" t="s">
        <v>736</v>
      </c>
      <c r="BL1163" s="3" t="s">
        <v>3263</v>
      </c>
      <c r="BM1163" s="3" t="s">
        <v>2575</v>
      </c>
      <c r="BN1163" s="3" t="s">
        <v>5040</v>
      </c>
      <c r="BO1163" s="3" t="s">
        <v>736</v>
      </c>
      <c r="BP1163" s="3" t="s">
        <v>3263</v>
      </c>
      <c r="BQ1163" s="3" t="s">
        <v>2576</v>
      </c>
      <c r="BR1163" s="3" t="s">
        <v>5737</v>
      </c>
      <c r="BS1163" s="3" t="s">
        <v>50</v>
      </c>
      <c r="BT1163" s="3" t="s">
        <v>4160</v>
      </c>
    </row>
    <row r="1164" spans="1:72" ht="13.5" customHeight="1">
      <c r="A1164" s="7" t="str">
        <f>HYPERLINK("http://kyu.snu.ac.kr/sdhj/index.jsp?type=hj/GK14726_00IH_0001_0050a.jpg","1870_하수남면_0050a")</f>
        <v>1870_하수남면_0050a</v>
      </c>
      <c r="B1164" s="4">
        <v>1870</v>
      </c>
      <c r="C1164" s="4" t="s">
        <v>6857</v>
      </c>
      <c r="D1164" s="4" t="s">
        <v>6858</v>
      </c>
      <c r="E1164" s="4">
        <v>1163</v>
      </c>
      <c r="F1164" s="3">
        <v>10</v>
      </c>
      <c r="G1164" s="3" t="s">
        <v>6570</v>
      </c>
      <c r="H1164" s="3" t="s">
        <v>6567</v>
      </c>
      <c r="I1164" s="3">
        <v>4</v>
      </c>
      <c r="L1164" s="3">
        <v>1</v>
      </c>
      <c r="M1164" s="3" t="s">
        <v>6385</v>
      </c>
      <c r="N1164" s="3" t="s">
        <v>6386</v>
      </c>
      <c r="S1164" s="3" t="s">
        <v>51</v>
      </c>
      <c r="T1164" s="3" t="s">
        <v>3235</v>
      </c>
      <c r="W1164" s="3" t="s">
        <v>82</v>
      </c>
      <c r="X1164" s="3" t="s">
        <v>5855</v>
      </c>
      <c r="Y1164" s="3" t="s">
        <v>10</v>
      </c>
      <c r="Z1164" s="3" t="s">
        <v>3315</v>
      </c>
      <c r="AC1164" s="3">
        <v>52</v>
      </c>
      <c r="AD1164" s="3" t="s">
        <v>118</v>
      </c>
      <c r="AE1164" s="3" t="s">
        <v>4131</v>
      </c>
      <c r="AJ1164" s="3" t="s">
        <v>17</v>
      </c>
      <c r="AK1164" s="3" t="s">
        <v>4147</v>
      </c>
      <c r="AL1164" s="3" t="s">
        <v>292</v>
      </c>
      <c r="AM1164" s="3" t="s">
        <v>3949</v>
      </c>
      <c r="AT1164" s="3" t="s">
        <v>736</v>
      </c>
      <c r="AU1164" s="3" t="s">
        <v>3263</v>
      </c>
      <c r="AV1164" s="3" t="s">
        <v>2577</v>
      </c>
      <c r="AW1164" s="3" t="s">
        <v>3994</v>
      </c>
      <c r="BG1164" s="3" t="s">
        <v>736</v>
      </c>
      <c r="BH1164" s="3" t="s">
        <v>3263</v>
      </c>
      <c r="BI1164" s="3" t="s">
        <v>1450</v>
      </c>
      <c r="BJ1164" s="3" t="s">
        <v>4705</v>
      </c>
      <c r="BK1164" s="3" t="s">
        <v>736</v>
      </c>
      <c r="BL1164" s="3" t="s">
        <v>3263</v>
      </c>
      <c r="BM1164" s="3" t="s">
        <v>2578</v>
      </c>
      <c r="BN1164" s="3" t="s">
        <v>5039</v>
      </c>
      <c r="BO1164" s="3" t="s">
        <v>736</v>
      </c>
      <c r="BP1164" s="3" t="s">
        <v>3263</v>
      </c>
      <c r="BQ1164" s="3" t="s">
        <v>2579</v>
      </c>
      <c r="BR1164" s="3" t="s">
        <v>5303</v>
      </c>
      <c r="BS1164" s="3" t="s">
        <v>903</v>
      </c>
      <c r="BT1164" s="3" t="s">
        <v>4205</v>
      </c>
    </row>
    <row r="1165" spans="1:72" ht="13.5" customHeight="1">
      <c r="A1165" s="7" t="str">
        <f>HYPERLINK("http://kyu.snu.ac.kr/sdhj/index.jsp?type=hj/GK14726_00IH_0001_0050a.jpg","1870_하수남면_0050a")</f>
        <v>1870_하수남면_0050a</v>
      </c>
      <c r="B1165" s="4">
        <v>1870</v>
      </c>
      <c r="C1165" s="4" t="s">
        <v>6878</v>
      </c>
      <c r="D1165" s="4" t="s">
        <v>6879</v>
      </c>
      <c r="E1165" s="4">
        <v>1164</v>
      </c>
      <c r="F1165" s="3">
        <v>10</v>
      </c>
      <c r="G1165" s="3" t="s">
        <v>6570</v>
      </c>
      <c r="H1165" s="3" t="s">
        <v>6567</v>
      </c>
      <c r="I1165" s="3">
        <v>4</v>
      </c>
      <c r="L1165" s="3">
        <v>1</v>
      </c>
      <c r="M1165" s="3" t="s">
        <v>6385</v>
      </c>
      <c r="N1165" s="3" t="s">
        <v>6386</v>
      </c>
      <c r="S1165" s="3" t="s">
        <v>77</v>
      </c>
      <c r="T1165" s="3" t="s">
        <v>233</v>
      </c>
      <c r="Y1165" s="3" t="s">
        <v>1741</v>
      </c>
      <c r="Z1165" s="3" t="s">
        <v>3470</v>
      </c>
      <c r="AC1165" s="3">
        <v>14</v>
      </c>
      <c r="AD1165" s="3" t="s">
        <v>54</v>
      </c>
      <c r="AE1165" s="3" t="s">
        <v>4123</v>
      </c>
    </row>
    <row r="1166" spans="1:72" ht="13.5" customHeight="1">
      <c r="A1166" s="7" t="str">
        <f>HYPERLINK("http://kyu.snu.ac.kr/sdhj/index.jsp?type=hj/GK14726_00IH_0001_0050a.jpg","1870_하수남면_0050a")</f>
        <v>1870_하수남면_0050a</v>
      </c>
      <c r="B1166" s="4">
        <v>1870</v>
      </c>
      <c r="C1166" s="4" t="s">
        <v>6636</v>
      </c>
      <c r="D1166" s="4" t="s">
        <v>6637</v>
      </c>
      <c r="E1166" s="4">
        <v>1165</v>
      </c>
      <c r="F1166" s="3">
        <v>10</v>
      </c>
      <c r="G1166" s="3" t="s">
        <v>6570</v>
      </c>
      <c r="H1166" s="3" t="s">
        <v>6567</v>
      </c>
      <c r="I1166" s="3">
        <v>4</v>
      </c>
      <c r="L1166" s="3">
        <v>1</v>
      </c>
      <c r="M1166" s="3" t="s">
        <v>6385</v>
      </c>
      <c r="N1166" s="3" t="s">
        <v>6386</v>
      </c>
      <c r="T1166" s="3" t="s">
        <v>7391</v>
      </c>
      <c r="U1166" s="3" t="s">
        <v>70</v>
      </c>
      <c r="V1166" s="3" t="s">
        <v>3238</v>
      </c>
      <c r="Y1166" s="3" t="s">
        <v>2580</v>
      </c>
      <c r="Z1166" s="3" t="s">
        <v>3469</v>
      </c>
    </row>
    <row r="1167" spans="1:72" ht="13.5" customHeight="1">
      <c r="A1167" s="7" t="str">
        <f>HYPERLINK("http://kyu.snu.ac.kr/sdhj/index.jsp?type=hj/GK14726_00IH_0001_0050b.jpg","1870_하수남면_0050b")</f>
        <v>1870_하수남면_0050b</v>
      </c>
      <c r="B1167" s="4">
        <v>1870</v>
      </c>
      <c r="C1167" s="4" t="s">
        <v>6636</v>
      </c>
      <c r="D1167" s="4" t="s">
        <v>6637</v>
      </c>
      <c r="E1167" s="4">
        <v>1166</v>
      </c>
      <c r="F1167" s="3">
        <v>10</v>
      </c>
      <c r="G1167" s="3" t="s">
        <v>6570</v>
      </c>
      <c r="H1167" s="3" t="s">
        <v>6567</v>
      </c>
      <c r="I1167" s="3">
        <v>4</v>
      </c>
      <c r="L1167" s="3">
        <v>2</v>
      </c>
      <c r="M1167" s="3" t="s">
        <v>6387</v>
      </c>
      <c r="N1167" s="3" t="s">
        <v>6388</v>
      </c>
      <c r="T1167" s="3" t="s">
        <v>7066</v>
      </c>
      <c r="U1167" s="3" t="s">
        <v>736</v>
      </c>
      <c r="V1167" s="3" t="s">
        <v>3263</v>
      </c>
      <c r="W1167" s="3" t="s">
        <v>2581</v>
      </c>
      <c r="X1167" s="3" t="s">
        <v>3299</v>
      </c>
      <c r="Y1167" s="3" t="s">
        <v>2582</v>
      </c>
      <c r="Z1167" s="3" t="s">
        <v>3468</v>
      </c>
      <c r="AC1167" s="3">
        <v>31</v>
      </c>
      <c r="AD1167" s="3" t="s">
        <v>157</v>
      </c>
      <c r="AE1167" s="3" t="s">
        <v>4121</v>
      </c>
      <c r="AJ1167" s="3" t="s">
        <v>17</v>
      </c>
      <c r="AK1167" s="3" t="s">
        <v>4147</v>
      </c>
      <c r="AL1167" s="3" t="s">
        <v>1851</v>
      </c>
      <c r="AM1167" s="3" t="s">
        <v>4173</v>
      </c>
      <c r="AV1167" s="3" t="s">
        <v>7068</v>
      </c>
      <c r="AW1167" s="3" t="s">
        <v>7069</v>
      </c>
      <c r="BI1167" s="3" t="s">
        <v>675</v>
      </c>
      <c r="BJ1167" s="3" t="s">
        <v>3743</v>
      </c>
      <c r="BM1167" s="3" t="s">
        <v>675</v>
      </c>
      <c r="BN1167" s="3" t="s">
        <v>3743</v>
      </c>
      <c r="BQ1167" s="3" t="s">
        <v>675</v>
      </c>
      <c r="BR1167" s="3" t="s">
        <v>3743</v>
      </c>
    </row>
    <row r="1168" spans="1:72" ht="13.5" customHeight="1">
      <c r="A1168" s="7" t="str">
        <f>HYPERLINK("http://kyu.snu.ac.kr/sdhj/index.jsp?type=hj/GK14726_00IH_0001_0050b.jpg","1870_하수남면_0050b")</f>
        <v>1870_하수남면_0050b</v>
      </c>
      <c r="B1168" s="4">
        <v>1870</v>
      </c>
      <c r="C1168" s="4" t="s">
        <v>7072</v>
      </c>
      <c r="D1168" s="4" t="s">
        <v>7073</v>
      </c>
      <c r="E1168" s="4">
        <v>1167</v>
      </c>
      <c r="F1168" s="3">
        <v>10</v>
      </c>
      <c r="G1168" s="3" t="s">
        <v>6570</v>
      </c>
      <c r="H1168" s="3" t="s">
        <v>6567</v>
      </c>
      <c r="I1168" s="3">
        <v>4</v>
      </c>
      <c r="L1168" s="3">
        <v>2</v>
      </c>
      <c r="M1168" s="3" t="s">
        <v>6387</v>
      </c>
      <c r="N1168" s="3" t="s">
        <v>6388</v>
      </c>
      <c r="T1168" s="3" t="s">
        <v>7071</v>
      </c>
      <c r="U1168" s="3" t="s">
        <v>70</v>
      </c>
      <c r="V1168" s="3" t="s">
        <v>3238</v>
      </c>
      <c r="Y1168" s="3" t="s">
        <v>2583</v>
      </c>
      <c r="Z1168" s="3" t="s">
        <v>7469</v>
      </c>
    </row>
    <row r="1169" spans="1:73" ht="13.5" customHeight="1">
      <c r="A1169" s="7" t="str">
        <f>HYPERLINK("http://kyu.snu.ac.kr/sdhj/index.jsp?type=hj/GK14726_00IH_0001_0050b.jpg","1870_하수남면_0050b")</f>
        <v>1870_하수남면_0050b</v>
      </c>
      <c r="B1169" s="4">
        <v>1870</v>
      </c>
      <c r="C1169" s="4" t="s">
        <v>7072</v>
      </c>
      <c r="D1169" s="4" t="s">
        <v>7073</v>
      </c>
      <c r="E1169" s="4">
        <v>1168</v>
      </c>
      <c r="F1169" s="3">
        <v>10</v>
      </c>
      <c r="G1169" s="3" t="s">
        <v>6570</v>
      </c>
      <c r="H1169" s="3" t="s">
        <v>6567</v>
      </c>
      <c r="I1169" s="3">
        <v>4</v>
      </c>
      <c r="L1169" s="3">
        <v>3</v>
      </c>
      <c r="M1169" s="3" t="s">
        <v>6389</v>
      </c>
      <c r="N1169" s="3" t="s">
        <v>6390</v>
      </c>
      <c r="T1169" s="3" t="s">
        <v>6726</v>
      </c>
      <c r="U1169" s="3" t="s">
        <v>736</v>
      </c>
      <c r="V1169" s="3" t="s">
        <v>3263</v>
      </c>
      <c r="W1169" s="3" t="s">
        <v>68</v>
      </c>
      <c r="X1169" s="3" t="s">
        <v>5854</v>
      </c>
      <c r="Y1169" s="3" t="s">
        <v>2584</v>
      </c>
      <c r="Z1169" s="3" t="s">
        <v>3467</v>
      </c>
      <c r="AC1169" s="3">
        <v>29</v>
      </c>
      <c r="AD1169" s="3" t="s">
        <v>159</v>
      </c>
      <c r="AE1169" s="3" t="s">
        <v>4090</v>
      </c>
      <c r="AJ1169" s="3" t="s">
        <v>17</v>
      </c>
      <c r="AK1169" s="3" t="s">
        <v>4147</v>
      </c>
      <c r="AL1169" s="3" t="s">
        <v>62</v>
      </c>
      <c r="AM1169" s="3" t="s">
        <v>5571</v>
      </c>
      <c r="AV1169" s="3" t="s">
        <v>7470</v>
      </c>
      <c r="AW1169" s="3" t="s">
        <v>7471</v>
      </c>
      <c r="BI1169" s="3" t="s">
        <v>675</v>
      </c>
      <c r="BJ1169" s="3" t="s">
        <v>3743</v>
      </c>
      <c r="BM1169" s="3" t="s">
        <v>675</v>
      </c>
      <c r="BN1169" s="3" t="s">
        <v>3743</v>
      </c>
      <c r="BQ1169" s="3" t="s">
        <v>675</v>
      </c>
      <c r="BR1169" s="3" t="s">
        <v>3743</v>
      </c>
    </row>
    <row r="1170" spans="1:73" ht="13.5" customHeight="1">
      <c r="A1170" s="7" t="str">
        <f>HYPERLINK("http://kyu.snu.ac.kr/sdhj/index.jsp?type=hj/GK14726_00IH_0001_0050b.jpg","1870_하수남면_0050b")</f>
        <v>1870_하수남면_0050b</v>
      </c>
      <c r="B1170" s="4">
        <v>1870</v>
      </c>
      <c r="C1170" s="4" t="s">
        <v>6590</v>
      </c>
      <c r="D1170" s="4" t="s">
        <v>6591</v>
      </c>
      <c r="E1170" s="4">
        <v>1169</v>
      </c>
      <c r="F1170" s="3">
        <v>10</v>
      </c>
      <c r="G1170" s="3" t="s">
        <v>6570</v>
      </c>
      <c r="H1170" s="3" t="s">
        <v>6567</v>
      </c>
      <c r="I1170" s="3">
        <v>4</v>
      </c>
      <c r="L1170" s="3">
        <v>3</v>
      </c>
      <c r="M1170" s="3" t="s">
        <v>6389</v>
      </c>
      <c r="N1170" s="3" t="s">
        <v>6390</v>
      </c>
      <c r="T1170" s="3" t="s">
        <v>6729</v>
      </c>
      <c r="U1170" s="3" t="s">
        <v>70</v>
      </c>
      <c r="V1170" s="3" t="s">
        <v>3238</v>
      </c>
      <c r="Y1170" s="3" t="s">
        <v>2585</v>
      </c>
      <c r="Z1170" s="3" t="s">
        <v>3466</v>
      </c>
    </row>
    <row r="1171" spans="1:73" ht="13.5" customHeight="1">
      <c r="A1171" s="7" t="str">
        <f>HYPERLINK("http://kyu.snu.ac.kr/sdhj/index.jsp?type=hj/GK14726_00IH_0001_0050b.jpg","1870_하수남면_0050b")</f>
        <v>1870_하수남면_0050b</v>
      </c>
      <c r="B1171" s="4">
        <v>1870</v>
      </c>
      <c r="C1171" s="4" t="s">
        <v>6590</v>
      </c>
      <c r="D1171" s="4" t="s">
        <v>6591</v>
      </c>
      <c r="E1171" s="4">
        <v>1170</v>
      </c>
      <c r="F1171" s="3">
        <v>10</v>
      </c>
      <c r="G1171" s="3" t="s">
        <v>6570</v>
      </c>
      <c r="H1171" s="3" t="s">
        <v>6567</v>
      </c>
      <c r="I1171" s="3">
        <v>4</v>
      </c>
      <c r="L1171" s="3">
        <v>4</v>
      </c>
      <c r="M1171" s="3" t="s">
        <v>6391</v>
      </c>
      <c r="N1171" s="3" t="s">
        <v>6392</v>
      </c>
      <c r="Q1171" s="3" t="s">
        <v>2586</v>
      </c>
      <c r="R1171" s="3" t="s">
        <v>5861</v>
      </c>
      <c r="T1171" s="3" t="s">
        <v>6950</v>
      </c>
      <c r="W1171" s="3" t="s">
        <v>68</v>
      </c>
      <c r="X1171" s="3" t="s">
        <v>5854</v>
      </c>
      <c r="Y1171" s="3" t="s">
        <v>10</v>
      </c>
      <c r="Z1171" s="3" t="s">
        <v>3315</v>
      </c>
      <c r="AC1171" s="3">
        <v>51</v>
      </c>
      <c r="AD1171" s="3" t="s">
        <v>66</v>
      </c>
      <c r="AE1171" s="3" t="s">
        <v>4116</v>
      </c>
      <c r="AJ1171" s="3" t="s">
        <v>17</v>
      </c>
      <c r="AK1171" s="3" t="s">
        <v>4147</v>
      </c>
      <c r="AL1171" s="3" t="s">
        <v>465</v>
      </c>
      <c r="AM1171" s="3" t="s">
        <v>4176</v>
      </c>
      <c r="AT1171" s="3" t="s">
        <v>776</v>
      </c>
      <c r="AU1171" s="3" t="s">
        <v>4218</v>
      </c>
      <c r="AV1171" s="3" t="s">
        <v>539</v>
      </c>
      <c r="AW1171" s="3" t="s">
        <v>3331</v>
      </c>
      <c r="BG1171" s="3" t="s">
        <v>776</v>
      </c>
      <c r="BH1171" s="3" t="s">
        <v>4218</v>
      </c>
      <c r="BI1171" s="3" t="s">
        <v>2587</v>
      </c>
      <c r="BJ1171" s="3" t="s">
        <v>4704</v>
      </c>
      <c r="BK1171" s="3" t="s">
        <v>776</v>
      </c>
      <c r="BL1171" s="3" t="s">
        <v>4218</v>
      </c>
      <c r="BM1171" s="3" t="s">
        <v>2588</v>
      </c>
      <c r="BN1171" s="3" t="s">
        <v>5038</v>
      </c>
      <c r="BO1171" s="3" t="s">
        <v>776</v>
      </c>
      <c r="BP1171" s="3" t="s">
        <v>4218</v>
      </c>
      <c r="BQ1171" s="3" t="s">
        <v>2589</v>
      </c>
      <c r="BR1171" s="3" t="s">
        <v>5302</v>
      </c>
      <c r="BS1171" s="3" t="s">
        <v>193</v>
      </c>
      <c r="BT1171" s="3" t="s">
        <v>4204</v>
      </c>
    </row>
    <row r="1172" spans="1:73" ht="13.5" customHeight="1">
      <c r="A1172" s="7" t="str">
        <f>HYPERLINK("http://kyu.snu.ac.kr/sdhj/index.jsp?type=hj/GK14726_00IH_0001_0050b.jpg","1870_하수남면_0050b")</f>
        <v>1870_하수남면_0050b</v>
      </c>
      <c r="B1172" s="4">
        <v>1870</v>
      </c>
      <c r="C1172" s="4" t="s">
        <v>6659</v>
      </c>
      <c r="D1172" s="4" t="s">
        <v>6660</v>
      </c>
      <c r="E1172" s="4">
        <v>1171</v>
      </c>
      <c r="F1172" s="3">
        <v>10</v>
      </c>
      <c r="G1172" s="3" t="s">
        <v>6570</v>
      </c>
      <c r="H1172" s="3" t="s">
        <v>6567</v>
      </c>
      <c r="I1172" s="3">
        <v>4</v>
      </c>
      <c r="L1172" s="3">
        <v>4</v>
      </c>
      <c r="M1172" s="3" t="s">
        <v>6391</v>
      </c>
      <c r="N1172" s="3" t="s">
        <v>6392</v>
      </c>
      <c r="S1172" s="3" t="s">
        <v>77</v>
      </c>
      <c r="T1172" s="3" t="s">
        <v>233</v>
      </c>
      <c r="Y1172" s="3" t="s">
        <v>2590</v>
      </c>
      <c r="Z1172" s="3" t="s">
        <v>3465</v>
      </c>
      <c r="AC1172" s="3">
        <v>28</v>
      </c>
      <c r="AD1172" s="3" t="s">
        <v>84</v>
      </c>
      <c r="AE1172" s="3" t="s">
        <v>4111</v>
      </c>
    </row>
    <row r="1173" spans="1:73" ht="13.5" customHeight="1">
      <c r="A1173" s="7" t="str">
        <f>HYPERLINK("http://kyu.snu.ac.kr/sdhj/index.jsp?type=hj/GK14726_00IH_0001_0050b.jpg","1870_하수남면_0050b")</f>
        <v>1870_하수남면_0050b</v>
      </c>
      <c r="B1173" s="4">
        <v>1870</v>
      </c>
      <c r="C1173" s="4" t="s">
        <v>6682</v>
      </c>
      <c r="D1173" s="4" t="s">
        <v>6683</v>
      </c>
      <c r="E1173" s="4">
        <v>1172</v>
      </c>
      <c r="F1173" s="3">
        <v>10</v>
      </c>
      <c r="G1173" s="3" t="s">
        <v>6570</v>
      </c>
      <c r="H1173" s="3" t="s">
        <v>6567</v>
      </c>
      <c r="I1173" s="3">
        <v>4</v>
      </c>
      <c r="L1173" s="3">
        <v>5</v>
      </c>
      <c r="M1173" s="3" t="s">
        <v>6393</v>
      </c>
      <c r="N1173" s="3" t="s">
        <v>6394</v>
      </c>
      <c r="T1173" s="3" t="s">
        <v>7026</v>
      </c>
      <c r="U1173" s="3" t="s">
        <v>64</v>
      </c>
      <c r="V1173" s="3" t="s">
        <v>3262</v>
      </c>
      <c r="W1173" s="3" t="s">
        <v>82</v>
      </c>
      <c r="X1173" s="3" t="s">
        <v>5855</v>
      </c>
      <c r="Y1173" s="3" t="s">
        <v>2591</v>
      </c>
      <c r="Z1173" s="3" t="s">
        <v>3464</v>
      </c>
      <c r="AC1173" s="3">
        <v>52</v>
      </c>
      <c r="AD1173" s="3" t="s">
        <v>118</v>
      </c>
      <c r="AE1173" s="3" t="s">
        <v>4131</v>
      </c>
      <c r="AJ1173" s="3" t="s">
        <v>17</v>
      </c>
      <c r="AK1173" s="3" t="s">
        <v>4147</v>
      </c>
      <c r="AL1173" s="3" t="s">
        <v>687</v>
      </c>
      <c r="AM1173" s="3" t="s">
        <v>4175</v>
      </c>
      <c r="AT1173" s="3" t="s">
        <v>48</v>
      </c>
      <c r="AU1173" s="3" t="s">
        <v>4217</v>
      </c>
      <c r="AV1173" s="3" t="s">
        <v>2592</v>
      </c>
      <c r="AW1173" s="3" t="s">
        <v>4306</v>
      </c>
      <c r="BG1173" s="3" t="s">
        <v>48</v>
      </c>
      <c r="BH1173" s="3" t="s">
        <v>4217</v>
      </c>
      <c r="BI1173" s="3" t="s">
        <v>2593</v>
      </c>
      <c r="BJ1173" s="3" t="s">
        <v>4703</v>
      </c>
      <c r="BK1173" s="3" t="s">
        <v>48</v>
      </c>
      <c r="BL1173" s="3" t="s">
        <v>4217</v>
      </c>
      <c r="BM1173" s="3" t="s">
        <v>112</v>
      </c>
      <c r="BN1173" s="3" t="s">
        <v>4614</v>
      </c>
      <c r="BO1173" s="3" t="s">
        <v>48</v>
      </c>
      <c r="BP1173" s="3" t="s">
        <v>4217</v>
      </c>
      <c r="BQ1173" s="3" t="s">
        <v>2594</v>
      </c>
      <c r="BR1173" s="3" t="s">
        <v>5301</v>
      </c>
      <c r="BS1173" s="3" t="s">
        <v>41</v>
      </c>
      <c r="BT1173" s="3" t="s">
        <v>4162</v>
      </c>
    </row>
    <row r="1174" spans="1:73" ht="13.5" customHeight="1">
      <c r="A1174" s="7" t="str">
        <f>HYPERLINK("http://kyu.snu.ac.kr/sdhj/index.jsp?type=hj/GK14726_00IH_0001_0050b.jpg","1870_하수남면_0050b")</f>
        <v>1870_하수남면_0050b</v>
      </c>
      <c r="B1174" s="4">
        <v>1870</v>
      </c>
      <c r="C1174" s="4" t="s">
        <v>6869</v>
      </c>
      <c r="D1174" s="4" t="s">
        <v>6870</v>
      </c>
      <c r="E1174" s="4">
        <v>1173</v>
      </c>
      <c r="F1174" s="3">
        <v>10</v>
      </c>
      <c r="G1174" s="3" t="s">
        <v>6570</v>
      </c>
      <c r="H1174" s="3" t="s">
        <v>6567</v>
      </c>
      <c r="I1174" s="3">
        <v>4</v>
      </c>
      <c r="L1174" s="3">
        <v>5</v>
      </c>
      <c r="M1174" s="3" t="s">
        <v>6393</v>
      </c>
      <c r="N1174" s="3" t="s">
        <v>6394</v>
      </c>
      <c r="S1174" s="3" t="s">
        <v>51</v>
      </c>
      <c r="T1174" s="3" t="s">
        <v>3235</v>
      </c>
      <c r="W1174" s="3" t="s">
        <v>68</v>
      </c>
      <c r="X1174" s="3" t="s">
        <v>5854</v>
      </c>
      <c r="Y1174" s="3" t="s">
        <v>53</v>
      </c>
      <c r="Z1174" s="3" t="s">
        <v>3323</v>
      </c>
      <c r="AC1174" s="3">
        <v>45</v>
      </c>
      <c r="AD1174" s="3" t="s">
        <v>363</v>
      </c>
      <c r="AE1174" s="3" t="s">
        <v>4127</v>
      </c>
      <c r="AJ1174" s="3" t="s">
        <v>55</v>
      </c>
      <c r="AK1174" s="3" t="s">
        <v>4148</v>
      </c>
      <c r="AL1174" s="3" t="s">
        <v>62</v>
      </c>
      <c r="AM1174" s="3" t="s">
        <v>5571</v>
      </c>
      <c r="AT1174" s="3" t="s">
        <v>64</v>
      </c>
      <c r="AU1174" s="3" t="s">
        <v>3262</v>
      </c>
      <c r="AV1174" s="3" t="s">
        <v>2595</v>
      </c>
      <c r="AW1174" s="3" t="s">
        <v>4305</v>
      </c>
      <c r="BG1174" s="3" t="s">
        <v>48</v>
      </c>
      <c r="BH1174" s="3" t="s">
        <v>4217</v>
      </c>
      <c r="BI1174" s="3" t="s">
        <v>2596</v>
      </c>
      <c r="BJ1174" s="3" t="s">
        <v>4702</v>
      </c>
      <c r="BK1174" s="3" t="s">
        <v>48</v>
      </c>
      <c r="BL1174" s="3" t="s">
        <v>4217</v>
      </c>
      <c r="BM1174" s="3" t="s">
        <v>2597</v>
      </c>
      <c r="BN1174" s="3" t="s">
        <v>5037</v>
      </c>
      <c r="BO1174" s="3" t="s">
        <v>48</v>
      </c>
      <c r="BP1174" s="3" t="s">
        <v>4217</v>
      </c>
      <c r="BQ1174" s="3" t="s">
        <v>2598</v>
      </c>
      <c r="BR1174" s="3" t="s">
        <v>5806</v>
      </c>
      <c r="BS1174" s="3" t="s">
        <v>143</v>
      </c>
      <c r="BT1174" s="3" t="s">
        <v>4156</v>
      </c>
    </row>
    <row r="1175" spans="1:73" ht="13.5" customHeight="1">
      <c r="A1175" s="7" t="str">
        <f>HYPERLINK("http://kyu.snu.ac.kr/sdhj/index.jsp?type=hj/GK14726_00IH_0001_0050b.jpg","1870_하수남면_0050b")</f>
        <v>1870_하수남면_0050b</v>
      </c>
      <c r="B1175" s="4">
        <v>1870</v>
      </c>
      <c r="C1175" s="4" t="s">
        <v>6922</v>
      </c>
      <c r="D1175" s="4" t="s">
        <v>6923</v>
      </c>
      <c r="E1175" s="4">
        <v>1174</v>
      </c>
      <c r="F1175" s="3">
        <v>10</v>
      </c>
      <c r="G1175" s="3" t="s">
        <v>6570</v>
      </c>
      <c r="H1175" s="3" t="s">
        <v>6567</v>
      </c>
      <c r="I1175" s="3">
        <v>4</v>
      </c>
      <c r="L1175" s="3">
        <v>5</v>
      </c>
      <c r="M1175" s="3" t="s">
        <v>6393</v>
      </c>
      <c r="N1175" s="3" t="s">
        <v>6394</v>
      </c>
      <c r="T1175" s="3" t="s">
        <v>7281</v>
      </c>
      <c r="U1175" s="3" t="s">
        <v>70</v>
      </c>
      <c r="V1175" s="3" t="s">
        <v>3238</v>
      </c>
      <c r="Y1175" s="3" t="s">
        <v>2599</v>
      </c>
      <c r="Z1175" s="3" t="s">
        <v>3463</v>
      </c>
    </row>
    <row r="1176" spans="1:73" ht="13.5" customHeight="1">
      <c r="A1176" s="7" t="str">
        <f>HYPERLINK("http://kyu.snu.ac.kr/sdhj/index.jsp?type=hj/GK14726_00IH_0001_0050b.jpg","1870_하수남면_0050b")</f>
        <v>1870_하수남면_0050b</v>
      </c>
      <c r="B1176" s="4">
        <v>1870</v>
      </c>
      <c r="C1176" s="4" t="s">
        <v>6764</v>
      </c>
      <c r="D1176" s="4" t="s">
        <v>6765</v>
      </c>
      <c r="E1176" s="4">
        <v>1175</v>
      </c>
      <c r="F1176" s="3">
        <v>10</v>
      </c>
      <c r="G1176" s="3" t="s">
        <v>6570</v>
      </c>
      <c r="H1176" s="3" t="s">
        <v>6567</v>
      </c>
      <c r="I1176" s="3">
        <v>5</v>
      </c>
      <c r="L1176" s="3">
        <v>1</v>
      </c>
      <c r="M1176" s="3" t="s">
        <v>6395</v>
      </c>
      <c r="N1176" s="3" t="s">
        <v>6396</v>
      </c>
      <c r="Q1176" s="3" t="s">
        <v>7472</v>
      </c>
      <c r="R1176" s="3" t="s">
        <v>5860</v>
      </c>
      <c r="T1176" s="3" t="s">
        <v>6934</v>
      </c>
      <c r="W1176" s="3" t="s">
        <v>7473</v>
      </c>
      <c r="X1176" s="3" t="s">
        <v>7474</v>
      </c>
      <c r="Y1176" s="3" t="s">
        <v>2600</v>
      </c>
      <c r="Z1176" s="3" t="s">
        <v>3462</v>
      </c>
      <c r="AC1176" s="3">
        <v>33</v>
      </c>
      <c r="AD1176" s="3" t="s">
        <v>413</v>
      </c>
      <c r="AE1176" s="3" t="s">
        <v>4119</v>
      </c>
      <c r="AJ1176" s="3" t="s">
        <v>17</v>
      </c>
      <c r="AK1176" s="3" t="s">
        <v>4147</v>
      </c>
      <c r="AL1176" s="3" t="s">
        <v>50</v>
      </c>
      <c r="AM1176" s="3" t="s">
        <v>4160</v>
      </c>
      <c r="AT1176" s="3" t="s">
        <v>48</v>
      </c>
      <c r="AU1176" s="3" t="s">
        <v>4217</v>
      </c>
      <c r="AV1176" s="3" t="s">
        <v>2601</v>
      </c>
      <c r="AW1176" s="3" t="s">
        <v>4304</v>
      </c>
      <c r="BG1176" s="3" t="s">
        <v>48</v>
      </c>
      <c r="BH1176" s="3" t="s">
        <v>4217</v>
      </c>
      <c r="BI1176" s="3" t="s">
        <v>2524</v>
      </c>
      <c r="BJ1176" s="3" t="s">
        <v>4318</v>
      </c>
      <c r="BK1176" s="3" t="s">
        <v>48</v>
      </c>
      <c r="BL1176" s="3" t="s">
        <v>4217</v>
      </c>
      <c r="BM1176" s="3" t="s">
        <v>2525</v>
      </c>
      <c r="BN1176" s="3" t="s">
        <v>4715</v>
      </c>
      <c r="BO1176" s="3" t="s">
        <v>48</v>
      </c>
      <c r="BP1176" s="3" t="s">
        <v>4217</v>
      </c>
      <c r="BQ1176" s="3" t="s">
        <v>2602</v>
      </c>
      <c r="BR1176" s="3" t="s">
        <v>5622</v>
      </c>
      <c r="BS1176" s="3" t="s">
        <v>62</v>
      </c>
      <c r="BT1176" s="3" t="s">
        <v>5571</v>
      </c>
    </row>
    <row r="1177" spans="1:73" ht="13.5" customHeight="1">
      <c r="A1177" s="7" t="str">
        <f>HYPERLINK("http://kyu.snu.ac.kr/sdhj/index.jsp?type=hj/GK14726_00IH_0001_0050b.jpg","1870_하수남면_0050b")</f>
        <v>1870_하수남면_0050b</v>
      </c>
      <c r="B1177" s="4">
        <v>1870</v>
      </c>
      <c r="C1177" s="4" t="s">
        <v>6578</v>
      </c>
      <c r="D1177" s="4" t="s">
        <v>6579</v>
      </c>
      <c r="E1177" s="4">
        <v>1176</v>
      </c>
      <c r="F1177" s="3">
        <v>10</v>
      </c>
      <c r="G1177" s="3" t="s">
        <v>6570</v>
      </c>
      <c r="H1177" s="3" t="s">
        <v>6567</v>
      </c>
      <c r="I1177" s="3">
        <v>5</v>
      </c>
      <c r="L1177" s="3">
        <v>1</v>
      </c>
      <c r="M1177" s="3" t="s">
        <v>6395</v>
      </c>
      <c r="N1177" s="3" t="s">
        <v>6396</v>
      </c>
      <c r="S1177" s="3" t="s">
        <v>51</v>
      </c>
      <c r="T1177" s="3" t="s">
        <v>3235</v>
      </c>
      <c r="W1177" s="3" t="s">
        <v>2581</v>
      </c>
      <c r="X1177" s="3" t="s">
        <v>3299</v>
      </c>
      <c r="Y1177" s="3" t="s">
        <v>53</v>
      </c>
      <c r="Z1177" s="3" t="s">
        <v>3323</v>
      </c>
      <c r="AC1177" s="3">
        <v>33</v>
      </c>
      <c r="AD1177" s="3" t="s">
        <v>413</v>
      </c>
      <c r="AE1177" s="3" t="s">
        <v>4119</v>
      </c>
      <c r="AJ1177" s="3" t="s">
        <v>17</v>
      </c>
      <c r="AK1177" s="3" t="s">
        <v>4147</v>
      </c>
      <c r="AL1177" s="3" t="s">
        <v>2603</v>
      </c>
      <c r="AM1177" s="3" t="s">
        <v>4174</v>
      </c>
      <c r="AT1177" s="3" t="s">
        <v>48</v>
      </c>
      <c r="AU1177" s="3" t="s">
        <v>4217</v>
      </c>
      <c r="AV1177" s="3" t="s">
        <v>2604</v>
      </c>
      <c r="AW1177" s="3" t="s">
        <v>4302</v>
      </c>
      <c r="BG1177" s="3" t="s">
        <v>48</v>
      </c>
      <c r="BH1177" s="3" t="s">
        <v>4217</v>
      </c>
      <c r="BI1177" s="3" t="s">
        <v>2605</v>
      </c>
      <c r="BJ1177" s="3" t="s">
        <v>4701</v>
      </c>
      <c r="BK1177" s="3" t="s">
        <v>48</v>
      </c>
      <c r="BL1177" s="3" t="s">
        <v>4217</v>
      </c>
      <c r="BM1177" s="3" t="s">
        <v>1758</v>
      </c>
      <c r="BN1177" s="3" t="s">
        <v>4773</v>
      </c>
      <c r="BO1177" s="3" t="s">
        <v>48</v>
      </c>
      <c r="BP1177" s="3" t="s">
        <v>4217</v>
      </c>
      <c r="BQ1177" s="3" t="s">
        <v>2606</v>
      </c>
      <c r="BR1177" s="3" t="s">
        <v>5780</v>
      </c>
      <c r="BS1177" s="3" t="s">
        <v>143</v>
      </c>
      <c r="BT1177" s="3" t="s">
        <v>4156</v>
      </c>
    </row>
    <row r="1178" spans="1:73" ht="13.5" customHeight="1">
      <c r="A1178" s="7" t="str">
        <f>HYPERLINK("http://kyu.snu.ac.kr/sdhj/index.jsp?type=hj/GK14726_00IH_0001_0050b.jpg","1870_하수남면_0050b")</f>
        <v>1870_하수남면_0050b</v>
      </c>
      <c r="B1178" s="4">
        <v>1870</v>
      </c>
      <c r="C1178" s="4" t="s">
        <v>6644</v>
      </c>
      <c r="D1178" s="4" t="s">
        <v>6645</v>
      </c>
      <c r="E1178" s="4">
        <v>1177</v>
      </c>
      <c r="F1178" s="3">
        <v>10</v>
      </c>
      <c r="G1178" s="3" t="s">
        <v>6570</v>
      </c>
      <c r="H1178" s="3" t="s">
        <v>6567</v>
      </c>
      <c r="I1178" s="3">
        <v>5</v>
      </c>
      <c r="L1178" s="3">
        <v>2</v>
      </c>
      <c r="M1178" s="3" t="s">
        <v>6397</v>
      </c>
      <c r="N1178" s="3" t="s">
        <v>6398</v>
      </c>
      <c r="Q1178" s="3" t="s">
        <v>2607</v>
      </c>
      <c r="R1178" s="3" t="s">
        <v>5864</v>
      </c>
      <c r="T1178" s="3" t="s">
        <v>6950</v>
      </c>
      <c r="W1178" s="3" t="s">
        <v>68</v>
      </c>
      <c r="X1178" s="3" t="s">
        <v>7475</v>
      </c>
      <c r="Y1178" s="3" t="s">
        <v>2608</v>
      </c>
      <c r="Z1178" s="3" t="s">
        <v>3461</v>
      </c>
      <c r="AC1178" s="3">
        <v>24</v>
      </c>
      <c r="AD1178" s="3" t="s">
        <v>235</v>
      </c>
      <c r="AE1178" s="3" t="s">
        <v>4138</v>
      </c>
      <c r="AJ1178" s="3" t="s">
        <v>17</v>
      </c>
      <c r="AK1178" s="3" t="s">
        <v>4147</v>
      </c>
      <c r="AL1178" s="3" t="s">
        <v>184</v>
      </c>
      <c r="AM1178" s="3" t="s">
        <v>4157</v>
      </c>
      <c r="AT1178" s="3" t="s">
        <v>48</v>
      </c>
      <c r="AU1178" s="3" t="s">
        <v>4217</v>
      </c>
      <c r="AV1178" s="3" t="s">
        <v>2609</v>
      </c>
      <c r="AW1178" s="3" t="s">
        <v>4303</v>
      </c>
      <c r="BG1178" s="3" t="s">
        <v>48</v>
      </c>
      <c r="BH1178" s="3" t="s">
        <v>4217</v>
      </c>
      <c r="BI1178" s="3" t="s">
        <v>632</v>
      </c>
      <c r="BJ1178" s="3" t="s">
        <v>4241</v>
      </c>
      <c r="BK1178" s="3" t="s">
        <v>48</v>
      </c>
      <c r="BL1178" s="3" t="s">
        <v>4217</v>
      </c>
      <c r="BM1178" s="3" t="s">
        <v>2610</v>
      </c>
      <c r="BN1178" s="3" t="s">
        <v>5036</v>
      </c>
      <c r="BO1178" s="3" t="s">
        <v>48</v>
      </c>
      <c r="BP1178" s="3" t="s">
        <v>4217</v>
      </c>
      <c r="BQ1178" s="3" t="s">
        <v>2611</v>
      </c>
      <c r="BR1178" s="3" t="s">
        <v>5300</v>
      </c>
      <c r="BS1178" s="3" t="s">
        <v>404</v>
      </c>
      <c r="BT1178" s="3" t="s">
        <v>4165</v>
      </c>
    </row>
    <row r="1179" spans="1:73" ht="13.5" customHeight="1">
      <c r="A1179" s="7" t="str">
        <f>HYPERLINK("http://kyu.snu.ac.kr/sdhj/index.jsp?type=hj/GK14726_00IH_0001_0050b.jpg","1870_하수남면_0050b")</f>
        <v>1870_하수남면_0050b</v>
      </c>
      <c r="B1179" s="4">
        <v>1870</v>
      </c>
      <c r="C1179" s="4" t="s">
        <v>7072</v>
      </c>
      <c r="D1179" s="4" t="s">
        <v>7073</v>
      </c>
      <c r="E1179" s="4">
        <v>1178</v>
      </c>
      <c r="F1179" s="3">
        <v>10</v>
      </c>
      <c r="G1179" s="3" t="s">
        <v>6570</v>
      </c>
      <c r="H1179" s="3" t="s">
        <v>6567</v>
      </c>
      <c r="I1179" s="3">
        <v>5</v>
      </c>
      <c r="L1179" s="3">
        <v>2</v>
      </c>
      <c r="M1179" s="3" t="s">
        <v>6397</v>
      </c>
      <c r="N1179" s="3" t="s">
        <v>6398</v>
      </c>
      <c r="S1179" s="3" t="s">
        <v>843</v>
      </c>
      <c r="T1179" s="3" t="s">
        <v>3236</v>
      </c>
      <c r="W1179" s="3" t="s">
        <v>175</v>
      </c>
      <c r="X1179" s="3" t="s">
        <v>3292</v>
      </c>
      <c r="Y1179" s="3" t="s">
        <v>53</v>
      </c>
      <c r="Z1179" s="3" t="s">
        <v>3323</v>
      </c>
      <c r="AC1179" s="3">
        <v>62</v>
      </c>
      <c r="AD1179" s="3" t="s">
        <v>365</v>
      </c>
      <c r="AE1179" s="3" t="s">
        <v>4124</v>
      </c>
    </row>
    <row r="1180" spans="1:73" ht="13.5" customHeight="1">
      <c r="A1180" s="7" t="str">
        <f>HYPERLINK("http://kyu.snu.ac.kr/sdhj/index.jsp?type=hj/GK14726_00IH_0001_0050b.jpg","1870_하수남면_0050b")</f>
        <v>1870_하수남면_0050b</v>
      </c>
      <c r="B1180" s="4">
        <v>1870</v>
      </c>
      <c r="C1180" s="4" t="s">
        <v>6682</v>
      </c>
      <c r="D1180" s="4" t="s">
        <v>6683</v>
      </c>
      <c r="E1180" s="4">
        <v>1179</v>
      </c>
      <c r="F1180" s="3">
        <v>10</v>
      </c>
      <c r="G1180" s="3" t="s">
        <v>6570</v>
      </c>
      <c r="H1180" s="3" t="s">
        <v>6567</v>
      </c>
      <c r="I1180" s="3">
        <v>5</v>
      </c>
      <c r="L1180" s="3">
        <v>2</v>
      </c>
      <c r="M1180" s="3" t="s">
        <v>6397</v>
      </c>
      <c r="N1180" s="3" t="s">
        <v>6398</v>
      </c>
      <c r="T1180" s="3" t="s">
        <v>6681</v>
      </c>
      <c r="U1180" s="3" t="s">
        <v>70</v>
      </c>
      <c r="V1180" s="3" t="s">
        <v>3238</v>
      </c>
      <c r="Y1180" s="3" t="s">
        <v>2069</v>
      </c>
      <c r="Z1180" s="3" t="s">
        <v>3460</v>
      </c>
    </row>
    <row r="1181" spans="1:73" ht="13.5" customHeight="1">
      <c r="A1181" s="7" t="str">
        <f>HYPERLINK("http://kyu.snu.ac.kr/sdhj/index.jsp?type=hj/GK14726_00IH_0001_0050b.jpg","1870_하수남면_0050b")</f>
        <v>1870_하수남면_0050b</v>
      </c>
      <c r="B1181" s="4">
        <v>1870</v>
      </c>
      <c r="C1181" s="4" t="s">
        <v>6682</v>
      </c>
      <c r="D1181" s="4" t="s">
        <v>6683</v>
      </c>
      <c r="E1181" s="4">
        <v>1180</v>
      </c>
      <c r="F1181" s="3">
        <v>10</v>
      </c>
      <c r="G1181" s="3" t="s">
        <v>6570</v>
      </c>
      <c r="H1181" s="3" t="s">
        <v>6567</v>
      </c>
      <c r="I1181" s="3">
        <v>5</v>
      </c>
      <c r="L1181" s="3">
        <v>3</v>
      </c>
      <c r="M1181" s="3" t="s">
        <v>6399</v>
      </c>
      <c r="N1181" s="3" t="s">
        <v>6400</v>
      </c>
      <c r="T1181" s="3" t="s">
        <v>6740</v>
      </c>
      <c r="U1181" s="3" t="s">
        <v>64</v>
      </c>
      <c r="V1181" s="3" t="s">
        <v>3262</v>
      </c>
      <c r="W1181" s="3" t="s">
        <v>68</v>
      </c>
      <c r="X1181" s="3" t="s">
        <v>5854</v>
      </c>
      <c r="Y1181" s="3" t="s">
        <v>2612</v>
      </c>
      <c r="Z1181" s="3" t="s">
        <v>3325</v>
      </c>
      <c r="AC1181" s="3">
        <v>43</v>
      </c>
      <c r="AD1181" s="3" t="s">
        <v>322</v>
      </c>
      <c r="AE1181" s="3" t="s">
        <v>4087</v>
      </c>
      <c r="AJ1181" s="3" t="s">
        <v>17</v>
      </c>
      <c r="AK1181" s="3" t="s">
        <v>4147</v>
      </c>
      <c r="AL1181" s="3" t="s">
        <v>62</v>
      </c>
      <c r="AM1181" s="3" t="s">
        <v>5571</v>
      </c>
      <c r="BU1181" s="3" t="s">
        <v>7476</v>
      </c>
    </row>
    <row r="1182" spans="1:73" ht="13.5" customHeight="1">
      <c r="A1182" s="7" t="str">
        <f>HYPERLINK("http://kyu.snu.ac.kr/sdhj/index.jsp?type=hj/GK14726_00IH_0001_0050b.jpg","1870_하수남면_0050b")</f>
        <v>1870_하수남면_0050b</v>
      </c>
      <c r="B1182" s="4">
        <v>1870</v>
      </c>
      <c r="C1182" s="4" t="s">
        <v>6671</v>
      </c>
      <c r="D1182" s="4" t="s">
        <v>6672</v>
      </c>
      <c r="E1182" s="4">
        <v>1181</v>
      </c>
      <c r="F1182" s="3">
        <v>10</v>
      </c>
      <c r="G1182" s="3" t="s">
        <v>6570</v>
      </c>
      <c r="H1182" s="3" t="s">
        <v>6567</v>
      </c>
      <c r="I1182" s="3">
        <v>5</v>
      </c>
      <c r="L1182" s="3">
        <v>3</v>
      </c>
      <c r="M1182" s="3" t="s">
        <v>6399</v>
      </c>
      <c r="N1182" s="3" t="s">
        <v>6400</v>
      </c>
      <c r="S1182" s="3" t="s">
        <v>51</v>
      </c>
      <c r="T1182" s="3" t="s">
        <v>3235</v>
      </c>
      <c r="W1182" s="3" t="s">
        <v>68</v>
      </c>
      <c r="X1182" s="3" t="s">
        <v>5854</v>
      </c>
      <c r="Y1182" s="3" t="s">
        <v>53</v>
      </c>
      <c r="Z1182" s="3" t="s">
        <v>3323</v>
      </c>
      <c r="AC1182" s="3">
        <v>37</v>
      </c>
      <c r="AD1182" s="3" t="s">
        <v>261</v>
      </c>
      <c r="AE1182" s="3" t="s">
        <v>4108</v>
      </c>
      <c r="AJ1182" s="3" t="s">
        <v>17</v>
      </c>
      <c r="AK1182" s="3" t="s">
        <v>4147</v>
      </c>
      <c r="AL1182" s="3" t="s">
        <v>745</v>
      </c>
      <c r="AM1182" s="3" t="s">
        <v>5597</v>
      </c>
      <c r="AV1182" s="3" t="s">
        <v>7477</v>
      </c>
      <c r="AW1182" s="3" t="s">
        <v>7478</v>
      </c>
      <c r="BI1182" s="3" t="s">
        <v>675</v>
      </c>
      <c r="BJ1182" s="3" t="s">
        <v>3743</v>
      </c>
      <c r="BM1182" s="3" t="s">
        <v>675</v>
      </c>
      <c r="BN1182" s="3" t="s">
        <v>3743</v>
      </c>
      <c r="BQ1182" s="3" t="s">
        <v>675</v>
      </c>
      <c r="BR1182" s="3" t="s">
        <v>3743</v>
      </c>
    </row>
    <row r="1183" spans="1:73" ht="13.5" customHeight="1">
      <c r="A1183" s="7" t="str">
        <f>HYPERLINK("http://kyu.snu.ac.kr/sdhj/index.jsp?type=hj/GK14726_00IH_0001_0050b.jpg","1870_하수남면_0050b")</f>
        <v>1870_하수남면_0050b</v>
      </c>
      <c r="B1183" s="4">
        <v>1870</v>
      </c>
      <c r="C1183" s="4" t="s">
        <v>6671</v>
      </c>
      <c r="D1183" s="4" t="s">
        <v>6672</v>
      </c>
      <c r="E1183" s="4">
        <v>1182</v>
      </c>
      <c r="F1183" s="3">
        <v>10</v>
      </c>
      <c r="G1183" s="3" t="s">
        <v>6570</v>
      </c>
      <c r="H1183" s="3" t="s">
        <v>6567</v>
      </c>
      <c r="I1183" s="3">
        <v>5</v>
      </c>
      <c r="L1183" s="3">
        <v>3</v>
      </c>
      <c r="M1183" s="3" t="s">
        <v>6399</v>
      </c>
      <c r="N1183" s="3" t="s">
        <v>6400</v>
      </c>
      <c r="T1183" s="3" t="s">
        <v>6747</v>
      </c>
      <c r="U1183" s="3" t="s">
        <v>70</v>
      </c>
      <c r="V1183" s="3" t="s">
        <v>3238</v>
      </c>
      <c r="Y1183" s="3" t="s">
        <v>2613</v>
      </c>
      <c r="Z1183" s="3" t="s">
        <v>3459</v>
      </c>
    </row>
    <row r="1184" spans="1:73" ht="13.5" customHeight="1">
      <c r="A1184" s="7" t="str">
        <f>HYPERLINK("http://kyu.snu.ac.kr/sdhj/index.jsp?type=hj/GK14726_00IH_0001_0051a.jpg","1870_하수남면_0051a")</f>
        <v>1870_하수남면_0051a</v>
      </c>
      <c r="B1184" s="4">
        <v>1870</v>
      </c>
      <c r="C1184" s="4" t="s">
        <v>6671</v>
      </c>
      <c r="D1184" s="4" t="s">
        <v>6672</v>
      </c>
      <c r="E1184" s="4">
        <v>1183</v>
      </c>
      <c r="F1184" s="3">
        <v>10</v>
      </c>
      <c r="G1184" s="3" t="s">
        <v>6570</v>
      </c>
      <c r="H1184" s="3" t="s">
        <v>6567</v>
      </c>
      <c r="I1184" s="3">
        <v>5</v>
      </c>
      <c r="L1184" s="3">
        <v>4</v>
      </c>
      <c r="M1184" s="3" t="s">
        <v>6391</v>
      </c>
      <c r="N1184" s="3" t="s">
        <v>6392</v>
      </c>
      <c r="T1184" s="3" t="s">
        <v>6950</v>
      </c>
      <c r="U1184" s="3" t="s">
        <v>786</v>
      </c>
      <c r="V1184" s="3" t="s">
        <v>3261</v>
      </c>
      <c r="W1184" s="3" t="s">
        <v>68</v>
      </c>
      <c r="X1184" s="3" t="s">
        <v>5854</v>
      </c>
      <c r="Y1184" s="3" t="s">
        <v>10</v>
      </c>
      <c r="Z1184" s="3" t="s">
        <v>3315</v>
      </c>
      <c r="AC1184" s="3">
        <v>33</v>
      </c>
      <c r="AD1184" s="3" t="s">
        <v>413</v>
      </c>
      <c r="AE1184" s="3" t="s">
        <v>4119</v>
      </c>
      <c r="AJ1184" s="3" t="s">
        <v>17</v>
      </c>
      <c r="AK1184" s="3" t="s">
        <v>4147</v>
      </c>
      <c r="AL1184" s="3" t="s">
        <v>62</v>
      </c>
      <c r="AM1184" s="3" t="s">
        <v>5571</v>
      </c>
      <c r="AV1184" s="3" t="s">
        <v>6951</v>
      </c>
      <c r="AW1184" s="3" t="s">
        <v>6952</v>
      </c>
      <c r="BI1184" s="3" t="s">
        <v>675</v>
      </c>
      <c r="BJ1184" s="3" t="s">
        <v>3743</v>
      </c>
      <c r="BM1184" s="3" t="s">
        <v>675</v>
      </c>
      <c r="BN1184" s="3" t="s">
        <v>3743</v>
      </c>
      <c r="BQ1184" s="3" t="s">
        <v>675</v>
      </c>
      <c r="BR1184" s="3" t="s">
        <v>3743</v>
      </c>
    </row>
    <row r="1185" spans="1:72" ht="13.5" customHeight="1">
      <c r="A1185" s="7" t="str">
        <f>HYPERLINK("http://kyu.snu.ac.kr/sdhj/index.jsp?type=hj/GK14726_00IH_0001_0051a.jpg","1870_하수남면_0051a")</f>
        <v>1870_하수남면_0051a</v>
      </c>
      <c r="B1185" s="4">
        <v>1870</v>
      </c>
      <c r="C1185" s="4" t="s">
        <v>6682</v>
      </c>
      <c r="D1185" s="4" t="s">
        <v>6683</v>
      </c>
      <c r="E1185" s="4">
        <v>1184</v>
      </c>
      <c r="F1185" s="3">
        <v>10</v>
      </c>
      <c r="G1185" s="3" t="s">
        <v>6570</v>
      </c>
      <c r="H1185" s="3" t="s">
        <v>6567</v>
      </c>
      <c r="I1185" s="3">
        <v>5</v>
      </c>
      <c r="L1185" s="3">
        <v>4</v>
      </c>
      <c r="M1185" s="3" t="s">
        <v>6391</v>
      </c>
      <c r="N1185" s="3" t="s">
        <v>6392</v>
      </c>
      <c r="T1185" s="3" t="s">
        <v>6681</v>
      </c>
      <c r="U1185" s="3" t="s">
        <v>70</v>
      </c>
      <c r="V1185" s="3" t="s">
        <v>3238</v>
      </c>
      <c r="Y1185" s="3" t="s">
        <v>2614</v>
      </c>
      <c r="Z1185" s="3" t="s">
        <v>3458</v>
      </c>
    </row>
    <row r="1186" spans="1:72" ht="13.5" customHeight="1">
      <c r="A1186" s="7" t="str">
        <f>HYPERLINK("http://kyu.snu.ac.kr/sdhj/index.jsp?type=hj/GK14726_00IH_0001_0051a.jpg","1870_하수남면_0051a")</f>
        <v>1870_하수남면_0051a</v>
      </c>
      <c r="B1186" s="4">
        <v>1870</v>
      </c>
      <c r="C1186" s="4" t="s">
        <v>6682</v>
      </c>
      <c r="D1186" s="4" t="s">
        <v>6683</v>
      </c>
      <c r="E1186" s="4">
        <v>1185</v>
      </c>
      <c r="F1186" s="3">
        <v>10</v>
      </c>
      <c r="G1186" s="3" t="s">
        <v>6570</v>
      </c>
      <c r="H1186" s="3" t="s">
        <v>6567</v>
      </c>
      <c r="I1186" s="3">
        <v>5</v>
      </c>
      <c r="L1186" s="3">
        <v>5</v>
      </c>
      <c r="M1186" s="3" t="s">
        <v>6401</v>
      </c>
      <c r="N1186" s="3" t="s">
        <v>6402</v>
      </c>
      <c r="T1186" s="3" t="s">
        <v>6773</v>
      </c>
      <c r="U1186" s="3" t="s">
        <v>736</v>
      </c>
      <c r="V1186" s="3" t="s">
        <v>3263</v>
      </c>
      <c r="W1186" s="3" t="s">
        <v>2581</v>
      </c>
      <c r="X1186" s="3" t="s">
        <v>3299</v>
      </c>
      <c r="Y1186" s="3" t="s">
        <v>2615</v>
      </c>
      <c r="Z1186" s="3" t="s">
        <v>3457</v>
      </c>
      <c r="AC1186" s="3">
        <v>18</v>
      </c>
      <c r="AD1186" s="3" t="s">
        <v>257</v>
      </c>
      <c r="AE1186" s="3" t="s">
        <v>4136</v>
      </c>
      <c r="AJ1186" s="3" t="s">
        <v>17</v>
      </c>
      <c r="AK1186" s="3" t="s">
        <v>4147</v>
      </c>
      <c r="AL1186" s="3" t="s">
        <v>1851</v>
      </c>
      <c r="AM1186" s="3" t="s">
        <v>4173</v>
      </c>
      <c r="AT1186" s="3" t="s">
        <v>736</v>
      </c>
      <c r="AU1186" s="3" t="s">
        <v>3263</v>
      </c>
      <c r="AV1186" s="3" t="s">
        <v>2604</v>
      </c>
      <c r="AW1186" s="3" t="s">
        <v>4302</v>
      </c>
      <c r="BG1186" s="3" t="s">
        <v>736</v>
      </c>
      <c r="BH1186" s="3" t="s">
        <v>3263</v>
      </c>
      <c r="BI1186" s="3" t="s">
        <v>2605</v>
      </c>
      <c r="BJ1186" s="3" t="s">
        <v>4701</v>
      </c>
      <c r="BK1186" s="3" t="s">
        <v>736</v>
      </c>
      <c r="BL1186" s="3" t="s">
        <v>3263</v>
      </c>
      <c r="BM1186" s="3" t="s">
        <v>1758</v>
      </c>
      <c r="BN1186" s="3" t="s">
        <v>4773</v>
      </c>
      <c r="BO1186" s="3" t="s">
        <v>736</v>
      </c>
      <c r="BP1186" s="3" t="s">
        <v>3263</v>
      </c>
      <c r="BQ1186" s="3" t="s">
        <v>2576</v>
      </c>
      <c r="BR1186" s="3" t="s">
        <v>5737</v>
      </c>
      <c r="BS1186" s="3" t="s">
        <v>143</v>
      </c>
      <c r="BT1186" s="3" t="s">
        <v>4156</v>
      </c>
    </row>
    <row r="1187" spans="1:72" ht="13.5" customHeight="1">
      <c r="A1187" s="7" t="str">
        <f>HYPERLINK("http://kyu.snu.ac.kr/sdhj/index.jsp?type=hj/GK14726_00IH_0001_0051a.jpg","1870_하수남면_0051a")</f>
        <v>1870_하수남면_0051a</v>
      </c>
      <c r="B1187" s="4">
        <v>1870</v>
      </c>
      <c r="C1187" s="4" t="s">
        <v>6857</v>
      </c>
      <c r="D1187" s="4" t="s">
        <v>6858</v>
      </c>
      <c r="E1187" s="4">
        <v>1186</v>
      </c>
      <c r="F1187" s="3">
        <v>10</v>
      </c>
      <c r="G1187" s="3" t="s">
        <v>6570</v>
      </c>
      <c r="H1187" s="3" t="s">
        <v>6567</v>
      </c>
      <c r="I1187" s="3">
        <v>5</v>
      </c>
      <c r="L1187" s="3">
        <v>5</v>
      </c>
      <c r="M1187" s="3" t="s">
        <v>6401</v>
      </c>
      <c r="N1187" s="3" t="s">
        <v>6402</v>
      </c>
      <c r="S1187" s="3" t="s">
        <v>843</v>
      </c>
      <c r="T1187" s="3" t="s">
        <v>3236</v>
      </c>
      <c r="W1187" s="3" t="s">
        <v>82</v>
      </c>
      <c r="X1187" s="3" t="s">
        <v>5855</v>
      </c>
      <c r="Y1187" s="3" t="s">
        <v>10</v>
      </c>
      <c r="Z1187" s="3" t="s">
        <v>3315</v>
      </c>
      <c r="AC1187" s="3">
        <v>60</v>
      </c>
    </row>
    <row r="1188" spans="1:72" ht="13.5" customHeight="1">
      <c r="A1188" s="7" t="str">
        <f>HYPERLINK("http://kyu.snu.ac.kr/sdhj/index.jsp?type=hj/GK14726_00IH_0001_0051a.jpg","1870_하수남면_0051a")</f>
        <v>1870_하수남면_0051a</v>
      </c>
      <c r="B1188" s="4">
        <v>1870</v>
      </c>
      <c r="C1188" s="4" t="s">
        <v>6710</v>
      </c>
      <c r="D1188" s="4" t="s">
        <v>6711</v>
      </c>
      <c r="E1188" s="4">
        <v>1187</v>
      </c>
      <c r="F1188" s="3">
        <v>10</v>
      </c>
      <c r="G1188" s="3" t="s">
        <v>6570</v>
      </c>
      <c r="H1188" s="3" t="s">
        <v>6567</v>
      </c>
      <c r="I1188" s="3">
        <v>5</v>
      </c>
      <c r="L1188" s="3">
        <v>5</v>
      </c>
      <c r="M1188" s="3" t="s">
        <v>6401</v>
      </c>
      <c r="N1188" s="3" t="s">
        <v>6402</v>
      </c>
      <c r="T1188" s="3" t="s">
        <v>6778</v>
      </c>
      <c r="U1188" s="3" t="s">
        <v>70</v>
      </c>
      <c r="V1188" s="3" t="s">
        <v>3238</v>
      </c>
      <c r="Y1188" s="3" t="s">
        <v>2616</v>
      </c>
      <c r="Z1188" s="3" t="s">
        <v>7479</v>
      </c>
    </row>
    <row r="1189" spans="1:72" ht="13.5" customHeight="1">
      <c r="A1189" s="7" t="str">
        <f>HYPERLINK("http://kyu.snu.ac.kr/sdhj/index.jsp?type=hj/GK14726_00IH_0001_0051a.jpg","1870_하수남면_0051a")</f>
        <v>1870_하수남면_0051a</v>
      </c>
      <c r="B1189" s="4">
        <v>1870</v>
      </c>
      <c r="C1189" s="4" t="s">
        <v>7480</v>
      </c>
      <c r="D1189" s="4" t="s">
        <v>7481</v>
      </c>
      <c r="E1189" s="4">
        <v>1188</v>
      </c>
      <c r="F1189" s="3">
        <v>10</v>
      </c>
      <c r="G1189" s="3" t="s">
        <v>6570</v>
      </c>
      <c r="H1189" s="3" t="s">
        <v>6567</v>
      </c>
      <c r="I1189" s="3">
        <v>5</v>
      </c>
      <c r="L1189" s="3">
        <v>6</v>
      </c>
      <c r="M1189" s="3" t="s">
        <v>6403</v>
      </c>
      <c r="N1189" s="3" t="s">
        <v>6404</v>
      </c>
      <c r="T1189" s="3" t="s">
        <v>7482</v>
      </c>
      <c r="U1189" s="3" t="s">
        <v>736</v>
      </c>
      <c r="V1189" s="3" t="s">
        <v>3263</v>
      </c>
      <c r="W1189" s="3" t="s">
        <v>1092</v>
      </c>
      <c r="X1189" s="3" t="s">
        <v>3298</v>
      </c>
      <c r="Y1189" s="3" t="s">
        <v>2617</v>
      </c>
      <c r="Z1189" s="3" t="s">
        <v>3456</v>
      </c>
      <c r="AC1189" s="3">
        <v>39</v>
      </c>
      <c r="AD1189" s="3" t="s">
        <v>563</v>
      </c>
      <c r="AE1189" s="3" t="s">
        <v>4088</v>
      </c>
      <c r="AJ1189" s="3" t="s">
        <v>17</v>
      </c>
      <c r="AK1189" s="3" t="s">
        <v>4147</v>
      </c>
      <c r="AL1189" s="3" t="s">
        <v>525</v>
      </c>
      <c r="AM1189" s="3" t="s">
        <v>4172</v>
      </c>
      <c r="AV1189" s="3" t="s">
        <v>7483</v>
      </c>
      <c r="AW1189" s="3" t="s">
        <v>7484</v>
      </c>
      <c r="BI1189" s="3" t="s">
        <v>675</v>
      </c>
      <c r="BJ1189" s="3" t="s">
        <v>3743</v>
      </c>
      <c r="BM1189" s="3" t="s">
        <v>675</v>
      </c>
      <c r="BN1189" s="3" t="s">
        <v>3743</v>
      </c>
      <c r="BQ1189" s="3" t="s">
        <v>675</v>
      </c>
      <c r="BR1189" s="3" t="s">
        <v>3743</v>
      </c>
    </row>
    <row r="1190" spans="1:72" ht="13.5" customHeight="1">
      <c r="A1190" s="7" t="str">
        <f>HYPERLINK("http://kyu.snu.ac.kr/sdhj/index.jsp?type=hj/GK14726_00IH_0001_0051a.jpg","1870_하수남면_0051a")</f>
        <v>1870_하수남면_0051a</v>
      </c>
      <c r="B1190" s="4">
        <v>1870</v>
      </c>
      <c r="C1190" s="4" t="s">
        <v>7485</v>
      </c>
      <c r="D1190" s="4" t="s">
        <v>7486</v>
      </c>
      <c r="E1190" s="4">
        <v>1189</v>
      </c>
      <c r="F1190" s="3">
        <v>11</v>
      </c>
      <c r="G1190" s="3" t="s">
        <v>2618</v>
      </c>
      <c r="H1190" s="3" t="s">
        <v>3138</v>
      </c>
      <c r="I1190" s="3">
        <v>1</v>
      </c>
      <c r="L1190" s="3">
        <v>1</v>
      </c>
      <c r="M1190" s="3" t="s">
        <v>6405</v>
      </c>
      <c r="N1190" s="3" t="s">
        <v>6406</v>
      </c>
      <c r="T1190" s="3" t="s">
        <v>7487</v>
      </c>
      <c r="U1190" s="3" t="s">
        <v>64</v>
      </c>
      <c r="V1190" s="3" t="s">
        <v>3262</v>
      </c>
      <c r="W1190" s="3" t="s">
        <v>68</v>
      </c>
      <c r="X1190" s="3" t="s">
        <v>5854</v>
      </c>
      <c r="Y1190" s="3" t="s">
        <v>2619</v>
      </c>
      <c r="Z1190" s="3" t="s">
        <v>3455</v>
      </c>
      <c r="AC1190" s="3">
        <v>34</v>
      </c>
      <c r="AD1190" s="3" t="s">
        <v>479</v>
      </c>
      <c r="AE1190" s="3" t="s">
        <v>4110</v>
      </c>
      <c r="AJ1190" s="3" t="s">
        <v>17</v>
      </c>
      <c r="AK1190" s="3" t="s">
        <v>4147</v>
      </c>
      <c r="AL1190" s="3" t="s">
        <v>62</v>
      </c>
      <c r="AM1190" s="3" t="s">
        <v>5571</v>
      </c>
      <c r="AT1190" s="3" t="s">
        <v>48</v>
      </c>
      <c r="AU1190" s="3" t="s">
        <v>4217</v>
      </c>
      <c r="AV1190" s="3" t="s">
        <v>2620</v>
      </c>
      <c r="AW1190" s="3" t="s">
        <v>4301</v>
      </c>
      <c r="BG1190" s="3" t="s">
        <v>48</v>
      </c>
      <c r="BH1190" s="3" t="s">
        <v>4217</v>
      </c>
      <c r="BI1190" s="3" t="s">
        <v>2621</v>
      </c>
      <c r="BJ1190" s="3" t="s">
        <v>4700</v>
      </c>
      <c r="BK1190" s="3" t="s">
        <v>48</v>
      </c>
      <c r="BL1190" s="3" t="s">
        <v>4217</v>
      </c>
      <c r="BM1190" s="3" t="s">
        <v>502</v>
      </c>
      <c r="BN1190" s="3" t="s">
        <v>4573</v>
      </c>
      <c r="BO1190" s="3" t="s">
        <v>48</v>
      </c>
      <c r="BP1190" s="3" t="s">
        <v>4217</v>
      </c>
      <c r="BQ1190" s="3" t="s">
        <v>2622</v>
      </c>
      <c r="BR1190" s="3" t="s">
        <v>5647</v>
      </c>
      <c r="BS1190" s="3" t="s">
        <v>184</v>
      </c>
      <c r="BT1190" s="3" t="s">
        <v>4157</v>
      </c>
    </row>
    <row r="1191" spans="1:72" ht="13.5" customHeight="1">
      <c r="A1191" s="7" t="str">
        <f>HYPERLINK("http://kyu.snu.ac.kr/sdhj/index.jsp?type=hj/GK14726_00IH_0001_0051a.jpg","1870_하수남면_0051a")</f>
        <v>1870_하수남면_0051a</v>
      </c>
      <c r="B1191" s="4">
        <v>1870</v>
      </c>
      <c r="C1191" s="4" t="s">
        <v>6732</v>
      </c>
      <c r="D1191" s="4" t="s">
        <v>6733</v>
      </c>
      <c r="E1191" s="4">
        <v>1190</v>
      </c>
      <c r="F1191" s="3">
        <v>11</v>
      </c>
      <c r="G1191" s="3" t="s">
        <v>2618</v>
      </c>
      <c r="H1191" s="3" t="s">
        <v>3138</v>
      </c>
      <c r="I1191" s="3">
        <v>1</v>
      </c>
      <c r="L1191" s="3">
        <v>1</v>
      </c>
      <c r="M1191" s="3" t="s">
        <v>6405</v>
      </c>
      <c r="N1191" s="3" t="s">
        <v>6406</v>
      </c>
      <c r="S1191" s="3" t="s">
        <v>843</v>
      </c>
      <c r="T1191" s="3" t="s">
        <v>3236</v>
      </c>
      <c r="W1191" s="3" t="s">
        <v>68</v>
      </c>
      <c r="X1191" s="3" t="s">
        <v>5854</v>
      </c>
      <c r="Y1191" s="3" t="s">
        <v>53</v>
      </c>
      <c r="Z1191" s="3" t="s">
        <v>3323</v>
      </c>
      <c r="AC1191" s="3">
        <v>73</v>
      </c>
      <c r="AD1191" s="3" t="s">
        <v>145</v>
      </c>
      <c r="AE1191" s="3" t="s">
        <v>4115</v>
      </c>
    </row>
    <row r="1192" spans="1:72" ht="13.5" customHeight="1">
      <c r="A1192" s="7" t="str">
        <f>HYPERLINK("http://kyu.snu.ac.kr/sdhj/index.jsp?type=hj/GK14726_00IH_0001_0051a.jpg","1870_하수남면_0051a")</f>
        <v>1870_하수남면_0051a</v>
      </c>
      <c r="B1192" s="4">
        <v>1870</v>
      </c>
      <c r="C1192" s="4" t="s">
        <v>7488</v>
      </c>
      <c r="D1192" s="4" t="s">
        <v>7489</v>
      </c>
      <c r="E1192" s="4">
        <v>1191</v>
      </c>
      <c r="F1192" s="3">
        <v>11</v>
      </c>
      <c r="G1192" s="3" t="s">
        <v>2618</v>
      </c>
      <c r="H1192" s="3" t="s">
        <v>3138</v>
      </c>
      <c r="I1192" s="3">
        <v>1</v>
      </c>
      <c r="L1192" s="3">
        <v>1</v>
      </c>
      <c r="M1192" s="3" t="s">
        <v>6405</v>
      </c>
      <c r="N1192" s="3" t="s">
        <v>6406</v>
      </c>
      <c r="S1192" s="3" t="s">
        <v>51</v>
      </c>
      <c r="T1192" s="3" t="s">
        <v>3235</v>
      </c>
      <c r="W1192" s="3" t="s">
        <v>311</v>
      </c>
      <c r="X1192" s="3" t="s">
        <v>3294</v>
      </c>
      <c r="Y1192" s="3" t="s">
        <v>53</v>
      </c>
      <c r="Z1192" s="3" t="s">
        <v>3323</v>
      </c>
      <c r="AC1192" s="3">
        <v>33</v>
      </c>
      <c r="AD1192" s="3" t="s">
        <v>413</v>
      </c>
      <c r="AE1192" s="3" t="s">
        <v>4119</v>
      </c>
      <c r="AJ1192" s="3" t="s">
        <v>17</v>
      </c>
      <c r="AK1192" s="3" t="s">
        <v>4147</v>
      </c>
      <c r="AL1192" s="3" t="s">
        <v>627</v>
      </c>
      <c r="AM1192" s="3" t="s">
        <v>4169</v>
      </c>
      <c r="AT1192" s="3" t="s">
        <v>64</v>
      </c>
      <c r="AU1192" s="3" t="s">
        <v>3262</v>
      </c>
      <c r="AV1192" s="3" t="s">
        <v>333</v>
      </c>
      <c r="AW1192" s="3" t="s">
        <v>4300</v>
      </c>
      <c r="BG1192" s="3" t="s">
        <v>48</v>
      </c>
      <c r="BH1192" s="3" t="s">
        <v>4217</v>
      </c>
      <c r="BI1192" s="3" t="s">
        <v>2623</v>
      </c>
      <c r="BJ1192" s="3" t="s">
        <v>3988</v>
      </c>
      <c r="BK1192" s="3" t="s">
        <v>48</v>
      </c>
      <c r="BL1192" s="3" t="s">
        <v>4217</v>
      </c>
      <c r="BM1192" s="3" t="s">
        <v>2624</v>
      </c>
      <c r="BN1192" s="3" t="s">
        <v>4641</v>
      </c>
      <c r="BO1192" s="3" t="s">
        <v>48</v>
      </c>
      <c r="BP1192" s="3" t="s">
        <v>4217</v>
      </c>
      <c r="BQ1192" s="3" t="s">
        <v>2625</v>
      </c>
      <c r="BR1192" s="3" t="s">
        <v>5299</v>
      </c>
      <c r="BS1192" s="3" t="s">
        <v>92</v>
      </c>
      <c r="BT1192" s="3" t="s">
        <v>4210</v>
      </c>
    </row>
    <row r="1193" spans="1:72" ht="13.5" customHeight="1">
      <c r="A1193" s="7" t="str">
        <f>HYPERLINK("http://kyu.snu.ac.kr/sdhj/index.jsp?type=hj/GK14726_00IH_0001_0051a.jpg","1870_하수남면_0051a")</f>
        <v>1870_하수남면_0051a</v>
      </c>
      <c r="B1193" s="4">
        <v>1870</v>
      </c>
      <c r="C1193" s="4" t="s">
        <v>6590</v>
      </c>
      <c r="D1193" s="4" t="s">
        <v>6591</v>
      </c>
      <c r="E1193" s="4">
        <v>1192</v>
      </c>
      <c r="F1193" s="3">
        <v>11</v>
      </c>
      <c r="G1193" s="3" t="s">
        <v>2618</v>
      </c>
      <c r="H1193" s="3" t="s">
        <v>3138</v>
      </c>
      <c r="I1193" s="3">
        <v>1</v>
      </c>
      <c r="L1193" s="3">
        <v>1</v>
      </c>
      <c r="M1193" s="3" t="s">
        <v>6405</v>
      </c>
      <c r="N1193" s="3" t="s">
        <v>6406</v>
      </c>
      <c r="T1193" s="3" t="s">
        <v>7490</v>
      </c>
      <c r="U1193" s="3" t="s">
        <v>70</v>
      </c>
      <c r="V1193" s="3" t="s">
        <v>3238</v>
      </c>
      <c r="Y1193" s="3" t="s">
        <v>185</v>
      </c>
      <c r="Z1193" s="3" t="s">
        <v>3454</v>
      </c>
    </row>
    <row r="1194" spans="1:72" ht="13.5" customHeight="1">
      <c r="A1194" s="7" t="str">
        <f>HYPERLINK("http://kyu.snu.ac.kr/sdhj/index.jsp?type=hj/GK14726_00IH_0001_0051a.jpg","1870_하수남면_0051a")</f>
        <v>1870_하수남면_0051a</v>
      </c>
      <c r="B1194" s="4">
        <v>1870</v>
      </c>
      <c r="C1194" s="4" t="s">
        <v>7488</v>
      </c>
      <c r="D1194" s="4" t="s">
        <v>7489</v>
      </c>
      <c r="E1194" s="4">
        <v>1193</v>
      </c>
      <c r="F1194" s="3">
        <v>11</v>
      </c>
      <c r="G1194" s="3" t="s">
        <v>2618</v>
      </c>
      <c r="H1194" s="3" t="s">
        <v>3138</v>
      </c>
      <c r="I1194" s="3">
        <v>1</v>
      </c>
      <c r="L1194" s="3">
        <v>2</v>
      </c>
      <c r="M1194" s="3" t="s">
        <v>6107</v>
      </c>
      <c r="N1194" s="3" t="s">
        <v>6108</v>
      </c>
      <c r="T1194" s="3" t="s">
        <v>6740</v>
      </c>
      <c r="U1194" s="3" t="s">
        <v>64</v>
      </c>
      <c r="V1194" s="3" t="s">
        <v>3262</v>
      </c>
      <c r="W1194" s="3" t="s">
        <v>82</v>
      </c>
      <c r="X1194" s="3" t="s">
        <v>5855</v>
      </c>
      <c r="Y1194" s="3" t="s">
        <v>1368</v>
      </c>
      <c r="Z1194" s="3" t="s">
        <v>3453</v>
      </c>
      <c r="AC1194" s="3">
        <v>67</v>
      </c>
      <c r="AD1194" s="3" t="s">
        <v>166</v>
      </c>
      <c r="AE1194" s="3" t="s">
        <v>4099</v>
      </c>
      <c r="AJ1194" s="3" t="s">
        <v>17</v>
      </c>
      <c r="AK1194" s="3" t="s">
        <v>4147</v>
      </c>
      <c r="AL1194" s="3" t="s">
        <v>184</v>
      </c>
      <c r="AM1194" s="3" t="s">
        <v>4157</v>
      </c>
      <c r="AT1194" s="3" t="s">
        <v>48</v>
      </c>
      <c r="AU1194" s="3" t="s">
        <v>4217</v>
      </c>
      <c r="AV1194" s="3" t="s">
        <v>2626</v>
      </c>
      <c r="AW1194" s="3" t="s">
        <v>4292</v>
      </c>
      <c r="BG1194" s="3" t="s">
        <v>48</v>
      </c>
      <c r="BH1194" s="3" t="s">
        <v>4217</v>
      </c>
      <c r="BI1194" s="3" t="s">
        <v>2627</v>
      </c>
      <c r="BJ1194" s="3" t="s">
        <v>4699</v>
      </c>
      <c r="BK1194" s="3" t="s">
        <v>48</v>
      </c>
      <c r="BL1194" s="3" t="s">
        <v>4217</v>
      </c>
      <c r="BM1194" s="3" t="s">
        <v>2084</v>
      </c>
      <c r="BN1194" s="3" t="s">
        <v>5035</v>
      </c>
      <c r="BO1194" s="3" t="s">
        <v>48</v>
      </c>
      <c r="BP1194" s="3" t="s">
        <v>4217</v>
      </c>
      <c r="BQ1194" s="3" t="s">
        <v>2628</v>
      </c>
      <c r="BR1194" s="3" t="s">
        <v>7491</v>
      </c>
      <c r="BS1194" s="3" t="s">
        <v>187</v>
      </c>
      <c r="BT1194" s="3" t="s">
        <v>4198</v>
      </c>
    </row>
    <row r="1195" spans="1:72" ht="13.5" customHeight="1">
      <c r="A1195" s="7" t="str">
        <f>HYPERLINK("http://kyu.snu.ac.kr/sdhj/index.jsp?type=hj/GK14726_00IH_0001_0051a.jpg","1870_하수남면_0051a")</f>
        <v>1870_하수남면_0051a</v>
      </c>
      <c r="B1195" s="4">
        <v>1870</v>
      </c>
      <c r="C1195" s="4" t="s">
        <v>7492</v>
      </c>
      <c r="D1195" s="4" t="s">
        <v>7493</v>
      </c>
      <c r="E1195" s="4">
        <v>1194</v>
      </c>
      <c r="F1195" s="3">
        <v>11</v>
      </c>
      <c r="G1195" s="3" t="s">
        <v>2618</v>
      </c>
      <c r="H1195" s="3" t="s">
        <v>3138</v>
      </c>
      <c r="I1195" s="3">
        <v>1</v>
      </c>
      <c r="L1195" s="3">
        <v>2</v>
      </c>
      <c r="M1195" s="3" t="s">
        <v>6107</v>
      </c>
      <c r="N1195" s="3" t="s">
        <v>6108</v>
      </c>
      <c r="S1195" s="3" t="s">
        <v>77</v>
      </c>
      <c r="T1195" s="3" t="s">
        <v>233</v>
      </c>
      <c r="Y1195" s="3" t="s">
        <v>2629</v>
      </c>
      <c r="Z1195" s="3" t="s">
        <v>3452</v>
      </c>
      <c r="AC1195" s="3">
        <v>29</v>
      </c>
    </row>
    <row r="1196" spans="1:72" ht="13.5" customHeight="1">
      <c r="A1196" s="7" t="str">
        <f>HYPERLINK("http://kyu.snu.ac.kr/sdhj/index.jsp?type=hj/GK14726_00IH_0001_0051a.jpg","1870_하수남면_0051a")</f>
        <v>1870_하수남면_0051a</v>
      </c>
      <c r="B1196" s="4">
        <v>1870</v>
      </c>
      <c r="C1196" s="4" t="s">
        <v>6671</v>
      </c>
      <c r="D1196" s="4" t="s">
        <v>6672</v>
      </c>
      <c r="E1196" s="4">
        <v>1195</v>
      </c>
      <c r="F1196" s="3">
        <v>11</v>
      </c>
      <c r="G1196" s="3" t="s">
        <v>2618</v>
      </c>
      <c r="H1196" s="3" t="s">
        <v>3138</v>
      </c>
      <c r="I1196" s="3">
        <v>1</v>
      </c>
      <c r="L1196" s="3">
        <v>2</v>
      </c>
      <c r="M1196" s="3" t="s">
        <v>6107</v>
      </c>
      <c r="N1196" s="3" t="s">
        <v>6108</v>
      </c>
      <c r="S1196" s="3" t="s">
        <v>146</v>
      </c>
      <c r="T1196" s="3" t="s">
        <v>3239</v>
      </c>
      <c r="W1196" s="3" t="s">
        <v>68</v>
      </c>
      <c r="X1196" s="3" t="s">
        <v>5854</v>
      </c>
      <c r="Y1196" s="3" t="s">
        <v>53</v>
      </c>
      <c r="Z1196" s="3" t="s">
        <v>3323</v>
      </c>
      <c r="AC1196" s="3">
        <v>29</v>
      </c>
      <c r="AD1196" s="3" t="s">
        <v>159</v>
      </c>
      <c r="AE1196" s="3" t="s">
        <v>4090</v>
      </c>
    </row>
    <row r="1197" spans="1:72" ht="13.5" customHeight="1">
      <c r="A1197" s="7" t="str">
        <f>HYPERLINK("http://kyu.snu.ac.kr/sdhj/index.jsp?type=hj/GK14726_00IH_0001_0051a.jpg","1870_하수남면_0051a")</f>
        <v>1870_하수남면_0051a</v>
      </c>
      <c r="B1197" s="4">
        <v>1870</v>
      </c>
      <c r="C1197" s="4" t="s">
        <v>6671</v>
      </c>
      <c r="D1197" s="4" t="s">
        <v>6672</v>
      </c>
      <c r="E1197" s="4">
        <v>1196</v>
      </c>
      <c r="F1197" s="3">
        <v>11</v>
      </c>
      <c r="G1197" s="3" t="s">
        <v>2618</v>
      </c>
      <c r="H1197" s="3" t="s">
        <v>3138</v>
      </c>
      <c r="I1197" s="3">
        <v>1</v>
      </c>
      <c r="L1197" s="3">
        <v>2</v>
      </c>
      <c r="M1197" s="3" t="s">
        <v>6107</v>
      </c>
      <c r="N1197" s="3" t="s">
        <v>6108</v>
      </c>
      <c r="T1197" s="3" t="s">
        <v>6747</v>
      </c>
      <c r="U1197" s="3" t="s">
        <v>70</v>
      </c>
      <c r="V1197" s="3" t="s">
        <v>3238</v>
      </c>
      <c r="Y1197" s="3" t="s">
        <v>2630</v>
      </c>
      <c r="Z1197" s="3" t="s">
        <v>3451</v>
      </c>
    </row>
    <row r="1198" spans="1:72" ht="13.5" customHeight="1">
      <c r="A1198" s="7" t="str">
        <f>HYPERLINK("http://kyu.snu.ac.kr/sdhj/index.jsp?type=hj/GK14726_00IH_0001_0051a.jpg","1870_하수남면_0051a")</f>
        <v>1870_하수남면_0051a</v>
      </c>
      <c r="B1198" s="4">
        <v>1870</v>
      </c>
      <c r="C1198" s="4" t="s">
        <v>6671</v>
      </c>
      <c r="D1198" s="4" t="s">
        <v>6672</v>
      </c>
      <c r="E1198" s="4">
        <v>1197</v>
      </c>
      <c r="F1198" s="3">
        <v>11</v>
      </c>
      <c r="G1198" s="3" t="s">
        <v>2618</v>
      </c>
      <c r="H1198" s="3" t="s">
        <v>3138</v>
      </c>
      <c r="I1198" s="3">
        <v>1</v>
      </c>
      <c r="L1198" s="3">
        <v>3</v>
      </c>
      <c r="M1198" s="3" t="s">
        <v>6358</v>
      </c>
      <c r="N1198" s="3" t="s">
        <v>6359</v>
      </c>
      <c r="Q1198" s="3" t="s">
        <v>2631</v>
      </c>
      <c r="R1198" s="3" t="s">
        <v>5865</v>
      </c>
      <c r="T1198" s="3" t="s">
        <v>7021</v>
      </c>
      <c r="W1198" s="3" t="s">
        <v>68</v>
      </c>
      <c r="X1198" s="3" t="s">
        <v>7494</v>
      </c>
      <c r="Y1198" s="3" t="s">
        <v>2467</v>
      </c>
      <c r="Z1198" s="3" t="s">
        <v>3450</v>
      </c>
      <c r="AC1198" s="3">
        <v>65</v>
      </c>
      <c r="AD1198" s="3" t="s">
        <v>238</v>
      </c>
      <c r="AE1198" s="3" t="s">
        <v>4106</v>
      </c>
      <c r="AJ1198" s="3" t="s">
        <v>17</v>
      </c>
      <c r="AK1198" s="3" t="s">
        <v>4147</v>
      </c>
      <c r="AL1198" s="3" t="s">
        <v>62</v>
      </c>
      <c r="AM1198" s="3" t="s">
        <v>5571</v>
      </c>
      <c r="AT1198" s="3" t="s">
        <v>48</v>
      </c>
      <c r="AU1198" s="3" t="s">
        <v>4217</v>
      </c>
      <c r="AV1198" s="3" t="s">
        <v>2468</v>
      </c>
      <c r="AW1198" s="3" t="s">
        <v>4299</v>
      </c>
      <c r="BG1198" s="3" t="s">
        <v>48</v>
      </c>
      <c r="BH1198" s="3" t="s">
        <v>4217</v>
      </c>
      <c r="BI1198" s="3" t="s">
        <v>2469</v>
      </c>
      <c r="BJ1198" s="3" t="s">
        <v>4698</v>
      </c>
      <c r="BK1198" s="3" t="s">
        <v>48</v>
      </c>
      <c r="BL1198" s="3" t="s">
        <v>4217</v>
      </c>
      <c r="BM1198" s="3" t="s">
        <v>2470</v>
      </c>
      <c r="BN1198" s="3" t="s">
        <v>5034</v>
      </c>
      <c r="BO1198" s="3" t="s">
        <v>48</v>
      </c>
      <c r="BP1198" s="3" t="s">
        <v>4217</v>
      </c>
      <c r="BQ1198" s="3" t="s">
        <v>2471</v>
      </c>
      <c r="BR1198" s="3" t="s">
        <v>5298</v>
      </c>
      <c r="BS1198" s="3" t="s">
        <v>184</v>
      </c>
      <c r="BT1198" s="3" t="s">
        <v>4157</v>
      </c>
    </row>
    <row r="1199" spans="1:72" ht="13.5" customHeight="1">
      <c r="A1199" s="7" t="str">
        <f>HYPERLINK("http://kyu.snu.ac.kr/sdhj/index.jsp?type=hj/GK14726_00IH_0001_0051a.jpg","1870_하수남면_0051a")</f>
        <v>1870_하수남면_0051a</v>
      </c>
      <c r="B1199" s="4">
        <v>1870</v>
      </c>
      <c r="C1199" s="4" t="s">
        <v>6796</v>
      </c>
      <c r="D1199" s="4" t="s">
        <v>6797</v>
      </c>
      <c r="E1199" s="4">
        <v>1198</v>
      </c>
      <c r="F1199" s="3">
        <v>11</v>
      </c>
      <c r="G1199" s="3" t="s">
        <v>2618</v>
      </c>
      <c r="H1199" s="3" t="s">
        <v>3138</v>
      </c>
      <c r="I1199" s="3">
        <v>1</v>
      </c>
      <c r="L1199" s="3">
        <v>3</v>
      </c>
      <c r="M1199" s="3" t="s">
        <v>6358</v>
      </c>
      <c r="N1199" s="3" t="s">
        <v>6359</v>
      </c>
      <c r="S1199" s="3" t="s">
        <v>77</v>
      </c>
      <c r="T1199" s="3" t="s">
        <v>233</v>
      </c>
      <c r="Y1199" s="3" t="s">
        <v>2632</v>
      </c>
      <c r="Z1199" s="3" t="s">
        <v>3449</v>
      </c>
      <c r="AC1199" s="3">
        <v>29</v>
      </c>
    </row>
    <row r="1200" spans="1:72" ht="13.5" customHeight="1">
      <c r="A1200" s="7" t="str">
        <f>HYPERLINK("http://kyu.snu.ac.kr/sdhj/index.jsp?type=hj/GK14726_00IH_0001_0051a.jpg","1870_하수남면_0051a")</f>
        <v>1870_하수남면_0051a</v>
      </c>
      <c r="B1200" s="4">
        <v>1870</v>
      </c>
      <c r="C1200" s="4" t="s">
        <v>6796</v>
      </c>
      <c r="D1200" s="4" t="s">
        <v>6797</v>
      </c>
      <c r="E1200" s="4">
        <v>1199</v>
      </c>
      <c r="F1200" s="3">
        <v>11</v>
      </c>
      <c r="G1200" s="3" t="s">
        <v>2618</v>
      </c>
      <c r="H1200" s="3" t="s">
        <v>3138</v>
      </c>
      <c r="I1200" s="3">
        <v>1</v>
      </c>
      <c r="L1200" s="3">
        <v>3</v>
      </c>
      <c r="M1200" s="3" t="s">
        <v>6358</v>
      </c>
      <c r="N1200" s="3" t="s">
        <v>6359</v>
      </c>
      <c r="S1200" s="3" t="s">
        <v>146</v>
      </c>
      <c r="T1200" s="3" t="s">
        <v>3239</v>
      </c>
      <c r="W1200" s="3" t="s">
        <v>82</v>
      </c>
      <c r="X1200" s="3" t="s">
        <v>5855</v>
      </c>
      <c r="Y1200" s="3" t="s">
        <v>53</v>
      </c>
      <c r="Z1200" s="3" t="s">
        <v>3323</v>
      </c>
      <c r="AC1200" s="3">
        <v>26</v>
      </c>
      <c r="AD1200" s="3" t="s">
        <v>249</v>
      </c>
      <c r="AE1200" s="3" t="s">
        <v>3344</v>
      </c>
    </row>
    <row r="1201" spans="1:72" ht="13.5" customHeight="1">
      <c r="A1201" s="7" t="str">
        <f>HYPERLINK("http://kyu.snu.ac.kr/sdhj/index.jsp?type=hj/GK14726_00IH_0001_0051a.jpg","1870_하수남면_0051a")</f>
        <v>1870_하수남면_0051a</v>
      </c>
      <c r="B1201" s="4">
        <v>1870</v>
      </c>
      <c r="C1201" s="4" t="s">
        <v>6796</v>
      </c>
      <c r="D1201" s="4" t="s">
        <v>6797</v>
      </c>
      <c r="E1201" s="4">
        <v>1200</v>
      </c>
      <c r="F1201" s="3">
        <v>11</v>
      </c>
      <c r="G1201" s="3" t="s">
        <v>2618</v>
      </c>
      <c r="H1201" s="3" t="s">
        <v>3138</v>
      </c>
      <c r="I1201" s="3">
        <v>1</v>
      </c>
      <c r="L1201" s="3">
        <v>3</v>
      </c>
      <c r="M1201" s="3" t="s">
        <v>6358</v>
      </c>
      <c r="N1201" s="3" t="s">
        <v>6359</v>
      </c>
      <c r="T1201" s="3" t="s">
        <v>7024</v>
      </c>
      <c r="U1201" s="3" t="s">
        <v>70</v>
      </c>
      <c r="V1201" s="3" t="s">
        <v>3238</v>
      </c>
      <c r="Y1201" s="3" t="s">
        <v>1389</v>
      </c>
      <c r="Z1201" s="3" t="s">
        <v>3448</v>
      </c>
    </row>
    <row r="1202" spans="1:72" ht="13.5" customHeight="1">
      <c r="A1202" s="7" t="str">
        <f>HYPERLINK("http://kyu.snu.ac.kr/sdhj/index.jsp?type=hj/GK14726_00IH_0001_0051b.jpg","1870_하수남면_0051b")</f>
        <v>1870_하수남면_0051b</v>
      </c>
      <c r="B1202" s="4">
        <v>1870</v>
      </c>
      <c r="C1202" s="4" t="s">
        <v>6796</v>
      </c>
      <c r="D1202" s="4" t="s">
        <v>6797</v>
      </c>
      <c r="E1202" s="4">
        <v>1201</v>
      </c>
      <c r="F1202" s="3">
        <v>11</v>
      </c>
      <c r="G1202" s="3" t="s">
        <v>2618</v>
      </c>
      <c r="H1202" s="3" t="s">
        <v>3138</v>
      </c>
      <c r="I1202" s="3">
        <v>1</v>
      </c>
      <c r="L1202" s="3">
        <v>4</v>
      </c>
      <c r="M1202" s="3" t="s">
        <v>6407</v>
      </c>
      <c r="N1202" s="3" t="s">
        <v>6408</v>
      </c>
      <c r="T1202" s="3" t="s">
        <v>6840</v>
      </c>
      <c r="U1202" s="3" t="s">
        <v>64</v>
      </c>
      <c r="V1202" s="3" t="s">
        <v>3262</v>
      </c>
      <c r="W1202" s="3" t="s">
        <v>68</v>
      </c>
      <c r="X1202" s="3" t="s">
        <v>5854</v>
      </c>
      <c r="Y1202" s="3" t="s">
        <v>2633</v>
      </c>
      <c r="Z1202" s="3" t="s">
        <v>3447</v>
      </c>
      <c r="AC1202" s="3">
        <v>67</v>
      </c>
      <c r="AD1202" s="3" t="s">
        <v>166</v>
      </c>
      <c r="AE1202" s="3" t="s">
        <v>4099</v>
      </c>
      <c r="AT1202" s="3" t="s">
        <v>48</v>
      </c>
      <c r="AU1202" s="3" t="s">
        <v>4217</v>
      </c>
      <c r="AV1202" s="3" t="s">
        <v>2634</v>
      </c>
      <c r="AW1202" s="3" t="s">
        <v>4298</v>
      </c>
      <c r="BG1202" s="3" t="s">
        <v>48</v>
      </c>
      <c r="BH1202" s="3" t="s">
        <v>4217</v>
      </c>
      <c r="BI1202" s="3" t="s">
        <v>502</v>
      </c>
      <c r="BJ1202" s="3" t="s">
        <v>4573</v>
      </c>
      <c r="BK1202" s="3" t="s">
        <v>48</v>
      </c>
      <c r="BL1202" s="3" t="s">
        <v>4217</v>
      </c>
      <c r="BM1202" s="3" t="s">
        <v>2635</v>
      </c>
      <c r="BN1202" s="3" t="s">
        <v>5033</v>
      </c>
      <c r="BO1202" s="3" t="s">
        <v>48</v>
      </c>
      <c r="BP1202" s="3" t="s">
        <v>4217</v>
      </c>
      <c r="BQ1202" s="3" t="s">
        <v>2636</v>
      </c>
      <c r="BR1202" s="3" t="s">
        <v>5297</v>
      </c>
      <c r="BS1202" s="3" t="s">
        <v>97</v>
      </c>
      <c r="BT1202" s="3" t="s">
        <v>4154</v>
      </c>
    </row>
    <row r="1203" spans="1:72" ht="13.5" customHeight="1">
      <c r="A1203" s="7" t="str">
        <f>HYPERLINK("http://kyu.snu.ac.kr/sdhj/index.jsp?type=hj/GK14726_00IH_0001_0051b.jpg","1870_하수남면_0051b")</f>
        <v>1870_하수남면_0051b</v>
      </c>
      <c r="B1203" s="4">
        <v>1870</v>
      </c>
      <c r="C1203" s="4" t="s">
        <v>7177</v>
      </c>
      <c r="D1203" s="4" t="s">
        <v>7178</v>
      </c>
      <c r="E1203" s="4">
        <v>1202</v>
      </c>
      <c r="F1203" s="3">
        <v>11</v>
      </c>
      <c r="G1203" s="3" t="s">
        <v>2618</v>
      </c>
      <c r="H1203" s="3" t="s">
        <v>3138</v>
      </c>
      <c r="I1203" s="3">
        <v>1</v>
      </c>
      <c r="L1203" s="3">
        <v>4</v>
      </c>
      <c r="M1203" s="3" t="s">
        <v>6407</v>
      </c>
      <c r="N1203" s="3" t="s">
        <v>6408</v>
      </c>
      <c r="S1203" s="3" t="s">
        <v>51</v>
      </c>
      <c r="T1203" s="3" t="s">
        <v>3235</v>
      </c>
      <c r="W1203" s="3" t="s">
        <v>165</v>
      </c>
      <c r="X1203" s="3" t="s">
        <v>3283</v>
      </c>
      <c r="Y1203" s="3" t="s">
        <v>53</v>
      </c>
      <c r="Z1203" s="3" t="s">
        <v>3323</v>
      </c>
      <c r="AC1203" s="3">
        <v>51</v>
      </c>
      <c r="AD1203" s="3" t="s">
        <v>66</v>
      </c>
      <c r="AE1203" s="3" t="s">
        <v>4116</v>
      </c>
      <c r="AJ1203" s="3" t="s">
        <v>17</v>
      </c>
      <c r="AK1203" s="3" t="s">
        <v>4147</v>
      </c>
      <c r="AL1203" s="3" t="s">
        <v>143</v>
      </c>
      <c r="AM1203" s="3" t="s">
        <v>4156</v>
      </c>
      <c r="AT1203" s="3" t="s">
        <v>48</v>
      </c>
      <c r="AU1203" s="3" t="s">
        <v>4217</v>
      </c>
      <c r="AV1203" s="3" t="s">
        <v>2637</v>
      </c>
      <c r="AW1203" s="3" t="s">
        <v>3982</v>
      </c>
      <c r="BG1203" s="3" t="s">
        <v>48</v>
      </c>
      <c r="BH1203" s="3" t="s">
        <v>4217</v>
      </c>
      <c r="BI1203" s="3" t="s">
        <v>2638</v>
      </c>
      <c r="BJ1203" s="3" t="s">
        <v>4697</v>
      </c>
      <c r="BK1203" s="3" t="s">
        <v>48</v>
      </c>
      <c r="BL1203" s="3" t="s">
        <v>4217</v>
      </c>
      <c r="BM1203" s="3" t="s">
        <v>625</v>
      </c>
      <c r="BN1203" s="3" t="s">
        <v>3858</v>
      </c>
      <c r="BO1203" s="3" t="s">
        <v>48</v>
      </c>
      <c r="BP1203" s="3" t="s">
        <v>4217</v>
      </c>
      <c r="BQ1203" s="3" t="s">
        <v>2639</v>
      </c>
      <c r="BR1203" s="3" t="s">
        <v>5820</v>
      </c>
      <c r="BS1203" s="3" t="s">
        <v>271</v>
      </c>
      <c r="BT1203" s="3" t="s">
        <v>5603</v>
      </c>
    </row>
    <row r="1204" spans="1:72" ht="13.5" customHeight="1">
      <c r="A1204" s="7" t="str">
        <f>HYPERLINK("http://kyu.snu.ac.kr/sdhj/index.jsp?type=hj/GK14726_00IH_0001_0051b.jpg","1870_하수남면_0051b")</f>
        <v>1870_하수남면_0051b</v>
      </c>
      <c r="B1204" s="4">
        <v>1870</v>
      </c>
      <c r="C1204" s="4" t="s">
        <v>6636</v>
      </c>
      <c r="D1204" s="4" t="s">
        <v>6637</v>
      </c>
      <c r="E1204" s="4">
        <v>1203</v>
      </c>
      <c r="F1204" s="3">
        <v>11</v>
      </c>
      <c r="G1204" s="3" t="s">
        <v>2618</v>
      </c>
      <c r="H1204" s="3" t="s">
        <v>3138</v>
      </c>
      <c r="I1204" s="3">
        <v>1</v>
      </c>
      <c r="L1204" s="3">
        <v>4</v>
      </c>
      <c r="M1204" s="3" t="s">
        <v>6407</v>
      </c>
      <c r="N1204" s="3" t="s">
        <v>6408</v>
      </c>
      <c r="S1204" s="3" t="s">
        <v>77</v>
      </c>
      <c r="T1204" s="3" t="s">
        <v>233</v>
      </c>
      <c r="Y1204" s="3" t="s">
        <v>2640</v>
      </c>
      <c r="Z1204" s="3" t="s">
        <v>3446</v>
      </c>
      <c r="AC1204" s="3">
        <v>26</v>
      </c>
      <c r="AD1204" s="3" t="s">
        <v>249</v>
      </c>
      <c r="AE1204" s="3" t="s">
        <v>3344</v>
      </c>
    </row>
    <row r="1205" spans="1:72" ht="13.5" customHeight="1">
      <c r="A1205" s="7" t="str">
        <f>HYPERLINK("http://kyu.snu.ac.kr/sdhj/index.jsp?type=hj/GK14726_00IH_0001_0051b.jpg","1870_하수남면_0051b")</f>
        <v>1870_하수남면_0051b</v>
      </c>
      <c r="B1205" s="4">
        <v>1870</v>
      </c>
      <c r="C1205" s="4" t="s">
        <v>6618</v>
      </c>
      <c r="D1205" s="4" t="s">
        <v>6619</v>
      </c>
      <c r="E1205" s="4">
        <v>1204</v>
      </c>
      <c r="F1205" s="3">
        <v>11</v>
      </c>
      <c r="G1205" s="3" t="s">
        <v>2618</v>
      </c>
      <c r="H1205" s="3" t="s">
        <v>3138</v>
      </c>
      <c r="I1205" s="3">
        <v>1</v>
      </c>
      <c r="L1205" s="3">
        <v>4</v>
      </c>
      <c r="M1205" s="3" t="s">
        <v>6407</v>
      </c>
      <c r="N1205" s="3" t="s">
        <v>6408</v>
      </c>
      <c r="T1205" s="3" t="s">
        <v>6843</v>
      </c>
      <c r="U1205" s="3" t="s">
        <v>70</v>
      </c>
      <c r="V1205" s="3" t="s">
        <v>3238</v>
      </c>
      <c r="Y1205" s="3" t="s">
        <v>2641</v>
      </c>
      <c r="Z1205" s="3" t="s">
        <v>3445</v>
      </c>
    </row>
    <row r="1206" spans="1:72" ht="13.5" customHeight="1">
      <c r="A1206" s="7" t="str">
        <f>HYPERLINK("http://kyu.snu.ac.kr/sdhj/index.jsp?type=hj/GK14726_00IH_0001_0051b.jpg","1870_하수남면_0051b")</f>
        <v>1870_하수남면_0051b</v>
      </c>
      <c r="B1206" s="4">
        <v>1870</v>
      </c>
      <c r="C1206" s="4" t="s">
        <v>6618</v>
      </c>
      <c r="D1206" s="4" t="s">
        <v>6619</v>
      </c>
      <c r="E1206" s="4">
        <v>1205</v>
      </c>
      <c r="F1206" s="3">
        <v>11</v>
      </c>
      <c r="G1206" s="3" t="s">
        <v>2618</v>
      </c>
      <c r="H1206" s="3" t="s">
        <v>3138</v>
      </c>
      <c r="I1206" s="3">
        <v>1</v>
      </c>
      <c r="L1206" s="3">
        <v>5</v>
      </c>
      <c r="M1206" s="3" t="s">
        <v>6409</v>
      </c>
      <c r="N1206" s="3" t="s">
        <v>6410</v>
      </c>
      <c r="T1206" s="3" t="s">
        <v>6970</v>
      </c>
      <c r="U1206" s="3" t="s">
        <v>64</v>
      </c>
      <c r="V1206" s="3" t="s">
        <v>3262</v>
      </c>
      <c r="W1206" s="3" t="s">
        <v>68</v>
      </c>
      <c r="X1206" s="3" t="s">
        <v>5854</v>
      </c>
      <c r="Y1206" s="3" t="s">
        <v>2642</v>
      </c>
      <c r="Z1206" s="3" t="s">
        <v>3444</v>
      </c>
      <c r="AC1206" s="3">
        <v>73</v>
      </c>
      <c r="AD1206" s="3" t="s">
        <v>223</v>
      </c>
      <c r="AE1206" s="3" t="s">
        <v>4085</v>
      </c>
      <c r="AJ1206" s="3" t="s">
        <v>17</v>
      </c>
      <c r="AK1206" s="3" t="s">
        <v>4147</v>
      </c>
      <c r="AL1206" s="3" t="s">
        <v>62</v>
      </c>
      <c r="AM1206" s="3" t="s">
        <v>5571</v>
      </c>
      <c r="AT1206" s="3" t="s">
        <v>48</v>
      </c>
      <c r="AU1206" s="3" t="s">
        <v>4217</v>
      </c>
      <c r="AV1206" s="3" t="s">
        <v>2634</v>
      </c>
      <c r="AW1206" s="3" t="s">
        <v>4298</v>
      </c>
      <c r="BG1206" s="3" t="s">
        <v>48</v>
      </c>
      <c r="BH1206" s="3" t="s">
        <v>4217</v>
      </c>
      <c r="BI1206" s="3" t="s">
        <v>502</v>
      </c>
      <c r="BJ1206" s="3" t="s">
        <v>4573</v>
      </c>
      <c r="BK1206" s="3" t="s">
        <v>48</v>
      </c>
      <c r="BL1206" s="3" t="s">
        <v>4217</v>
      </c>
      <c r="BM1206" s="3" t="s">
        <v>2635</v>
      </c>
      <c r="BN1206" s="3" t="s">
        <v>5033</v>
      </c>
      <c r="BO1206" s="3" t="s">
        <v>48</v>
      </c>
      <c r="BP1206" s="3" t="s">
        <v>4217</v>
      </c>
      <c r="BQ1206" s="3" t="s">
        <v>2636</v>
      </c>
      <c r="BR1206" s="3" t="s">
        <v>5297</v>
      </c>
      <c r="BS1206" s="3" t="s">
        <v>97</v>
      </c>
      <c r="BT1206" s="3" t="s">
        <v>4154</v>
      </c>
    </row>
    <row r="1207" spans="1:72" ht="13.5" customHeight="1">
      <c r="A1207" s="7" t="str">
        <f>HYPERLINK("http://kyu.snu.ac.kr/sdhj/index.jsp?type=hj/GK14726_00IH_0001_0051b.jpg","1870_하수남면_0051b")</f>
        <v>1870_하수남면_0051b</v>
      </c>
      <c r="B1207" s="4">
        <v>1870</v>
      </c>
      <c r="C1207" s="4" t="s">
        <v>7177</v>
      </c>
      <c r="D1207" s="4" t="s">
        <v>7178</v>
      </c>
      <c r="E1207" s="4">
        <v>1206</v>
      </c>
      <c r="F1207" s="3">
        <v>11</v>
      </c>
      <c r="G1207" s="3" t="s">
        <v>2618</v>
      </c>
      <c r="H1207" s="3" t="s">
        <v>3138</v>
      </c>
      <c r="I1207" s="3">
        <v>1</v>
      </c>
      <c r="L1207" s="3">
        <v>5</v>
      </c>
      <c r="M1207" s="3" t="s">
        <v>6409</v>
      </c>
      <c r="N1207" s="3" t="s">
        <v>6410</v>
      </c>
      <c r="S1207" s="3" t="s">
        <v>77</v>
      </c>
      <c r="T1207" s="3" t="s">
        <v>233</v>
      </c>
      <c r="Y1207" s="3" t="s">
        <v>2643</v>
      </c>
      <c r="Z1207" s="3" t="s">
        <v>3356</v>
      </c>
      <c r="AC1207" s="3">
        <v>30</v>
      </c>
      <c r="AD1207" s="3" t="s">
        <v>413</v>
      </c>
      <c r="AE1207" s="3" t="s">
        <v>4119</v>
      </c>
    </row>
    <row r="1208" spans="1:72" ht="13.5" customHeight="1">
      <c r="A1208" s="7" t="str">
        <f>HYPERLINK("http://kyu.snu.ac.kr/sdhj/index.jsp?type=hj/GK14726_00IH_0001_0051b.jpg","1870_하수남면_0051b")</f>
        <v>1870_하수남면_0051b</v>
      </c>
      <c r="B1208" s="4">
        <v>1870</v>
      </c>
      <c r="C1208" s="4" t="s">
        <v>6977</v>
      </c>
      <c r="D1208" s="4" t="s">
        <v>6978</v>
      </c>
      <c r="E1208" s="4">
        <v>1207</v>
      </c>
      <c r="F1208" s="3">
        <v>11</v>
      </c>
      <c r="G1208" s="3" t="s">
        <v>2618</v>
      </c>
      <c r="H1208" s="3" t="s">
        <v>3138</v>
      </c>
      <c r="I1208" s="3">
        <v>1</v>
      </c>
      <c r="L1208" s="3">
        <v>5</v>
      </c>
      <c r="M1208" s="3" t="s">
        <v>6409</v>
      </c>
      <c r="N1208" s="3" t="s">
        <v>6410</v>
      </c>
      <c r="T1208" s="3" t="s">
        <v>6979</v>
      </c>
      <c r="U1208" s="3" t="s">
        <v>70</v>
      </c>
      <c r="V1208" s="3" t="s">
        <v>3238</v>
      </c>
      <c r="Y1208" s="3" t="s">
        <v>2644</v>
      </c>
      <c r="Z1208" s="3" t="s">
        <v>3443</v>
      </c>
    </row>
    <row r="1209" spans="1:72" ht="13.5" customHeight="1">
      <c r="A1209" s="7" t="str">
        <f>HYPERLINK("http://kyu.snu.ac.kr/sdhj/index.jsp?type=hj/GK14726_00IH_0001_0051b.jpg","1870_하수남면_0051b")</f>
        <v>1870_하수남면_0051b</v>
      </c>
      <c r="B1209" s="4">
        <v>1870</v>
      </c>
      <c r="C1209" s="4" t="s">
        <v>6977</v>
      </c>
      <c r="D1209" s="4" t="s">
        <v>6978</v>
      </c>
      <c r="E1209" s="4">
        <v>1208</v>
      </c>
      <c r="F1209" s="3">
        <v>11</v>
      </c>
      <c r="G1209" s="3" t="s">
        <v>2618</v>
      </c>
      <c r="H1209" s="3" t="s">
        <v>3138</v>
      </c>
      <c r="I1209" s="3">
        <v>2</v>
      </c>
      <c r="J1209" s="3" t="s">
        <v>2645</v>
      </c>
      <c r="K1209" s="3" t="s">
        <v>3159</v>
      </c>
      <c r="L1209" s="3">
        <v>1</v>
      </c>
      <c r="M1209" s="3" t="s">
        <v>6411</v>
      </c>
      <c r="N1209" s="3" t="s">
        <v>6412</v>
      </c>
      <c r="T1209" s="3" t="s">
        <v>7495</v>
      </c>
      <c r="U1209" s="3" t="s">
        <v>64</v>
      </c>
      <c r="V1209" s="3" t="s">
        <v>3262</v>
      </c>
      <c r="W1209" s="3" t="s">
        <v>68</v>
      </c>
      <c r="X1209" s="3" t="s">
        <v>5854</v>
      </c>
      <c r="Y1209" s="3" t="s">
        <v>2646</v>
      </c>
      <c r="Z1209" s="3" t="s">
        <v>3442</v>
      </c>
      <c r="AC1209" s="3">
        <v>57</v>
      </c>
      <c r="AD1209" s="3" t="s">
        <v>365</v>
      </c>
      <c r="AE1209" s="3" t="s">
        <v>4124</v>
      </c>
      <c r="AJ1209" s="3" t="s">
        <v>17</v>
      </c>
      <c r="AK1209" s="3" t="s">
        <v>4147</v>
      </c>
      <c r="AL1209" s="3" t="s">
        <v>62</v>
      </c>
      <c r="AM1209" s="3" t="s">
        <v>5571</v>
      </c>
      <c r="AT1209" s="3" t="s">
        <v>48</v>
      </c>
      <c r="AU1209" s="3" t="s">
        <v>4217</v>
      </c>
      <c r="AV1209" s="3" t="s">
        <v>2647</v>
      </c>
      <c r="AW1209" s="3" t="s">
        <v>3331</v>
      </c>
      <c r="BG1209" s="3" t="s">
        <v>48</v>
      </c>
      <c r="BH1209" s="3" t="s">
        <v>4217</v>
      </c>
      <c r="BI1209" s="3" t="s">
        <v>2648</v>
      </c>
      <c r="BJ1209" s="3" t="s">
        <v>4650</v>
      </c>
      <c r="BK1209" s="3" t="s">
        <v>48</v>
      </c>
      <c r="BL1209" s="3" t="s">
        <v>4217</v>
      </c>
      <c r="BM1209" s="3" t="s">
        <v>2649</v>
      </c>
      <c r="BN1209" s="3" t="s">
        <v>5008</v>
      </c>
      <c r="BO1209" s="3" t="s">
        <v>48</v>
      </c>
      <c r="BP1209" s="3" t="s">
        <v>4217</v>
      </c>
      <c r="BQ1209" s="3" t="s">
        <v>2650</v>
      </c>
      <c r="BR1209" s="3" t="s">
        <v>5675</v>
      </c>
      <c r="BS1209" s="3" t="s">
        <v>171</v>
      </c>
      <c r="BT1209" s="3" t="s">
        <v>4187</v>
      </c>
    </row>
    <row r="1210" spans="1:72" ht="13.5" customHeight="1">
      <c r="A1210" s="7" t="str">
        <f>HYPERLINK("http://kyu.snu.ac.kr/sdhj/index.jsp?type=hj/GK14726_00IH_0001_0051b.jpg","1870_하수남면_0051b")</f>
        <v>1870_하수남면_0051b</v>
      </c>
      <c r="B1210" s="4">
        <v>1870</v>
      </c>
      <c r="C1210" s="4" t="s">
        <v>6732</v>
      </c>
      <c r="D1210" s="4" t="s">
        <v>6733</v>
      </c>
      <c r="E1210" s="4">
        <v>1209</v>
      </c>
      <c r="F1210" s="3">
        <v>11</v>
      </c>
      <c r="G1210" s="3" t="s">
        <v>2618</v>
      </c>
      <c r="H1210" s="3" t="s">
        <v>3138</v>
      </c>
      <c r="I1210" s="3">
        <v>2</v>
      </c>
      <c r="L1210" s="3">
        <v>1</v>
      </c>
      <c r="M1210" s="3" t="s">
        <v>6411</v>
      </c>
      <c r="N1210" s="3" t="s">
        <v>6412</v>
      </c>
      <c r="S1210" s="3" t="s">
        <v>51</v>
      </c>
      <c r="T1210" s="3" t="s">
        <v>3235</v>
      </c>
      <c r="W1210" s="3" t="s">
        <v>68</v>
      </c>
      <c r="X1210" s="3" t="s">
        <v>5854</v>
      </c>
      <c r="Y1210" s="3" t="s">
        <v>53</v>
      </c>
      <c r="Z1210" s="3" t="s">
        <v>3323</v>
      </c>
      <c r="AC1210" s="3">
        <v>70</v>
      </c>
      <c r="AD1210" s="3" t="s">
        <v>365</v>
      </c>
      <c r="AE1210" s="3" t="s">
        <v>4124</v>
      </c>
      <c r="AJ1210" s="3" t="s">
        <v>55</v>
      </c>
      <c r="AK1210" s="3" t="s">
        <v>4148</v>
      </c>
      <c r="AL1210" s="3" t="s">
        <v>143</v>
      </c>
      <c r="AM1210" s="3" t="s">
        <v>4156</v>
      </c>
      <c r="AT1210" s="3" t="s">
        <v>48</v>
      </c>
      <c r="AU1210" s="3" t="s">
        <v>4217</v>
      </c>
      <c r="AV1210" s="3" t="s">
        <v>2651</v>
      </c>
      <c r="AW1210" s="3" t="s">
        <v>4297</v>
      </c>
      <c r="BG1210" s="3" t="s">
        <v>48</v>
      </c>
      <c r="BH1210" s="3" t="s">
        <v>4217</v>
      </c>
      <c r="BI1210" s="3" t="s">
        <v>2652</v>
      </c>
      <c r="BJ1210" s="3" t="s">
        <v>4696</v>
      </c>
      <c r="BK1210" s="3" t="s">
        <v>48</v>
      </c>
      <c r="BL1210" s="3" t="s">
        <v>4217</v>
      </c>
      <c r="BM1210" s="3" t="s">
        <v>2653</v>
      </c>
      <c r="BN1210" s="3" t="s">
        <v>5032</v>
      </c>
      <c r="BO1210" s="3" t="s">
        <v>48</v>
      </c>
      <c r="BP1210" s="3" t="s">
        <v>4217</v>
      </c>
      <c r="BQ1210" s="3" t="s">
        <v>2654</v>
      </c>
      <c r="BR1210" s="3" t="s">
        <v>5784</v>
      </c>
      <c r="BS1210" s="3" t="s">
        <v>143</v>
      </c>
      <c r="BT1210" s="3" t="s">
        <v>4156</v>
      </c>
    </row>
    <row r="1211" spans="1:72" ht="13.5" customHeight="1">
      <c r="A1211" s="7" t="str">
        <f>HYPERLINK("http://kyu.snu.ac.kr/sdhj/index.jsp?type=hj/GK14726_00IH_0001_0051b.jpg","1870_하수남면_0051b")</f>
        <v>1870_하수남면_0051b</v>
      </c>
      <c r="B1211" s="4">
        <v>1870</v>
      </c>
      <c r="C1211" s="4" t="s">
        <v>7096</v>
      </c>
      <c r="D1211" s="4" t="s">
        <v>7097</v>
      </c>
      <c r="E1211" s="4">
        <v>1210</v>
      </c>
      <c r="F1211" s="3">
        <v>11</v>
      </c>
      <c r="G1211" s="3" t="s">
        <v>2618</v>
      </c>
      <c r="H1211" s="3" t="s">
        <v>3138</v>
      </c>
      <c r="I1211" s="3">
        <v>2</v>
      </c>
      <c r="L1211" s="3">
        <v>1</v>
      </c>
      <c r="M1211" s="3" t="s">
        <v>6411</v>
      </c>
      <c r="N1211" s="3" t="s">
        <v>6412</v>
      </c>
      <c r="T1211" s="3" t="s">
        <v>7496</v>
      </c>
      <c r="U1211" s="3" t="s">
        <v>70</v>
      </c>
      <c r="V1211" s="3" t="s">
        <v>3238</v>
      </c>
      <c r="Y1211" s="3" t="s">
        <v>2655</v>
      </c>
      <c r="Z1211" s="3" t="s">
        <v>3428</v>
      </c>
      <c r="AD1211" s="3" t="s">
        <v>103</v>
      </c>
      <c r="AE1211" s="3" t="s">
        <v>4128</v>
      </c>
    </row>
    <row r="1212" spans="1:72" ht="13.5" customHeight="1">
      <c r="A1212" s="7" t="str">
        <f>HYPERLINK("http://kyu.snu.ac.kr/sdhj/index.jsp?type=hj/GK14726_00IH_0001_0051b.jpg","1870_하수남면_0051b")</f>
        <v>1870_하수남면_0051b</v>
      </c>
      <c r="B1212" s="4">
        <v>1870</v>
      </c>
      <c r="C1212" s="4" t="s">
        <v>6580</v>
      </c>
      <c r="D1212" s="4" t="s">
        <v>6581</v>
      </c>
      <c r="E1212" s="4">
        <v>1211</v>
      </c>
      <c r="F1212" s="3">
        <v>11</v>
      </c>
      <c r="G1212" s="3" t="s">
        <v>2618</v>
      </c>
      <c r="H1212" s="3" t="s">
        <v>3138</v>
      </c>
      <c r="I1212" s="3">
        <v>2</v>
      </c>
      <c r="L1212" s="3">
        <v>2</v>
      </c>
      <c r="M1212" s="3" t="s">
        <v>6413</v>
      </c>
      <c r="N1212" s="3" t="s">
        <v>6414</v>
      </c>
      <c r="T1212" s="3" t="s">
        <v>6837</v>
      </c>
      <c r="U1212" s="3" t="s">
        <v>64</v>
      </c>
      <c r="V1212" s="3" t="s">
        <v>3262</v>
      </c>
      <c r="W1212" s="3" t="s">
        <v>68</v>
      </c>
      <c r="X1212" s="3" t="s">
        <v>5854</v>
      </c>
      <c r="Y1212" s="3" t="s">
        <v>2044</v>
      </c>
      <c r="Z1212" s="3" t="s">
        <v>3441</v>
      </c>
      <c r="AC1212" s="3">
        <v>47</v>
      </c>
      <c r="AD1212" s="3" t="s">
        <v>286</v>
      </c>
      <c r="AE1212" s="3" t="s">
        <v>4100</v>
      </c>
      <c r="AJ1212" s="3" t="s">
        <v>17</v>
      </c>
      <c r="AK1212" s="3" t="s">
        <v>4147</v>
      </c>
      <c r="AL1212" s="3" t="s">
        <v>62</v>
      </c>
      <c r="AM1212" s="3" t="s">
        <v>5571</v>
      </c>
      <c r="AT1212" s="3" t="s">
        <v>48</v>
      </c>
      <c r="AU1212" s="3" t="s">
        <v>4217</v>
      </c>
      <c r="AV1212" s="3" t="s">
        <v>2656</v>
      </c>
      <c r="AW1212" s="3" t="s">
        <v>4708</v>
      </c>
      <c r="BG1212" s="3" t="s">
        <v>48</v>
      </c>
      <c r="BH1212" s="3" t="s">
        <v>4217</v>
      </c>
      <c r="BI1212" s="3" t="s">
        <v>2657</v>
      </c>
      <c r="BJ1212" s="3" t="s">
        <v>4687</v>
      </c>
      <c r="BK1212" s="3" t="s">
        <v>48</v>
      </c>
      <c r="BL1212" s="3" t="s">
        <v>4217</v>
      </c>
      <c r="BM1212" s="3" t="s">
        <v>2658</v>
      </c>
      <c r="BN1212" s="3" t="s">
        <v>5022</v>
      </c>
      <c r="BO1212" s="3" t="s">
        <v>48</v>
      </c>
      <c r="BP1212" s="3" t="s">
        <v>4217</v>
      </c>
      <c r="BQ1212" s="3" t="s">
        <v>2659</v>
      </c>
      <c r="BR1212" s="3" t="s">
        <v>5712</v>
      </c>
      <c r="BS1212" s="3" t="s">
        <v>184</v>
      </c>
      <c r="BT1212" s="3" t="s">
        <v>4157</v>
      </c>
    </row>
    <row r="1213" spans="1:72" ht="13.5" customHeight="1">
      <c r="A1213" s="7" t="str">
        <f>HYPERLINK("http://kyu.snu.ac.kr/sdhj/index.jsp?type=hj/GK14726_00IH_0001_0051b.jpg","1870_하수남면_0051b")</f>
        <v>1870_하수남면_0051b</v>
      </c>
      <c r="B1213" s="4">
        <v>1870</v>
      </c>
      <c r="C1213" s="4" t="s">
        <v>6622</v>
      </c>
      <c r="D1213" s="4" t="s">
        <v>6623</v>
      </c>
      <c r="E1213" s="4">
        <v>1212</v>
      </c>
      <c r="F1213" s="3">
        <v>11</v>
      </c>
      <c r="G1213" s="3" t="s">
        <v>2618</v>
      </c>
      <c r="H1213" s="3" t="s">
        <v>3138</v>
      </c>
      <c r="I1213" s="3">
        <v>2</v>
      </c>
      <c r="L1213" s="3">
        <v>2</v>
      </c>
      <c r="M1213" s="3" t="s">
        <v>6413</v>
      </c>
      <c r="N1213" s="3" t="s">
        <v>6414</v>
      </c>
      <c r="S1213" s="3" t="s">
        <v>843</v>
      </c>
      <c r="T1213" s="3" t="s">
        <v>3236</v>
      </c>
      <c r="W1213" s="3" t="s">
        <v>82</v>
      </c>
      <c r="X1213" s="3" t="s">
        <v>5855</v>
      </c>
      <c r="Y1213" s="3" t="s">
        <v>53</v>
      </c>
      <c r="Z1213" s="3" t="s">
        <v>3323</v>
      </c>
      <c r="AC1213" s="3">
        <v>65</v>
      </c>
      <c r="AD1213" s="3" t="s">
        <v>238</v>
      </c>
      <c r="AE1213" s="3" t="s">
        <v>4106</v>
      </c>
    </row>
    <row r="1214" spans="1:72" ht="13.5" customHeight="1">
      <c r="A1214" s="7" t="str">
        <f>HYPERLINK("http://kyu.snu.ac.kr/sdhj/index.jsp?type=hj/GK14726_00IH_0001_0051b.jpg","1870_하수남면_0051b")</f>
        <v>1870_하수남면_0051b</v>
      </c>
      <c r="B1214" s="4">
        <v>1870</v>
      </c>
      <c r="C1214" s="4" t="s">
        <v>6723</v>
      </c>
      <c r="D1214" s="4" t="s">
        <v>6724</v>
      </c>
      <c r="E1214" s="4">
        <v>1213</v>
      </c>
      <c r="F1214" s="3">
        <v>11</v>
      </c>
      <c r="G1214" s="3" t="s">
        <v>2618</v>
      </c>
      <c r="H1214" s="3" t="s">
        <v>3138</v>
      </c>
      <c r="I1214" s="3">
        <v>2</v>
      </c>
      <c r="L1214" s="3">
        <v>2</v>
      </c>
      <c r="M1214" s="3" t="s">
        <v>6413</v>
      </c>
      <c r="N1214" s="3" t="s">
        <v>6414</v>
      </c>
      <c r="S1214" s="3" t="s">
        <v>51</v>
      </c>
      <c r="T1214" s="3" t="s">
        <v>3235</v>
      </c>
      <c r="W1214" s="3" t="s">
        <v>68</v>
      </c>
      <c r="X1214" s="3" t="s">
        <v>5854</v>
      </c>
      <c r="Y1214" s="3" t="s">
        <v>53</v>
      </c>
      <c r="Z1214" s="3" t="s">
        <v>3323</v>
      </c>
      <c r="AC1214" s="3">
        <v>31</v>
      </c>
      <c r="AD1214" s="3" t="s">
        <v>174</v>
      </c>
      <c r="AE1214" s="3" t="s">
        <v>4092</v>
      </c>
      <c r="AJ1214" s="3" t="s">
        <v>55</v>
      </c>
      <c r="AK1214" s="3" t="s">
        <v>4148</v>
      </c>
      <c r="AL1214" s="3" t="s">
        <v>184</v>
      </c>
      <c r="AM1214" s="3" t="s">
        <v>4157</v>
      </c>
      <c r="AT1214" s="3" t="s">
        <v>48</v>
      </c>
      <c r="AU1214" s="3" t="s">
        <v>4217</v>
      </c>
      <c r="AV1214" s="3" t="s">
        <v>2647</v>
      </c>
      <c r="AW1214" s="3" t="s">
        <v>3331</v>
      </c>
      <c r="BG1214" s="3" t="s">
        <v>48</v>
      </c>
      <c r="BH1214" s="3" t="s">
        <v>4217</v>
      </c>
      <c r="BI1214" s="3" t="s">
        <v>2660</v>
      </c>
      <c r="BJ1214" s="3" t="s">
        <v>4695</v>
      </c>
      <c r="BK1214" s="3" t="s">
        <v>48</v>
      </c>
      <c r="BL1214" s="3" t="s">
        <v>4217</v>
      </c>
      <c r="BM1214" s="3" t="s">
        <v>2661</v>
      </c>
      <c r="BN1214" s="3" t="s">
        <v>5031</v>
      </c>
      <c r="BO1214" s="3" t="s">
        <v>48</v>
      </c>
      <c r="BP1214" s="3" t="s">
        <v>4217</v>
      </c>
      <c r="BQ1214" s="3" t="s">
        <v>2662</v>
      </c>
      <c r="BR1214" s="3" t="s">
        <v>5757</v>
      </c>
      <c r="BS1214" s="3" t="s">
        <v>184</v>
      </c>
      <c r="BT1214" s="3" t="s">
        <v>4157</v>
      </c>
    </row>
    <row r="1215" spans="1:72" ht="13.5" customHeight="1">
      <c r="A1215" s="7" t="str">
        <f>HYPERLINK("http://kyu.snu.ac.kr/sdhj/index.jsp?type=hj/GK14726_00IH_0001_0051b.jpg","1870_하수남면_0051b")</f>
        <v>1870_하수남면_0051b</v>
      </c>
      <c r="B1215" s="4">
        <v>1870</v>
      </c>
      <c r="C1215" s="4" t="s">
        <v>6867</v>
      </c>
      <c r="D1215" s="4" t="s">
        <v>6868</v>
      </c>
      <c r="E1215" s="4">
        <v>1214</v>
      </c>
      <c r="F1215" s="3">
        <v>11</v>
      </c>
      <c r="G1215" s="3" t="s">
        <v>2618</v>
      </c>
      <c r="H1215" s="3" t="s">
        <v>3138</v>
      </c>
      <c r="I1215" s="3">
        <v>2</v>
      </c>
      <c r="L1215" s="3">
        <v>2</v>
      </c>
      <c r="M1215" s="3" t="s">
        <v>6413</v>
      </c>
      <c r="N1215" s="3" t="s">
        <v>6414</v>
      </c>
      <c r="T1215" s="3" t="s">
        <v>6839</v>
      </c>
      <c r="U1215" s="3" t="s">
        <v>70</v>
      </c>
      <c r="V1215" s="3" t="s">
        <v>3238</v>
      </c>
      <c r="Y1215" s="3" t="s">
        <v>2663</v>
      </c>
      <c r="Z1215" s="3" t="s">
        <v>3157</v>
      </c>
      <c r="AD1215" s="3" t="s">
        <v>69</v>
      </c>
      <c r="AE1215" s="3" t="s">
        <v>4097</v>
      </c>
    </row>
    <row r="1216" spans="1:72" ht="13.5" customHeight="1">
      <c r="A1216" s="7" t="str">
        <f>HYPERLINK("http://kyu.snu.ac.kr/sdhj/index.jsp?type=hj/GK14726_00IH_0001_0051b.jpg","1870_하수남면_0051b")</f>
        <v>1870_하수남면_0051b</v>
      </c>
      <c r="B1216" s="4">
        <v>1870</v>
      </c>
      <c r="C1216" s="4" t="s">
        <v>6723</v>
      </c>
      <c r="D1216" s="4" t="s">
        <v>6724</v>
      </c>
      <c r="E1216" s="4">
        <v>1215</v>
      </c>
      <c r="F1216" s="3">
        <v>11</v>
      </c>
      <c r="G1216" s="3" t="s">
        <v>2618</v>
      </c>
      <c r="H1216" s="3" t="s">
        <v>3138</v>
      </c>
      <c r="I1216" s="3">
        <v>2</v>
      </c>
      <c r="L1216" s="3">
        <v>3</v>
      </c>
      <c r="M1216" s="3" t="s">
        <v>6415</v>
      </c>
      <c r="N1216" s="3" t="s">
        <v>6416</v>
      </c>
      <c r="T1216" s="3" t="s">
        <v>6837</v>
      </c>
      <c r="U1216" s="3" t="s">
        <v>64</v>
      </c>
      <c r="V1216" s="3" t="s">
        <v>3262</v>
      </c>
      <c r="W1216" s="3" t="s">
        <v>68</v>
      </c>
      <c r="X1216" s="3" t="s">
        <v>5854</v>
      </c>
      <c r="Y1216" s="3" t="s">
        <v>2664</v>
      </c>
      <c r="Z1216" s="3" t="s">
        <v>3440</v>
      </c>
      <c r="AC1216" s="3">
        <v>71</v>
      </c>
      <c r="AD1216" s="3" t="s">
        <v>459</v>
      </c>
      <c r="AE1216" s="3" t="s">
        <v>4114</v>
      </c>
      <c r="AJ1216" s="3" t="s">
        <v>17</v>
      </c>
      <c r="AK1216" s="3" t="s">
        <v>4147</v>
      </c>
      <c r="AL1216" s="3" t="s">
        <v>62</v>
      </c>
      <c r="AM1216" s="3" t="s">
        <v>5571</v>
      </c>
      <c r="AT1216" s="3" t="s">
        <v>48</v>
      </c>
      <c r="AU1216" s="3" t="s">
        <v>4217</v>
      </c>
      <c r="AV1216" s="3" t="s">
        <v>2665</v>
      </c>
      <c r="AW1216" s="3" t="s">
        <v>3569</v>
      </c>
      <c r="BG1216" s="3" t="s">
        <v>48</v>
      </c>
      <c r="BH1216" s="3" t="s">
        <v>4217</v>
      </c>
      <c r="BI1216" s="3" t="s">
        <v>2666</v>
      </c>
      <c r="BJ1216" s="3" t="s">
        <v>4694</v>
      </c>
      <c r="BK1216" s="3" t="s">
        <v>48</v>
      </c>
      <c r="BL1216" s="3" t="s">
        <v>4217</v>
      </c>
      <c r="BM1216" s="3" t="s">
        <v>1478</v>
      </c>
      <c r="BN1216" s="3" t="s">
        <v>4458</v>
      </c>
      <c r="BO1216" s="3" t="s">
        <v>48</v>
      </c>
      <c r="BP1216" s="3" t="s">
        <v>4217</v>
      </c>
      <c r="BQ1216" s="3" t="s">
        <v>2667</v>
      </c>
      <c r="BR1216" s="3" t="s">
        <v>5296</v>
      </c>
      <c r="BS1216" s="3" t="s">
        <v>361</v>
      </c>
      <c r="BT1216" s="3" t="s">
        <v>4152</v>
      </c>
    </row>
    <row r="1217" spans="1:72" ht="13.5" customHeight="1">
      <c r="A1217" s="7" t="str">
        <f>HYPERLINK("http://kyu.snu.ac.kr/sdhj/index.jsp?type=hj/GK14726_00IH_0001_0051b.jpg","1870_하수남면_0051b")</f>
        <v>1870_하수남면_0051b</v>
      </c>
      <c r="B1217" s="4">
        <v>1870</v>
      </c>
      <c r="C1217" s="4" t="s">
        <v>7131</v>
      </c>
      <c r="D1217" s="4" t="s">
        <v>7132</v>
      </c>
      <c r="E1217" s="4">
        <v>1216</v>
      </c>
      <c r="F1217" s="3">
        <v>11</v>
      </c>
      <c r="G1217" s="3" t="s">
        <v>2618</v>
      </c>
      <c r="H1217" s="3" t="s">
        <v>3138</v>
      </c>
      <c r="I1217" s="3">
        <v>2</v>
      </c>
      <c r="L1217" s="3">
        <v>3</v>
      </c>
      <c r="M1217" s="3" t="s">
        <v>6415</v>
      </c>
      <c r="N1217" s="3" t="s">
        <v>6416</v>
      </c>
      <c r="S1217" s="3" t="s">
        <v>51</v>
      </c>
      <c r="T1217" s="3" t="s">
        <v>3235</v>
      </c>
      <c r="W1217" s="3" t="s">
        <v>68</v>
      </c>
      <c r="X1217" s="3" t="s">
        <v>5854</v>
      </c>
      <c r="Y1217" s="3" t="s">
        <v>53</v>
      </c>
      <c r="Z1217" s="3" t="s">
        <v>3323</v>
      </c>
      <c r="AC1217" s="3">
        <v>71</v>
      </c>
      <c r="AD1217" s="3" t="s">
        <v>459</v>
      </c>
      <c r="AE1217" s="3" t="s">
        <v>4114</v>
      </c>
      <c r="AT1217" s="3" t="s">
        <v>48</v>
      </c>
      <c r="AU1217" s="3" t="s">
        <v>4217</v>
      </c>
      <c r="AV1217" s="3" t="s">
        <v>2668</v>
      </c>
      <c r="AW1217" s="3" t="s">
        <v>4296</v>
      </c>
      <c r="BG1217" s="3" t="s">
        <v>48</v>
      </c>
      <c r="BH1217" s="3" t="s">
        <v>4217</v>
      </c>
      <c r="BI1217" s="3" t="s">
        <v>2669</v>
      </c>
      <c r="BJ1217" s="3" t="s">
        <v>4436</v>
      </c>
      <c r="BK1217" s="3" t="s">
        <v>48</v>
      </c>
      <c r="BL1217" s="3" t="s">
        <v>4217</v>
      </c>
      <c r="BM1217" s="3" t="s">
        <v>2670</v>
      </c>
      <c r="BN1217" s="3" t="s">
        <v>5030</v>
      </c>
      <c r="BO1217" s="3" t="s">
        <v>48</v>
      </c>
      <c r="BP1217" s="3" t="s">
        <v>4217</v>
      </c>
      <c r="BQ1217" s="3" t="s">
        <v>2671</v>
      </c>
      <c r="BR1217" s="3" t="s">
        <v>5756</v>
      </c>
      <c r="BS1217" s="3" t="s">
        <v>184</v>
      </c>
      <c r="BT1217" s="3" t="s">
        <v>4157</v>
      </c>
    </row>
    <row r="1218" spans="1:72" ht="13.5" customHeight="1">
      <c r="A1218" s="7" t="str">
        <f>HYPERLINK("http://kyu.snu.ac.kr/sdhj/index.jsp?type=hj/GK14726_00IH_0001_0051b.jpg","1870_하수남면_0051b")</f>
        <v>1870_하수남면_0051b</v>
      </c>
      <c r="B1218" s="4">
        <v>1870</v>
      </c>
      <c r="C1218" s="4" t="s">
        <v>6994</v>
      </c>
      <c r="D1218" s="4" t="s">
        <v>6995</v>
      </c>
      <c r="E1218" s="4">
        <v>1217</v>
      </c>
      <c r="F1218" s="3">
        <v>11</v>
      </c>
      <c r="G1218" s="3" t="s">
        <v>2618</v>
      </c>
      <c r="H1218" s="3" t="s">
        <v>3138</v>
      </c>
      <c r="I1218" s="3">
        <v>2</v>
      </c>
      <c r="L1218" s="3">
        <v>3</v>
      </c>
      <c r="M1218" s="3" t="s">
        <v>6415</v>
      </c>
      <c r="N1218" s="3" t="s">
        <v>6416</v>
      </c>
      <c r="T1218" s="3" t="s">
        <v>6839</v>
      </c>
      <c r="U1218" s="3" t="s">
        <v>70</v>
      </c>
      <c r="V1218" s="3" t="s">
        <v>3238</v>
      </c>
      <c r="Y1218" s="3" t="s">
        <v>2672</v>
      </c>
      <c r="Z1218" s="3" t="s">
        <v>3439</v>
      </c>
      <c r="AD1218" s="3" t="s">
        <v>223</v>
      </c>
      <c r="AE1218" s="3" t="s">
        <v>4085</v>
      </c>
    </row>
    <row r="1219" spans="1:72" ht="13.5" customHeight="1">
      <c r="A1219" s="7" t="str">
        <f>HYPERLINK("http://kyu.snu.ac.kr/sdhj/index.jsp?type=hj/GK14726_00IH_0001_0052a.jpg","1870_하수남면_0052a")</f>
        <v>1870_하수남면_0052a</v>
      </c>
      <c r="B1219" s="4">
        <v>1870</v>
      </c>
      <c r="C1219" s="4" t="s">
        <v>6723</v>
      </c>
      <c r="D1219" s="4" t="s">
        <v>6724</v>
      </c>
      <c r="E1219" s="4">
        <v>1218</v>
      </c>
      <c r="F1219" s="3">
        <v>11</v>
      </c>
      <c r="G1219" s="3" t="s">
        <v>2618</v>
      </c>
      <c r="H1219" s="3" t="s">
        <v>3138</v>
      </c>
      <c r="I1219" s="3">
        <v>2</v>
      </c>
      <c r="L1219" s="3">
        <v>4</v>
      </c>
      <c r="M1219" s="3" t="s">
        <v>6417</v>
      </c>
      <c r="N1219" s="3" t="s">
        <v>6418</v>
      </c>
      <c r="T1219" s="3" t="s">
        <v>6854</v>
      </c>
      <c r="U1219" s="3" t="s">
        <v>64</v>
      </c>
      <c r="V1219" s="3" t="s">
        <v>3262</v>
      </c>
      <c r="W1219" s="3" t="s">
        <v>68</v>
      </c>
      <c r="X1219" s="3" t="s">
        <v>5854</v>
      </c>
      <c r="Y1219" s="3" t="s">
        <v>2673</v>
      </c>
      <c r="Z1219" s="3" t="s">
        <v>7497</v>
      </c>
      <c r="AC1219" s="3">
        <v>64</v>
      </c>
      <c r="AD1219" s="3" t="s">
        <v>610</v>
      </c>
      <c r="AE1219" s="3" t="s">
        <v>4137</v>
      </c>
      <c r="AJ1219" s="3" t="s">
        <v>17</v>
      </c>
      <c r="AK1219" s="3" t="s">
        <v>4147</v>
      </c>
      <c r="AL1219" s="3" t="s">
        <v>62</v>
      </c>
      <c r="AM1219" s="3" t="s">
        <v>5571</v>
      </c>
      <c r="AT1219" s="3" t="s">
        <v>48</v>
      </c>
      <c r="AU1219" s="3" t="s">
        <v>4217</v>
      </c>
      <c r="AV1219" s="3" t="s">
        <v>2665</v>
      </c>
      <c r="AW1219" s="3" t="s">
        <v>3569</v>
      </c>
      <c r="BG1219" s="3" t="s">
        <v>48</v>
      </c>
      <c r="BH1219" s="3" t="s">
        <v>4217</v>
      </c>
      <c r="BI1219" s="3" t="s">
        <v>2666</v>
      </c>
      <c r="BJ1219" s="3" t="s">
        <v>4694</v>
      </c>
      <c r="BK1219" s="3" t="s">
        <v>48</v>
      </c>
      <c r="BL1219" s="3" t="s">
        <v>4217</v>
      </c>
      <c r="BM1219" s="3" t="s">
        <v>1478</v>
      </c>
      <c r="BN1219" s="3" t="s">
        <v>4458</v>
      </c>
      <c r="BO1219" s="3" t="s">
        <v>48</v>
      </c>
      <c r="BP1219" s="3" t="s">
        <v>4217</v>
      </c>
      <c r="BQ1219" s="3" t="s">
        <v>2667</v>
      </c>
      <c r="BR1219" s="3" t="s">
        <v>5296</v>
      </c>
      <c r="BS1219" s="3" t="s">
        <v>361</v>
      </c>
      <c r="BT1219" s="3" t="s">
        <v>4152</v>
      </c>
    </row>
    <row r="1220" spans="1:72" ht="13.5" customHeight="1">
      <c r="A1220" s="7" t="str">
        <f>HYPERLINK("http://kyu.snu.ac.kr/sdhj/index.jsp?type=hj/GK14726_00IH_0001_0052a.jpg","1870_하수남면_0052a")</f>
        <v>1870_하수남면_0052a</v>
      </c>
      <c r="B1220" s="4">
        <v>1870</v>
      </c>
      <c r="C1220" s="4" t="s">
        <v>7131</v>
      </c>
      <c r="D1220" s="4" t="s">
        <v>7132</v>
      </c>
      <c r="E1220" s="4">
        <v>1219</v>
      </c>
      <c r="F1220" s="3">
        <v>11</v>
      </c>
      <c r="G1220" s="3" t="s">
        <v>2618</v>
      </c>
      <c r="H1220" s="3" t="s">
        <v>3138</v>
      </c>
      <c r="I1220" s="3">
        <v>2</v>
      </c>
      <c r="L1220" s="3">
        <v>4</v>
      </c>
      <c r="M1220" s="3" t="s">
        <v>6417</v>
      </c>
      <c r="N1220" s="3" t="s">
        <v>6418</v>
      </c>
      <c r="S1220" s="3" t="s">
        <v>51</v>
      </c>
      <c r="T1220" s="3" t="s">
        <v>3235</v>
      </c>
      <c r="W1220" s="3" t="s">
        <v>344</v>
      </c>
      <c r="X1220" s="3" t="s">
        <v>3279</v>
      </c>
      <c r="Y1220" s="3" t="s">
        <v>53</v>
      </c>
      <c r="Z1220" s="3" t="s">
        <v>3323</v>
      </c>
      <c r="AC1220" s="3">
        <v>66</v>
      </c>
      <c r="AJ1220" s="3" t="s">
        <v>17</v>
      </c>
      <c r="AK1220" s="3" t="s">
        <v>4147</v>
      </c>
      <c r="AL1220" s="3" t="s">
        <v>361</v>
      </c>
      <c r="AM1220" s="3" t="s">
        <v>4152</v>
      </c>
      <c r="AT1220" s="3" t="s">
        <v>48</v>
      </c>
      <c r="AU1220" s="3" t="s">
        <v>4217</v>
      </c>
      <c r="AV1220" s="3" t="s">
        <v>2674</v>
      </c>
      <c r="AW1220" s="3" t="s">
        <v>4295</v>
      </c>
      <c r="BG1220" s="3" t="s">
        <v>48</v>
      </c>
      <c r="BH1220" s="3" t="s">
        <v>4217</v>
      </c>
      <c r="BI1220" s="3" t="s">
        <v>2675</v>
      </c>
      <c r="BJ1220" s="3" t="s">
        <v>4693</v>
      </c>
      <c r="BK1220" s="3" t="s">
        <v>48</v>
      </c>
      <c r="BL1220" s="3" t="s">
        <v>4217</v>
      </c>
      <c r="BM1220" s="3" t="s">
        <v>2676</v>
      </c>
      <c r="BN1220" s="3" t="s">
        <v>5029</v>
      </c>
      <c r="BO1220" s="3" t="s">
        <v>48</v>
      </c>
      <c r="BP1220" s="3" t="s">
        <v>4217</v>
      </c>
      <c r="BQ1220" s="3" t="s">
        <v>2677</v>
      </c>
      <c r="BR1220" s="3" t="s">
        <v>5801</v>
      </c>
      <c r="BS1220" s="3" t="s">
        <v>1690</v>
      </c>
      <c r="BT1220" s="3" t="s">
        <v>4213</v>
      </c>
    </row>
    <row r="1221" spans="1:72" ht="13.5" customHeight="1">
      <c r="A1221" s="7" t="str">
        <f>HYPERLINK("http://kyu.snu.ac.kr/sdhj/index.jsp?type=hj/GK14726_00IH_0001_0052a.jpg","1870_하수남면_0052a")</f>
        <v>1870_하수남면_0052a</v>
      </c>
      <c r="B1221" s="4">
        <v>1870</v>
      </c>
      <c r="C1221" s="4" t="s">
        <v>6638</v>
      </c>
      <c r="D1221" s="4" t="s">
        <v>6639</v>
      </c>
      <c r="E1221" s="4">
        <v>1220</v>
      </c>
      <c r="F1221" s="3">
        <v>11</v>
      </c>
      <c r="G1221" s="3" t="s">
        <v>2618</v>
      </c>
      <c r="H1221" s="3" t="s">
        <v>3138</v>
      </c>
      <c r="I1221" s="3">
        <v>2</v>
      </c>
      <c r="L1221" s="3">
        <v>4</v>
      </c>
      <c r="M1221" s="3" t="s">
        <v>6417</v>
      </c>
      <c r="N1221" s="3" t="s">
        <v>6418</v>
      </c>
      <c r="S1221" s="3" t="s">
        <v>77</v>
      </c>
      <c r="T1221" s="3" t="s">
        <v>233</v>
      </c>
      <c r="U1221" s="3" t="s">
        <v>64</v>
      </c>
      <c r="V1221" s="3" t="s">
        <v>3262</v>
      </c>
      <c r="Y1221" s="3" t="s">
        <v>2678</v>
      </c>
      <c r="Z1221" s="3" t="s">
        <v>3438</v>
      </c>
      <c r="AC1221" s="3">
        <v>41</v>
      </c>
      <c r="AD1221" s="3" t="s">
        <v>173</v>
      </c>
      <c r="AE1221" s="3" t="s">
        <v>4091</v>
      </c>
    </row>
    <row r="1222" spans="1:72" ht="13.5" customHeight="1">
      <c r="A1222" s="7" t="str">
        <f>HYPERLINK("http://kyu.snu.ac.kr/sdhj/index.jsp?type=hj/GK14726_00IH_0001_0052a.jpg","1870_하수남면_0052a")</f>
        <v>1870_하수남면_0052a</v>
      </c>
      <c r="B1222" s="4">
        <v>1870</v>
      </c>
      <c r="C1222" s="4" t="s">
        <v>6860</v>
      </c>
      <c r="D1222" s="4" t="s">
        <v>6861</v>
      </c>
      <c r="E1222" s="4">
        <v>1221</v>
      </c>
      <c r="F1222" s="3">
        <v>11</v>
      </c>
      <c r="G1222" s="3" t="s">
        <v>2618</v>
      </c>
      <c r="H1222" s="3" t="s">
        <v>3138</v>
      </c>
      <c r="I1222" s="3">
        <v>2</v>
      </c>
      <c r="L1222" s="3">
        <v>4</v>
      </c>
      <c r="M1222" s="3" t="s">
        <v>6417</v>
      </c>
      <c r="N1222" s="3" t="s">
        <v>6418</v>
      </c>
      <c r="T1222" s="3" t="s">
        <v>6862</v>
      </c>
      <c r="U1222" s="3" t="s">
        <v>70</v>
      </c>
      <c r="V1222" s="3" t="s">
        <v>3238</v>
      </c>
      <c r="Y1222" s="3" t="s">
        <v>2679</v>
      </c>
      <c r="Z1222" s="3" t="s">
        <v>3437</v>
      </c>
      <c r="AD1222" s="3" t="s">
        <v>54</v>
      </c>
      <c r="AE1222" s="3" t="s">
        <v>4123</v>
      </c>
    </row>
    <row r="1223" spans="1:72" ht="13.5" customHeight="1">
      <c r="A1223" s="7" t="str">
        <f>HYPERLINK("http://kyu.snu.ac.kr/sdhj/index.jsp?type=hj/GK14726_00IH_0001_0052a.jpg","1870_하수남면_0052a")</f>
        <v>1870_하수남면_0052a</v>
      </c>
      <c r="B1223" s="4">
        <v>1870</v>
      </c>
      <c r="C1223" s="4" t="s">
        <v>6860</v>
      </c>
      <c r="D1223" s="4" t="s">
        <v>6861</v>
      </c>
      <c r="E1223" s="4">
        <v>1222</v>
      </c>
      <c r="F1223" s="3">
        <v>11</v>
      </c>
      <c r="G1223" s="3" t="s">
        <v>2618</v>
      </c>
      <c r="H1223" s="3" t="s">
        <v>3138</v>
      </c>
      <c r="I1223" s="3">
        <v>2</v>
      </c>
      <c r="L1223" s="3">
        <v>5</v>
      </c>
      <c r="M1223" s="3" t="s">
        <v>6419</v>
      </c>
      <c r="N1223" s="3" t="s">
        <v>6420</v>
      </c>
      <c r="Q1223" s="3" t="s">
        <v>2680</v>
      </c>
      <c r="R1223" s="3" t="s">
        <v>5863</v>
      </c>
      <c r="T1223" s="3" t="s">
        <v>6950</v>
      </c>
      <c r="U1223" s="3" t="s">
        <v>2681</v>
      </c>
      <c r="V1223" s="3" t="s">
        <v>3264</v>
      </c>
      <c r="W1223" s="3" t="s">
        <v>293</v>
      </c>
      <c r="X1223" s="3" t="s">
        <v>3297</v>
      </c>
      <c r="Y1223" s="3" t="s">
        <v>53</v>
      </c>
      <c r="Z1223" s="3" t="s">
        <v>3323</v>
      </c>
      <c r="AC1223" s="3">
        <v>41</v>
      </c>
      <c r="AD1223" s="3" t="s">
        <v>173</v>
      </c>
      <c r="AE1223" s="3" t="s">
        <v>4091</v>
      </c>
      <c r="AJ1223" s="3" t="s">
        <v>17</v>
      </c>
      <c r="AK1223" s="3" t="s">
        <v>4147</v>
      </c>
      <c r="AL1223" s="3" t="s">
        <v>164</v>
      </c>
      <c r="AM1223" s="3" t="s">
        <v>4171</v>
      </c>
      <c r="AT1223" s="3" t="s">
        <v>48</v>
      </c>
      <c r="AU1223" s="3" t="s">
        <v>4217</v>
      </c>
      <c r="AV1223" s="3" t="s">
        <v>2682</v>
      </c>
      <c r="AW1223" s="3" t="s">
        <v>4294</v>
      </c>
      <c r="BG1223" s="3" t="s">
        <v>48</v>
      </c>
      <c r="BH1223" s="3" t="s">
        <v>4217</v>
      </c>
      <c r="BI1223" s="3" t="s">
        <v>2683</v>
      </c>
      <c r="BJ1223" s="3" t="s">
        <v>4692</v>
      </c>
      <c r="BK1223" s="3" t="s">
        <v>48</v>
      </c>
      <c r="BL1223" s="3" t="s">
        <v>4217</v>
      </c>
      <c r="BM1223" s="3" t="s">
        <v>2684</v>
      </c>
      <c r="BN1223" s="3" t="s">
        <v>3812</v>
      </c>
      <c r="BO1223" s="3" t="s">
        <v>48</v>
      </c>
      <c r="BP1223" s="3" t="s">
        <v>4217</v>
      </c>
      <c r="BQ1223" s="3" t="s">
        <v>2685</v>
      </c>
      <c r="BR1223" s="3" t="s">
        <v>5802</v>
      </c>
      <c r="BS1223" s="3" t="s">
        <v>143</v>
      </c>
      <c r="BT1223" s="3" t="s">
        <v>4156</v>
      </c>
    </row>
    <row r="1224" spans="1:72" ht="13.5" customHeight="1">
      <c r="A1224" s="7" t="str">
        <f>HYPERLINK("http://kyu.snu.ac.kr/sdhj/index.jsp?type=hj/GK14726_00IH_0001_0052a.jpg","1870_하수남면_0052a")</f>
        <v>1870_하수남면_0052a</v>
      </c>
      <c r="B1224" s="4">
        <v>1870</v>
      </c>
      <c r="C1224" s="4" t="s">
        <v>6867</v>
      </c>
      <c r="D1224" s="4" t="s">
        <v>6868</v>
      </c>
      <c r="E1224" s="4">
        <v>1223</v>
      </c>
      <c r="F1224" s="3">
        <v>11</v>
      </c>
      <c r="G1224" s="3" t="s">
        <v>2618</v>
      </c>
      <c r="H1224" s="3" t="s">
        <v>3138</v>
      </c>
      <c r="I1224" s="3">
        <v>3</v>
      </c>
      <c r="J1224" s="3" t="s">
        <v>2686</v>
      </c>
      <c r="K1224" s="3" t="s">
        <v>3158</v>
      </c>
      <c r="L1224" s="3">
        <v>1</v>
      </c>
      <c r="M1224" s="3" t="s">
        <v>6421</v>
      </c>
      <c r="N1224" s="3" t="s">
        <v>6422</v>
      </c>
      <c r="Q1224" s="3" t="s">
        <v>2687</v>
      </c>
      <c r="R1224" s="3" t="s">
        <v>5859</v>
      </c>
      <c r="T1224" s="3" t="s">
        <v>6730</v>
      </c>
      <c r="U1224" s="3" t="s">
        <v>2681</v>
      </c>
      <c r="V1224" s="3" t="s">
        <v>3264</v>
      </c>
      <c r="W1224" s="3" t="s">
        <v>616</v>
      </c>
      <c r="X1224" s="3" t="s">
        <v>3296</v>
      </c>
      <c r="Y1224" s="3" t="s">
        <v>53</v>
      </c>
      <c r="Z1224" s="3" t="s">
        <v>3323</v>
      </c>
      <c r="AC1224" s="3">
        <v>45</v>
      </c>
      <c r="AD1224" s="3" t="s">
        <v>363</v>
      </c>
      <c r="AE1224" s="3" t="s">
        <v>4127</v>
      </c>
      <c r="AJ1224" s="3" t="s">
        <v>17</v>
      </c>
      <c r="AK1224" s="3" t="s">
        <v>4147</v>
      </c>
      <c r="AL1224" s="3" t="s">
        <v>627</v>
      </c>
      <c r="AM1224" s="3" t="s">
        <v>4169</v>
      </c>
      <c r="AT1224" s="3" t="s">
        <v>48</v>
      </c>
      <c r="AU1224" s="3" t="s">
        <v>4217</v>
      </c>
      <c r="AV1224" s="3" t="s">
        <v>2688</v>
      </c>
      <c r="AW1224" s="3" t="s">
        <v>4293</v>
      </c>
      <c r="BG1224" s="3" t="s">
        <v>48</v>
      </c>
      <c r="BH1224" s="3" t="s">
        <v>4217</v>
      </c>
      <c r="BI1224" s="3" t="s">
        <v>3109</v>
      </c>
      <c r="BJ1224" s="3" t="s">
        <v>4691</v>
      </c>
      <c r="BK1224" s="3" t="s">
        <v>48</v>
      </c>
      <c r="BL1224" s="3" t="s">
        <v>4217</v>
      </c>
      <c r="BM1224" s="3" t="s">
        <v>2689</v>
      </c>
      <c r="BN1224" s="3" t="s">
        <v>5028</v>
      </c>
      <c r="BO1224" s="3" t="s">
        <v>48</v>
      </c>
      <c r="BP1224" s="3" t="s">
        <v>4217</v>
      </c>
      <c r="BQ1224" s="3" t="s">
        <v>2690</v>
      </c>
      <c r="BR1224" s="3" t="s">
        <v>5676</v>
      </c>
      <c r="BS1224" s="3" t="s">
        <v>171</v>
      </c>
      <c r="BT1224" s="3" t="s">
        <v>4187</v>
      </c>
    </row>
    <row r="1225" spans="1:72" ht="13.5" customHeight="1">
      <c r="A1225" s="7" t="str">
        <f>HYPERLINK("http://kyu.snu.ac.kr/sdhj/index.jsp?type=hj/GK14726_00IH_0001_0052a.jpg","1870_하수남면_0052a")</f>
        <v>1870_하수남면_0052a</v>
      </c>
      <c r="B1225" s="4">
        <v>1870</v>
      </c>
      <c r="C1225" s="4" t="s">
        <v>6732</v>
      </c>
      <c r="D1225" s="4" t="s">
        <v>6733</v>
      </c>
      <c r="E1225" s="4">
        <v>1224</v>
      </c>
      <c r="F1225" s="3">
        <v>11</v>
      </c>
      <c r="G1225" s="3" t="s">
        <v>2618</v>
      </c>
      <c r="H1225" s="3" t="s">
        <v>3138</v>
      </c>
      <c r="I1225" s="3">
        <v>3</v>
      </c>
      <c r="L1225" s="3">
        <v>2</v>
      </c>
      <c r="M1225" s="3" t="s">
        <v>6423</v>
      </c>
      <c r="N1225" s="3" t="s">
        <v>6424</v>
      </c>
      <c r="T1225" s="3" t="s">
        <v>7498</v>
      </c>
      <c r="U1225" s="3" t="s">
        <v>2691</v>
      </c>
      <c r="V1225" s="3" t="s">
        <v>3265</v>
      </c>
      <c r="W1225" s="3" t="s">
        <v>128</v>
      </c>
      <c r="X1225" s="3" t="s">
        <v>3281</v>
      </c>
      <c r="Y1225" s="3" t="s">
        <v>7499</v>
      </c>
      <c r="Z1225" s="3" t="s">
        <v>3436</v>
      </c>
      <c r="AC1225" s="3">
        <v>63</v>
      </c>
      <c r="AD1225" s="3" t="s">
        <v>449</v>
      </c>
      <c r="AE1225" s="3" t="s">
        <v>4130</v>
      </c>
      <c r="AJ1225" s="3" t="s">
        <v>17</v>
      </c>
      <c r="AK1225" s="3" t="s">
        <v>4147</v>
      </c>
      <c r="AL1225" s="3" t="s">
        <v>97</v>
      </c>
      <c r="AM1225" s="3" t="s">
        <v>4154</v>
      </c>
      <c r="AT1225" s="3" t="s">
        <v>1500</v>
      </c>
      <c r="AU1225" s="3" t="s">
        <v>3270</v>
      </c>
      <c r="AV1225" s="3" t="s">
        <v>1709</v>
      </c>
      <c r="AW1225" s="3" t="s">
        <v>4292</v>
      </c>
      <c r="BG1225" s="3" t="s">
        <v>2692</v>
      </c>
      <c r="BH1225" s="3" t="s">
        <v>4630</v>
      </c>
      <c r="BI1225" s="3" t="s">
        <v>502</v>
      </c>
      <c r="BJ1225" s="3" t="s">
        <v>4573</v>
      </c>
      <c r="BK1225" s="3" t="s">
        <v>1500</v>
      </c>
      <c r="BL1225" s="3" t="s">
        <v>3270</v>
      </c>
      <c r="BM1225" s="3" t="s">
        <v>2693</v>
      </c>
      <c r="BN1225" s="3" t="s">
        <v>5027</v>
      </c>
      <c r="BO1225" s="3" t="s">
        <v>736</v>
      </c>
      <c r="BP1225" s="3" t="s">
        <v>3263</v>
      </c>
      <c r="BQ1225" s="3" t="s">
        <v>2694</v>
      </c>
      <c r="BR1225" s="3" t="s">
        <v>5726</v>
      </c>
      <c r="BS1225" s="3" t="s">
        <v>143</v>
      </c>
      <c r="BT1225" s="3" t="s">
        <v>4156</v>
      </c>
    </row>
    <row r="1226" spans="1:72" ht="13.5" customHeight="1">
      <c r="A1226" s="7" t="str">
        <f>HYPERLINK("http://kyu.snu.ac.kr/sdhj/index.jsp?type=hj/GK14726_00IH_0001_0052a.jpg","1870_하수남면_0052a")</f>
        <v>1870_하수남면_0052a</v>
      </c>
      <c r="B1226" s="4">
        <v>1870</v>
      </c>
      <c r="C1226" s="4" t="s">
        <v>6789</v>
      </c>
      <c r="D1226" s="4" t="s">
        <v>6790</v>
      </c>
      <c r="E1226" s="4">
        <v>1225</v>
      </c>
      <c r="F1226" s="3">
        <v>11</v>
      </c>
      <c r="G1226" s="3" t="s">
        <v>2618</v>
      </c>
      <c r="H1226" s="3" t="s">
        <v>3138</v>
      </c>
      <c r="I1226" s="3">
        <v>3</v>
      </c>
      <c r="L1226" s="3">
        <v>2</v>
      </c>
      <c r="M1226" s="3" t="s">
        <v>6423</v>
      </c>
      <c r="N1226" s="3" t="s">
        <v>6424</v>
      </c>
      <c r="T1226" s="3" t="s">
        <v>7500</v>
      </c>
      <c r="AT1226" s="3" t="s">
        <v>736</v>
      </c>
      <c r="AU1226" s="3" t="s">
        <v>3263</v>
      </c>
      <c r="AV1226" s="3" t="s">
        <v>2695</v>
      </c>
      <c r="AW1226" s="3" t="s">
        <v>4291</v>
      </c>
      <c r="BG1226" s="3" t="s">
        <v>736</v>
      </c>
      <c r="BH1226" s="3" t="s">
        <v>3263</v>
      </c>
      <c r="BI1226" s="3" t="s">
        <v>2696</v>
      </c>
      <c r="BJ1226" s="3" t="s">
        <v>4690</v>
      </c>
      <c r="BK1226" s="3" t="s">
        <v>736</v>
      </c>
      <c r="BL1226" s="3" t="s">
        <v>3263</v>
      </c>
      <c r="BM1226" s="3" t="s">
        <v>2697</v>
      </c>
      <c r="BN1226" s="3" t="s">
        <v>5026</v>
      </c>
      <c r="BO1226" s="3" t="s">
        <v>736</v>
      </c>
      <c r="BP1226" s="3" t="s">
        <v>3263</v>
      </c>
      <c r="BQ1226" s="3" t="s">
        <v>278</v>
      </c>
      <c r="BR1226" s="3" t="s">
        <v>5295</v>
      </c>
      <c r="BS1226" s="3" t="s">
        <v>97</v>
      </c>
      <c r="BT1226" s="3" t="s">
        <v>4154</v>
      </c>
    </row>
    <row r="1227" spans="1:72" ht="13.5" customHeight="1">
      <c r="A1227" s="7" t="str">
        <f>HYPERLINK("http://kyu.snu.ac.kr/sdhj/index.jsp?type=hj/GK14726_00IH_0001_0052a.jpg","1870_하수남면_0052a")</f>
        <v>1870_하수남면_0052a</v>
      </c>
      <c r="B1227" s="4">
        <v>1870</v>
      </c>
      <c r="C1227" s="4" t="s">
        <v>6679</v>
      </c>
      <c r="D1227" s="4" t="s">
        <v>6680</v>
      </c>
      <c r="E1227" s="4">
        <v>1226</v>
      </c>
      <c r="F1227" s="3">
        <v>11</v>
      </c>
      <c r="G1227" s="3" t="s">
        <v>2618</v>
      </c>
      <c r="H1227" s="3" t="s">
        <v>3138</v>
      </c>
      <c r="I1227" s="3">
        <v>3</v>
      </c>
      <c r="L1227" s="3">
        <v>2</v>
      </c>
      <c r="M1227" s="3" t="s">
        <v>6423</v>
      </c>
      <c r="N1227" s="3" t="s">
        <v>6424</v>
      </c>
      <c r="S1227" s="3" t="s">
        <v>77</v>
      </c>
      <c r="T1227" s="3" t="s">
        <v>233</v>
      </c>
      <c r="Y1227" s="3" t="s">
        <v>2698</v>
      </c>
      <c r="Z1227" s="3" t="s">
        <v>3435</v>
      </c>
      <c r="AC1227" s="3">
        <v>27</v>
      </c>
      <c r="AD1227" s="3" t="s">
        <v>249</v>
      </c>
      <c r="AE1227" s="3" t="s">
        <v>3344</v>
      </c>
    </row>
    <row r="1228" spans="1:72" ht="13.5" customHeight="1">
      <c r="A1228" s="7" t="str">
        <f>HYPERLINK("http://kyu.snu.ac.kr/sdhj/index.jsp?type=hj/GK14726_00IH_0001_0052a.jpg","1870_하수남면_0052a")</f>
        <v>1870_하수남면_0052a</v>
      </c>
      <c r="B1228" s="4">
        <v>1870</v>
      </c>
      <c r="C1228" s="4" t="s">
        <v>7457</v>
      </c>
      <c r="D1228" s="4" t="s">
        <v>7458</v>
      </c>
      <c r="E1228" s="4">
        <v>1227</v>
      </c>
      <c r="F1228" s="3">
        <v>11</v>
      </c>
      <c r="G1228" s="3" t="s">
        <v>2618</v>
      </c>
      <c r="H1228" s="3" t="s">
        <v>3138</v>
      </c>
      <c r="I1228" s="3">
        <v>3</v>
      </c>
      <c r="L1228" s="3">
        <v>3</v>
      </c>
      <c r="M1228" s="3" t="s">
        <v>6425</v>
      </c>
      <c r="N1228" s="3" t="s">
        <v>6426</v>
      </c>
      <c r="T1228" s="3" t="s">
        <v>7144</v>
      </c>
      <c r="U1228" s="3" t="s">
        <v>2699</v>
      </c>
      <c r="V1228" s="3" t="s">
        <v>3266</v>
      </c>
      <c r="W1228" s="3" t="s">
        <v>1507</v>
      </c>
      <c r="X1228" s="3" t="s">
        <v>3280</v>
      </c>
      <c r="Y1228" s="3" t="s">
        <v>2700</v>
      </c>
      <c r="Z1228" s="3" t="s">
        <v>3434</v>
      </c>
      <c r="AC1228" s="3">
        <v>41</v>
      </c>
      <c r="AD1228" s="3" t="s">
        <v>173</v>
      </c>
      <c r="AE1228" s="3" t="s">
        <v>4091</v>
      </c>
      <c r="AJ1228" s="3" t="s">
        <v>17</v>
      </c>
      <c r="AK1228" s="3" t="s">
        <v>4147</v>
      </c>
      <c r="AL1228" s="3" t="s">
        <v>109</v>
      </c>
      <c r="AM1228" s="3" t="s">
        <v>4153</v>
      </c>
      <c r="AT1228" s="3" t="s">
        <v>776</v>
      </c>
      <c r="AU1228" s="3" t="s">
        <v>4218</v>
      </c>
      <c r="AV1228" s="3" t="s">
        <v>2701</v>
      </c>
      <c r="AW1228" s="3" t="s">
        <v>4290</v>
      </c>
      <c r="BG1228" s="3" t="s">
        <v>776</v>
      </c>
      <c r="BH1228" s="3" t="s">
        <v>4218</v>
      </c>
      <c r="BI1228" s="3" t="s">
        <v>2702</v>
      </c>
      <c r="BJ1228" s="3" t="s">
        <v>4689</v>
      </c>
      <c r="BK1228" s="3" t="s">
        <v>776</v>
      </c>
      <c r="BL1228" s="3" t="s">
        <v>4218</v>
      </c>
      <c r="BM1228" s="3" t="s">
        <v>2703</v>
      </c>
      <c r="BN1228" s="3" t="s">
        <v>5025</v>
      </c>
      <c r="BO1228" s="3" t="s">
        <v>776</v>
      </c>
      <c r="BP1228" s="3" t="s">
        <v>4218</v>
      </c>
      <c r="BQ1228" s="3" t="s">
        <v>2704</v>
      </c>
      <c r="BR1228" s="3" t="s">
        <v>5294</v>
      </c>
      <c r="BS1228" s="3" t="s">
        <v>1292</v>
      </c>
      <c r="BT1228" s="3" t="s">
        <v>3415</v>
      </c>
    </row>
    <row r="1229" spans="1:72" ht="13.5" customHeight="1">
      <c r="A1229" s="7" t="str">
        <f>HYPERLINK("http://kyu.snu.ac.kr/sdhj/index.jsp?type=hj/GK14726_00IH_0001_0052a.jpg","1870_하수남면_0052a")</f>
        <v>1870_하수남면_0052a</v>
      </c>
      <c r="B1229" s="4">
        <v>1870</v>
      </c>
      <c r="C1229" s="4" t="s">
        <v>6582</v>
      </c>
      <c r="D1229" s="4" t="s">
        <v>6583</v>
      </c>
      <c r="E1229" s="4">
        <v>1228</v>
      </c>
      <c r="F1229" s="3">
        <v>11</v>
      </c>
      <c r="G1229" s="3" t="s">
        <v>2618</v>
      </c>
      <c r="H1229" s="3" t="s">
        <v>3138</v>
      </c>
      <c r="I1229" s="3">
        <v>3</v>
      </c>
      <c r="L1229" s="3">
        <v>4</v>
      </c>
      <c r="M1229" s="3" t="s">
        <v>6427</v>
      </c>
      <c r="N1229" s="3" t="s">
        <v>6428</v>
      </c>
      <c r="T1229" s="3" t="s">
        <v>6773</v>
      </c>
      <c r="U1229" s="3" t="s">
        <v>64</v>
      </c>
      <c r="V1229" s="3" t="s">
        <v>3262</v>
      </c>
      <c r="W1229" s="3" t="s">
        <v>82</v>
      </c>
      <c r="X1229" s="3" t="s">
        <v>5855</v>
      </c>
      <c r="Y1229" s="3" t="s">
        <v>2705</v>
      </c>
      <c r="Z1229" s="3" t="s">
        <v>3433</v>
      </c>
      <c r="AC1229" s="3">
        <v>63</v>
      </c>
      <c r="AD1229" s="3" t="s">
        <v>449</v>
      </c>
      <c r="AE1229" s="3" t="s">
        <v>4130</v>
      </c>
      <c r="AJ1229" s="3" t="s">
        <v>17</v>
      </c>
      <c r="AK1229" s="3" t="s">
        <v>4147</v>
      </c>
      <c r="AL1229" s="3" t="s">
        <v>184</v>
      </c>
      <c r="AM1229" s="3" t="s">
        <v>4157</v>
      </c>
      <c r="AT1229" s="3" t="s">
        <v>48</v>
      </c>
      <c r="AU1229" s="3" t="s">
        <v>4217</v>
      </c>
      <c r="AV1229" s="3" t="s">
        <v>2706</v>
      </c>
      <c r="AW1229" s="3" t="s">
        <v>4289</v>
      </c>
      <c r="BG1229" s="3" t="s">
        <v>48</v>
      </c>
      <c r="BH1229" s="3" t="s">
        <v>4217</v>
      </c>
      <c r="BI1229" s="3" t="s">
        <v>641</v>
      </c>
      <c r="BJ1229" s="3" t="s">
        <v>3382</v>
      </c>
      <c r="BK1229" s="3" t="s">
        <v>48</v>
      </c>
      <c r="BL1229" s="3" t="s">
        <v>4217</v>
      </c>
      <c r="BM1229" s="3" t="s">
        <v>2707</v>
      </c>
      <c r="BN1229" s="3" t="s">
        <v>5024</v>
      </c>
      <c r="BO1229" s="3" t="s">
        <v>48</v>
      </c>
      <c r="BP1229" s="3" t="s">
        <v>4217</v>
      </c>
      <c r="BQ1229" s="3" t="s">
        <v>2708</v>
      </c>
      <c r="BR1229" s="3" t="s">
        <v>5293</v>
      </c>
      <c r="BS1229" s="3" t="s">
        <v>438</v>
      </c>
      <c r="BT1229" s="3" t="s">
        <v>4159</v>
      </c>
    </row>
    <row r="1230" spans="1:72" ht="13.5" customHeight="1">
      <c r="A1230" s="7" t="str">
        <f>HYPERLINK("http://kyu.snu.ac.kr/sdhj/index.jsp?type=hj/GK14726_00IH_0001_0052a.jpg","1870_하수남면_0052a")</f>
        <v>1870_하수남면_0052a</v>
      </c>
      <c r="B1230" s="4">
        <v>1870</v>
      </c>
      <c r="C1230" s="4" t="s">
        <v>6909</v>
      </c>
      <c r="D1230" s="4" t="s">
        <v>6910</v>
      </c>
      <c r="E1230" s="4">
        <v>1229</v>
      </c>
      <c r="F1230" s="3">
        <v>11</v>
      </c>
      <c r="G1230" s="3" t="s">
        <v>2618</v>
      </c>
      <c r="H1230" s="3" t="s">
        <v>3138</v>
      </c>
      <c r="I1230" s="3">
        <v>3</v>
      </c>
      <c r="L1230" s="3">
        <v>4</v>
      </c>
      <c r="M1230" s="3" t="s">
        <v>6427</v>
      </c>
      <c r="N1230" s="3" t="s">
        <v>6428</v>
      </c>
      <c r="S1230" s="3" t="s">
        <v>51</v>
      </c>
      <c r="T1230" s="3" t="s">
        <v>3235</v>
      </c>
      <c r="W1230" s="3" t="s">
        <v>175</v>
      </c>
      <c r="X1230" s="3" t="s">
        <v>3292</v>
      </c>
      <c r="Y1230" s="3" t="s">
        <v>53</v>
      </c>
      <c r="Z1230" s="3" t="s">
        <v>3323</v>
      </c>
      <c r="AC1230" s="3">
        <v>63</v>
      </c>
      <c r="AD1230" s="3" t="s">
        <v>449</v>
      </c>
      <c r="AE1230" s="3" t="s">
        <v>4130</v>
      </c>
      <c r="AJ1230" s="3" t="s">
        <v>17</v>
      </c>
      <c r="AK1230" s="3" t="s">
        <v>4147</v>
      </c>
      <c r="AL1230" s="3" t="s">
        <v>404</v>
      </c>
      <c r="AM1230" s="3" t="s">
        <v>4165</v>
      </c>
      <c r="AT1230" s="3" t="s">
        <v>58</v>
      </c>
      <c r="AU1230" s="3" t="s">
        <v>4219</v>
      </c>
      <c r="AV1230" s="3" t="s">
        <v>2709</v>
      </c>
      <c r="AW1230" s="3" t="s">
        <v>4288</v>
      </c>
      <c r="BG1230" s="3" t="s">
        <v>48</v>
      </c>
      <c r="BH1230" s="3" t="s">
        <v>4217</v>
      </c>
      <c r="BI1230" s="3" t="s">
        <v>2710</v>
      </c>
      <c r="BJ1230" s="3" t="s">
        <v>4681</v>
      </c>
      <c r="BK1230" s="3" t="s">
        <v>48</v>
      </c>
      <c r="BL1230" s="3" t="s">
        <v>4217</v>
      </c>
      <c r="BM1230" s="3" t="s">
        <v>2711</v>
      </c>
      <c r="BN1230" s="3" t="s">
        <v>5012</v>
      </c>
      <c r="BO1230" s="3" t="s">
        <v>48</v>
      </c>
      <c r="BP1230" s="3" t="s">
        <v>4217</v>
      </c>
      <c r="BQ1230" s="3" t="s">
        <v>2712</v>
      </c>
      <c r="BR1230" s="3" t="s">
        <v>5830</v>
      </c>
      <c r="BS1230" s="3" t="s">
        <v>525</v>
      </c>
      <c r="BT1230" s="3" t="s">
        <v>4172</v>
      </c>
    </row>
    <row r="1231" spans="1:72" ht="13.5" customHeight="1">
      <c r="A1231" s="7" t="str">
        <f>HYPERLINK("http://kyu.snu.ac.kr/sdhj/index.jsp?type=hj/GK14726_00IH_0001_0052a.jpg","1870_하수남면_0052a")</f>
        <v>1870_하수남면_0052a</v>
      </c>
      <c r="B1231" s="4">
        <v>1870</v>
      </c>
      <c r="C1231" s="4" t="s">
        <v>6961</v>
      </c>
      <c r="D1231" s="4" t="s">
        <v>6962</v>
      </c>
      <c r="E1231" s="4">
        <v>1230</v>
      </c>
      <c r="F1231" s="3">
        <v>11</v>
      </c>
      <c r="G1231" s="3" t="s">
        <v>2618</v>
      </c>
      <c r="H1231" s="3" t="s">
        <v>3138</v>
      </c>
      <c r="I1231" s="3">
        <v>3</v>
      </c>
      <c r="L1231" s="3">
        <v>4</v>
      </c>
      <c r="M1231" s="3" t="s">
        <v>6427</v>
      </c>
      <c r="N1231" s="3" t="s">
        <v>6428</v>
      </c>
      <c r="S1231" s="3" t="s">
        <v>77</v>
      </c>
      <c r="T1231" s="3" t="s">
        <v>233</v>
      </c>
      <c r="Y1231" s="3" t="s">
        <v>927</v>
      </c>
      <c r="Z1231" s="3" t="s">
        <v>3432</v>
      </c>
      <c r="AC1231" s="3">
        <v>28</v>
      </c>
      <c r="AD1231" s="3" t="s">
        <v>79</v>
      </c>
      <c r="AE1231" s="3" t="s">
        <v>4102</v>
      </c>
    </row>
    <row r="1232" spans="1:72" ht="13.5" customHeight="1">
      <c r="A1232" s="7" t="str">
        <f>HYPERLINK("http://kyu.snu.ac.kr/sdhj/index.jsp?type=hj/GK14726_00IH_0001_0052a.jpg","1870_하수남면_0052a")</f>
        <v>1870_하수남면_0052a</v>
      </c>
      <c r="B1232" s="4">
        <v>1870</v>
      </c>
      <c r="C1232" s="4" t="s">
        <v>6710</v>
      </c>
      <c r="D1232" s="4" t="s">
        <v>6711</v>
      </c>
      <c r="E1232" s="4">
        <v>1231</v>
      </c>
      <c r="F1232" s="3">
        <v>11</v>
      </c>
      <c r="G1232" s="3" t="s">
        <v>2618</v>
      </c>
      <c r="H1232" s="3" t="s">
        <v>3138</v>
      </c>
      <c r="I1232" s="3">
        <v>3</v>
      </c>
      <c r="L1232" s="3">
        <v>5</v>
      </c>
      <c r="M1232" s="3" t="s">
        <v>6429</v>
      </c>
      <c r="N1232" s="3" t="s">
        <v>6430</v>
      </c>
      <c r="T1232" s="3" t="s">
        <v>6664</v>
      </c>
      <c r="U1232" s="3" t="s">
        <v>736</v>
      </c>
      <c r="V1232" s="3" t="s">
        <v>3263</v>
      </c>
      <c r="W1232" s="3" t="s">
        <v>90</v>
      </c>
      <c r="X1232" s="3" t="s">
        <v>3290</v>
      </c>
      <c r="Y1232" s="3" t="s">
        <v>2713</v>
      </c>
      <c r="Z1232" s="3" t="s">
        <v>3431</v>
      </c>
      <c r="AC1232" s="3">
        <v>52</v>
      </c>
      <c r="AD1232" s="3" t="s">
        <v>118</v>
      </c>
      <c r="AE1232" s="3" t="s">
        <v>4131</v>
      </c>
      <c r="AJ1232" s="3" t="s">
        <v>17</v>
      </c>
      <c r="AK1232" s="3" t="s">
        <v>4147</v>
      </c>
      <c r="AL1232" s="3" t="s">
        <v>1166</v>
      </c>
      <c r="AM1232" s="3" t="s">
        <v>4163</v>
      </c>
      <c r="AT1232" s="3" t="s">
        <v>736</v>
      </c>
      <c r="AU1232" s="3" t="s">
        <v>3263</v>
      </c>
      <c r="AV1232" s="3" t="s">
        <v>7501</v>
      </c>
      <c r="AW1232" s="3" t="s">
        <v>4287</v>
      </c>
      <c r="BG1232" s="3" t="s">
        <v>736</v>
      </c>
      <c r="BH1232" s="3" t="s">
        <v>3263</v>
      </c>
      <c r="BI1232" s="3" t="s">
        <v>2714</v>
      </c>
      <c r="BJ1232" s="3" t="s">
        <v>4688</v>
      </c>
      <c r="BK1232" s="3" t="s">
        <v>736</v>
      </c>
      <c r="BL1232" s="3" t="s">
        <v>3263</v>
      </c>
      <c r="BM1232" s="3" t="s">
        <v>2715</v>
      </c>
      <c r="BN1232" s="3" t="s">
        <v>5023</v>
      </c>
      <c r="BO1232" s="3" t="s">
        <v>736</v>
      </c>
      <c r="BP1232" s="3" t="s">
        <v>3263</v>
      </c>
      <c r="BQ1232" s="3" t="s">
        <v>2716</v>
      </c>
      <c r="BR1232" s="3" t="s">
        <v>5694</v>
      </c>
      <c r="BS1232" s="3" t="s">
        <v>62</v>
      </c>
      <c r="BT1232" s="3" t="s">
        <v>5571</v>
      </c>
    </row>
    <row r="1233" spans="1:72" ht="13.5" customHeight="1">
      <c r="A1233" s="7" t="str">
        <f>HYPERLINK("http://kyu.snu.ac.kr/sdhj/index.jsp?type=hj/GK14726_00IH_0001_0052b.jpg","1870_하수남면_0052b")</f>
        <v>1870_하수남면_0052b</v>
      </c>
      <c r="B1233" s="4">
        <v>1870</v>
      </c>
      <c r="C1233" s="4" t="s">
        <v>6590</v>
      </c>
      <c r="D1233" s="4" t="s">
        <v>6591</v>
      </c>
      <c r="E1233" s="4">
        <v>1232</v>
      </c>
      <c r="F1233" s="3">
        <v>11</v>
      </c>
      <c r="G1233" s="3" t="s">
        <v>2618</v>
      </c>
      <c r="H1233" s="3" t="s">
        <v>3138</v>
      </c>
      <c r="I1233" s="3">
        <v>4</v>
      </c>
      <c r="J1233" s="3" t="s">
        <v>2663</v>
      </c>
      <c r="K1233" s="3" t="s">
        <v>3157</v>
      </c>
      <c r="L1233" s="3">
        <v>1</v>
      </c>
      <c r="M1233" s="3" t="s">
        <v>6559</v>
      </c>
      <c r="N1233" s="3" t="s">
        <v>6560</v>
      </c>
      <c r="T1233" s="3" t="s">
        <v>7036</v>
      </c>
      <c r="U1233" s="3" t="s">
        <v>64</v>
      </c>
      <c r="V1233" s="3" t="s">
        <v>3262</v>
      </c>
      <c r="W1233" s="3" t="s">
        <v>68</v>
      </c>
      <c r="X1233" s="3" t="s">
        <v>5854</v>
      </c>
      <c r="Y1233" s="3" t="s">
        <v>2717</v>
      </c>
      <c r="Z1233" s="3" t="s">
        <v>3430</v>
      </c>
      <c r="AA1233" s="3" t="s">
        <v>2718</v>
      </c>
      <c r="AB1233" s="3" t="s">
        <v>4056</v>
      </c>
      <c r="AC1233" s="3">
        <v>51</v>
      </c>
      <c r="AD1233" s="3" t="s">
        <v>66</v>
      </c>
      <c r="AE1233" s="3" t="s">
        <v>4116</v>
      </c>
      <c r="AJ1233" s="3" t="s">
        <v>17</v>
      </c>
      <c r="AK1233" s="3" t="s">
        <v>4147</v>
      </c>
      <c r="AL1233" s="3" t="s">
        <v>62</v>
      </c>
      <c r="AM1233" s="3" t="s">
        <v>5571</v>
      </c>
      <c r="AT1233" s="3" t="s">
        <v>48</v>
      </c>
      <c r="AU1233" s="3" t="s">
        <v>4217</v>
      </c>
      <c r="AV1233" s="3" t="s">
        <v>2656</v>
      </c>
      <c r="AW1233" s="3" t="s">
        <v>4708</v>
      </c>
      <c r="BG1233" s="3" t="s">
        <v>48</v>
      </c>
      <c r="BH1233" s="3" t="s">
        <v>4217</v>
      </c>
      <c r="BI1233" s="3" t="s">
        <v>2657</v>
      </c>
      <c r="BJ1233" s="3" t="s">
        <v>4687</v>
      </c>
      <c r="BK1233" s="3" t="s">
        <v>48</v>
      </c>
      <c r="BL1233" s="3" t="s">
        <v>4217</v>
      </c>
      <c r="BM1233" s="3" t="s">
        <v>2719</v>
      </c>
      <c r="BN1233" s="3" t="s">
        <v>5022</v>
      </c>
      <c r="BO1233" s="3" t="s">
        <v>48</v>
      </c>
      <c r="BP1233" s="3" t="s">
        <v>4217</v>
      </c>
      <c r="BQ1233" s="3" t="s">
        <v>3110</v>
      </c>
      <c r="BR1233" s="3" t="s">
        <v>5712</v>
      </c>
      <c r="BS1233" s="3" t="s">
        <v>184</v>
      </c>
      <c r="BT1233" s="3" t="s">
        <v>4157</v>
      </c>
    </row>
    <row r="1234" spans="1:72" ht="13.5" customHeight="1">
      <c r="A1234" s="7" t="str">
        <f>HYPERLINK("http://kyu.snu.ac.kr/sdhj/index.jsp?type=hj/GK14726_00IH_0001_0052b.jpg","1870_하수남면_0052b")</f>
        <v>1870_하수남면_0052b</v>
      </c>
      <c r="B1234" s="4">
        <v>1870</v>
      </c>
      <c r="C1234" s="4" t="s">
        <v>6622</v>
      </c>
      <c r="D1234" s="4" t="s">
        <v>6623</v>
      </c>
      <c r="E1234" s="4">
        <v>1233</v>
      </c>
      <c r="F1234" s="3">
        <v>11</v>
      </c>
      <c r="G1234" s="3" t="s">
        <v>2618</v>
      </c>
      <c r="H1234" s="3" t="s">
        <v>3138</v>
      </c>
      <c r="I1234" s="3">
        <v>4</v>
      </c>
      <c r="L1234" s="3">
        <v>1</v>
      </c>
      <c r="M1234" s="3" t="s">
        <v>6559</v>
      </c>
      <c r="N1234" s="3" t="s">
        <v>6560</v>
      </c>
      <c r="S1234" s="3" t="s">
        <v>51</v>
      </c>
      <c r="T1234" s="3" t="s">
        <v>3235</v>
      </c>
      <c r="W1234" s="3" t="s">
        <v>758</v>
      </c>
      <c r="X1234" s="3" t="s">
        <v>3295</v>
      </c>
      <c r="Y1234" s="3" t="s">
        <v>53</v>
      </c>
      <c r="Z1234" s="3" t="s">
        <v>3323</v>
      </c>
      <c r="AC1234" s="3">
        <v>51</v>
      </c>
      <c r="AD1234" s="3" t="s">
        <v>66</v>
      </c>
      <c r="AE1234" s="3" t="s">
        <v>4116</v>
      </c>
      <c r="AJ1234" s="3" t="s">
        <v>17</v>
      </c>
      <c r="AK1234" s="3" t="s">
        <v>4147</v>
      </c>
      <c r="AL1234" s="3" t="s">
        <v>438</v>
      </c>
      <c r="AM1234" s="3" t="s">
        <v>4159</v>
      </c>
      <c r="AT1234" s="3" t="s">
        <v>2141</v>
      </c>
      <c r="AU1234" s="3" t="s">
        <v>3268</v>
      </c>
      <c r="AV1234" s="3" t="s">
        <v>2720</v>
      </c>
      <c r="AW1234" s="3" t="s">
        <v>4286</v>
      </c>
      <c r="BG1234" s="3" t="s">
        <v>48</v>
      </c>
      <c r="BH1234" s="3" t="s">
        <v>4217</v>
      </c>
      <c r="BI1234" s="3" t="s">
        <v>2721</v>
      </c>
      <c r="BJ1234" s="3" t="s">
        <v>4686</v>
      </c>
      <c r="BK1234" s="3" t="s">
        <v>48</v>
      </c>
      <c r="BL1234" s="3" t="s">
        <v>4217</v>
      </c>
      <c r="BM1234" s="3" t="s">
        <v>502</v>
      </c>
      <c r="BN1234" s="3" t="s">
        <v>4573</v>
      </c>
      <c r="BQ1234" s="3" t="s">
        <v>7502</v>
      </c>
      <c r="BR1234" s="3" t="s">
        <v>5292</v>
      </c>
      <c r="BS1234" s="3" t="s">
        <v>219</v>
      </c>
      <c r="BT1234" s="3" t="s">
        <v>4164</v>
      </c>
    </row>
    <row r="1235" spans="1:72" ht="13.5" customHeight="1">
      <c r="A1235" s="7" t="str">
        <f>HYPERLINK("http://kyu.snu.ac.kr/sdhj/index.jsp?type=hj/GK14726_00IH_0001_0052b.jpg","1870_하수남면_0052b")</f>
        <v>1870_하수남면_0052b</v>
      </c>
      <c r="B1235" s="4">
        <v>1870</v>
      </c>
      <c r="C1235" s="4" t="s">
        <v>7503</v>
      </c>
      <c r="D1235" s="4" t="s">
        <v>7504</v>
      </c>
      <c r="E1235" s="4">
        <v>1234</v>
      </c>
      <c r="F1235" s="3">
        <v>11</v>
      </c>
      <c r="G1235" s="3" t="s">
        <v>2618</v>
      </c>
      <c r="H1235" s="3" t="s">
        <v>3138</v>
      </c>
      <c r="I1235" s="3">
        <v>4</v>
      </c>
      <c r="L1235" s="3">
        <v>2</v>
      </c>
      <c r="M1235" s="3" t="s">
        <v>6561</v>
      </c>
      <c r="N1235" s="3" t="s">
        <v>6562</v>
      </c>
      <c r="T1235" s="3" t="s">
        <v>7505</v>
      </c>
      <c r="U1235" s="3" t="s">
        <v>64</v>
      </c>
      <c r="V1235" s="3" t="s">
        <v>3262</v>
      </c>
      <c r="W1235" s="3" t="s">
        <v>227</v>
      </c>
      <c r="X1235" s="3" t="s">
        <v>3278</v>
      </c>
      <c r="Y1235" s="3" t="s">
        <v>2722</v>
      </c>
      <c r="Z1235" s="3" t="s">
        <v>3429</v>
      </c>
      <c r="AA1235" s="3" t="s">
        <v>1101</v>
      </c>
      <c r="AB1235" s="3" t="s">
        <v>4055</v>
      </c>
      <c r="AC1235" s="3">
        <v>48</v>
      </c>
      <c r="AD1235" s="3" t="s">
        <v>66</v>
      </c>
      <c r="AE1235" s="3" t="s">
        <v>4116</v>
      </c>
      <c r="AJ1235" s="3" t="s">
        <v>17</v>
      </c>
      <c r="AK1235" s="3" t="s">
        <v>4147</v>
      </c>
      <c r="AL1235" s="3" t="s">
        <v>219</v>
      </c>
      <c r="AM1235" s="3" t="s">
        <v>4164</v>
      </c>
      <c r="AT1235" s="3" t="s">
        <v>48</v>
      </c>
      <c r="AU1235" s="3" t="s">
        <v>4217</v>
      </c>
      <c r="AV1235" s="3" t="s">
        <v>2723</v>
      </c>
      <c r="AW1235" s="3" t="s">
        <v>3856</v>
      </c>
      <c r="BG1235" s="3" t="s">
        <v>48</v>
      </c>
      <c r="BH1235" s="3" t="s">
        <v>4217</v>
      </c>
      <c r="BI1235" s="3" t="s">
        <v>2529</v>
      </c>
      <c r="BJ1235" s="3" t="s">
        <v>3482</v>
      </c>
      <c r="BK1235" s="3" t="s">
        <v>48</v>
      </c>
      <c r="BL1235" s="3" t="s">
        <v>4217</v>
      </c>
      <c r="BM1235" s="3" t="s">
        <v>2724</v>
      </c>
      <c r="BN1235" s="3" t="s">
        <v>5021</v>
      </c>
      <c r="BO1235" s="3" t="s">
        <v>48</v>
      </c>
      <c r="BP1235" s="3" t="s">
        <v>4217</v>
      </c>
      <c r="BQ1235" s="3" t="s">
        <v>2725</v>
      </c>
      <c r="BR1235" s="3" t="s">
        <v>5640</v>
      </c>
      <c r="BS1235" s="3" t="s">
        <v>62</v>
      </c>
      <c r="BT1235" s="3" t="s">
        <v>5571</v>
      </c>
    </row>
    <row r="1236" spans="1:72" ht="13.5" customHeight="1">
      <c r="A1236" s="7" t="str">
        <f>HYPERLINK("http://kyu.snu.ac.kr/sdhj/index.jsp?type=hj/GK14726_00IH_0001_0052b.jpg","1870_하수남면_0052b")</f>
        <v>1870_하수남면_0052b</v>
      </c>
      <c r="B1236" s="4">
        <v>1870</v>
      </c>
      <c r="C1236" s="4" t="s">
        <v>6618</v>
      </c>
      <c r="D1236" s="4" t="s">
        <v>6619</v>
      </c>
      <c r="E1236" s="4">
        <v>1235</v>
      </c>
      <c r="F1236" s="3">
        <v>11</v>
      </c>
      <c r="G1236" s="3" t="s">
        <v>2618</v>
      </c>
      <c r="H1236" s="3" t="s">
        <v>3138</v>
      </c>
      <c r="I1236" s="3">
        <v>4</v>
      </c>
      <c r="L1236" s="3">
        <v>2</v>
      </c>
      <c r="M1236" s="3" t="s">
        <v>6561</v>
      </c>
      <c r="N1236" s="3" t="s">
        <v>6562</v>
      </c>
      <c r="S1236" s="3" t="s">
        <v>51</v>
      </c>
      <c r="T1236" s="3" t="s">
        <v>3235</v>
      </c>
      <c r="W1236" s="3" t="s">
        <v>68</v>
      </c>
      <c r="X1236" s="3" t="s">
        <v>5854</v>
      </c>
      <c r="Y1236" s="3" t="s">
        <v>53</v>
      </c>
      <c r="Z1236" s="3" t="s">
        <v>3323</v>
      </c>
      <c r="AC1236" s="3">
        <v>51</v>
      </c>
      <c r="AD1236" s="3" t="s">
        <v>66</v>
      </c>
      <c r="AE1236" s="3" t="s">
        <v>4116</v>
      </c>
      <c r="AJ1236" s="3" t="s">
        <v>17</v>
      </c>
      <c r="AK1236" s="3" t="s">
        <v>4147</v>
      </c>
      <c r="AL1236" s="3" t="s">
        <v>62</v>
      </c>
      <c r="AM1236" s="3" t="s">
        <v>5571</v>
      </c>
      <c r="AT1236" s="3" t="s">
        <v>48</v>
      </c>
      <c r="AU1236" s="3" t="s">
        <v>4217</v>
      </c>
      <c r="AV1236" s="3" t="s">
        <v>2726</v>
      </c>
      <c r="AW1236" s="3" t="s">
        <v>4285</v>
      </c>
      <c r="BG1236" s="3" t="s">
        <v>48</v>
      </c>
      <c r="BH1236" s="3" t="s">
        <v>4217</v>
      </c>
      <c r="BI1236" s="3" t="s">
        <v>2727</v>
      </c>
      <c r="BJ1236" s="3" t="s">
        <v>4655</v>
      </c>
      <c r="BK1236" s="3" t="s">
        <v>48</v>
      </c>
      <c r="BL1236" s="3" t="s">
        <v>4217</v>
      </c>
      <c r="BM1236" s="3" t="s">
        <v>2728</v>
      </c>
      <c r="BN1236" s="3" t="s">
        <v>5020</v>
      </c>
      <c r="BO1236" s="3" t="s">
        <v>48</v>
      </c>
      <c r="BP1236" s="3" t="s">
        <v>4217</v>
      </c>
      <c r="BQ1236" s="3" t="s">
        <v>2729</v>
      </c>
      <c r="BR1236" s="3" t="s">
        <v>5730</v>
      </c>
      <c r="BS1236" s="3" t="s">
        <v>143</v>
      </c>
      <c r="BT1236" s="3" t="s">
        <v>4156</v>
      </c>
    </row>
    <row r="1237" spans="1:72" ht="13.5" customHeight="1">
      <c r="A1237" s="7" t="str">
        <f>HYPERLINK("http://kyu.snu.ac.kr/sdhj/index.jsp?type=hj/GK14726_00IH_0001_0052b.jpg","1870_하수남면_0052b")</f>
        <v>1870_하수남면_0052b</v>
      </c>
      <c r="B1237" s="4">
        <v>1870</v>
      </c>
      <c r="C1237" s="4" t="s">
        <v>7336</v>
      </c>
      <c r="D1237" s="4" t="s">
        <v>7337</v>
      </c>
      <c r="E1237" s="4">
        <v>1236</v>
      </c>
      <c r="F1237" s="3">
        <v>11</v>
      </c>
      <c r="G1237" s="3" t="s">
        <v>2618</v>
      </c>
      <c r="H1237" s="3" t="s">
        <v>3138</v>
      </c>
      <c r="I1237" s="3">
        <v>4</v>
      </c>
      <c r="L1237" s="3">
        <v>2</v>
      </c>
      <c r="M1237" s="3" t="s">
        <v>6561</v>
      </c>
      <c r="N1237" s="3" t="s">
        <v>6562</v>
      </c>
      <c r="T1237" s="3" t="s">
        <v>7506</v>
      </c>
      <c r="U1237" s="3" t="s">
        <v>70</v>
      </c>
      <c r="V1237" s="3" t="s">
        <v>3238</v>
      </c>
      <c r="Y1237" s="3" t="s">
        <v>2655</v>
      </c>
      <c r="Z1237" s="3" t="s">
        <v>3428</v>
      </c>
      <c r="AD1237" s="3" t="s">
        <v>363</v>
      </c>
      <c r="AE1237" s="3" t="s">
        <v>4127</v>
      </c>
    </row>
    <row r="1238" spans="1:72" ht="13.5" customHeight="1">
      <c r="A1238" s="7" t="str">
        <f>HYPERLINK("http://kyu.snu.ac.kr/sdhj/index.jsp?type=hj/GK14726_00IH_0001_0052b.jpg","1870_하수남면_0052b")</f>
        <v>1870_하수남면_0052b</v>
      </c>
      <c r="B1238" s="4">
        <v>1870</v>
      </c>
      <c r="C1238" s="4" t="s">
        <v>6650</v>
      </c>
      <c r="D1238" s="4" t="s">
        <v>6651</v>
      </c>
      <c r="E1238" s="4">
        <v>1237</v>
      </c>
      <c r="F1238" s="3">
        <v>11</v>
      </c>
      <c r="G1238" s="3" t="s">
        <v>2618</v>
      </c>
      <c r="H1238" s="3" t="s">
        <v>3138</v>
      </c>
      <c r="I1238" s="3">
        <v>4</v>
      </c>
      <c r="L1238" s="3">
        <v>3</v>
      </c>
      <c r="M1238" s="3" t="s">
        <v>6431</v>
      </c>
      <c r="N1238" s="3" t="s">
        <v>6432</v>
      </c>
      <c r="T1238" s="3" t="s">
        <v>6730</v>
      </c>
      <c r="U1238" s="3" t="s">
        <v>64</v>
      </c>
      <c r="V1238" s="3" t="s">
        <v>3262</v>
      </c>
      <c r="W1238" s="3" t="s">
        <v>128</v>
      </c>
      <c r="X1238" s="3" t="s">
        <v>3281</v>
      </c>
      <c r="Y1238" s="3" t="s">
        <v>2730</v>
      </c>
      <c r="Z1238" s="3" t="s">
        <v>3427</v>
      </c>
      <c r="AC1238" s="3">
        <v>35</v>
      </c>
      <c r="AD1238" s="3" t="s">
        <v>341</v>
      </c>
      <c r="AE1238" s="3" t="s">
        <v>4084</v>
      </c>
      <c r="AJ1238" s="3" t="s">
        <v>17</v>
      </c>
      <c r="AK1238" s="3" t="s">
        <v>4147</v>
      </c>
      <c r="AL1238" s="3" t="s">
        <v>97</v>
      </c>
      <c r="AM1238" s="3" t="s">
        <v>4154</v>
      </c>
      <c r="AT1238" s="3" t="s">
        <v>48</v>
      </c>
      <c r="AU1238" s="3" t="s">
        <v>4217</v>
      </c>
      <c r="AV1238" s="3" t="s">
        <v>2731</v>
      </c>
      <c r="AW1238" s="3" t="s">
        <v>4262</v>
      </c>
      <c r="BG1238" s="3" t="s">
        <v>48</v>
      </c>
      <c r="BH1238" s="3" t="s">
        <v>4217</v>
      </c>
      <c r="BI1238" s="3" t="s">
        <v>2732</v>
      </c>
      <c r="BJ1238" s="3" t="s">
        <v>4666</v>
      </c>
      <c r="BK1238" s="3" t="s">
        <v>48</v>
      </c>
      <c r="BL1238" s="3" t="s">
        <v>4217</v>
      </c>
      <c r="BM1238" s="3" t="s">
        <v>2733</v>
      </c>
      <c r="BN1238" s="3" t="s">
        <v>4671</v>
      </c>
      <c r="BO1238" s="3" t="s">
        <v>48</v>
      </c>
      <c r="BP1238" s="3" t="s">
        <v>4217</v>
      </c>
      <c r="BQ1238" s="3" t="s">
        <v>2734</v>
      </c>
      <c r="BR1238" s="3" t="s">
        <v>5642</v>
      </c>
      <c r="BS1238" s="3" t="s">
        <v>62</v>
      </c>
      <c r="BT1238" s="3" t="s">
        <v>5571</v>
      </c>
    </row>
    <row r="1239" spans="1:72" ht="13.5" customHeight="1">
      <c r="A1239" s="7" t="str">
        <f>HYPERLINK("http://kyu.snu.ac.kr/sdhj/index.jsp?type=hj/GK14726_00IH_0001_0052b.jpg","1870_하수남면_0052b")</f>
        <v>1870_하수남면_0052b</v>
      </c>
      <c r="B1239" s="4">
        <v>1870</v>
      </c>
      <c r="C1239" s="4" t="s">
        <v>7113</v>
      </c>
      <c r="D1239" s="4" t="s">
        <v>7114</v>
      </c>
      <c r="E1239" s="4">
        <v>1238</v>
      </c>
      <c r="F1239" s="3">
        <v>11</v>
      </c>
      <c r="G1239" s="3" t="s">
        <v>2618</v>
      </c>
      <c r="H1239" s="3" t="s">
        <v>3138</v>
      </c>
      <c r="I1239" s="3">
        <v>4</v>
      </c>
      <c r="L1239" s="3">
        <v>3</v>
      </c>
      <c r="M1239" s="3" t="s">
        <v>6431</v>
      </c>
      <c r="N1239" s="3" t="s">
        <v>6432</v>
      </c>
      <c r="S1239" s="3" t="s">
        <v>51</v>
      </c>
      <c r="T1239" s="3" t="s">
        <v>3235</v>
      </c>
      <c r="W1239" s="3" t="s">
        <v>68</v>
      </c>
      <c r="X1239" s="3" t="s">
        <v>5854</v>
      </c>
      <c r="Y1239" s="3" t="s">
        <v>53</v>
      </c>
      <c r="Z1239" s="3" t="s">
        <v>3323</v>
      </c>
      <c r="AC1239" s="3">
        <v>35</v>
      </c>
      <c r="AD1239" s="3" t="s">
        <v>341</v>
      </c>
      <c r="AE1239" s="3" t="s">
        <v>4084</v>
      </c>
      <c r="AJ1239" s="3" t="s">
        <v>17</v>
      </c>
      <c r="AK1239" s="3" t="s">
        <v>4147</v>
      </c>
      <c r="AL1239" s="3" t="s">
        <v>62</v>
      </c>
      <c r="AM1239" s="3" t="s">
        <v>5571</v>
      </c>
      <c r="AT1239" s="3" t="s">
        <v>48</v>
      </c>
      <c r="AU1239" s="3" t="s">
        <v>4217</v>
      </c>
      <c r="AV1239" s="3" t="s">
        <v>2735</v>
      </c>
      <c r="AW1239" s="3" t="s">
        <v>4284</v>
      </c>
      <c r="BG1239" s="3" t="s">
        <v>48</v>
      </c>
      <c r="BH1239" s="3" t="s">
        <v>4217</v>
      </c>
      <c r="BI1239" s="3" t="s">
        <v>2736</v>
      </c>
      <c r="BJ1239" s="3" t="s">
        <v>4685</v>
      </c>
      <c r="BK1239" s="3" t="s">
        <v>48</v>
      </c>
      <c r="BL1239" s="3" t="s">
        <v>4217</v>
      </c>
      <c r="BM1239" s="3" t="s">
        <v>2737</v>
      </c>
      <c r="BN1239" s="3" t="s">
        <v>5019</v>
      </c>
      <c r="BO1239" s="3" t="s">
        <v>48</v>
      </c>
      <c r="BP1239" s="3" t="s">
        <v>4217</v>
      </c>
      <c r="BQ1239" s="3" t="s">
        <v>2738</v>
      </c>
      <c r="BR1239" s="3" t="s">
        <v>5261</v>
      </c>
      <c r="BS1239" s="3" t="s">
        <v>438</v>
      </c>
      <c r="BT1239" s="3" t="s">
        <v>4159</v>
      </c>
    </row>
    <row r="1240" spans="1:72" ht="13.5" customHeight="1">
      <c r="A1240" s="7" t="str">
        <f>HYPERLINK("http://kyu.snu.ac.kr/sdhj/index.jsp?type=hj/GK14726_00IH_0001_0052b.jpg","1870_하수남면_0052b")</f>
        <v>1870_하수남면_0052b</v>
      </c>
      <c r="B1240" s="4">
        <v>1870</v>
      </c>
      <c r="C1240" s="4" t="s">
        <v>6598</v>
      </c>
      <c r="D1240" s="4" t="s">
        <v>6599</v>
      </c>
      <c r="E1240" s="4">
        <v>1239</v>
      </c>
      <c r="F1240" s="3">
        <v>11</v>
      </c>
      <c r="G1240" s="3" t="s">
        <v>2618</v>
      </c>
      <c r="H1240" s="3" t="s">
        <v>3138</v>
      </c>
      <c r="I1240" s="3">
        <v>4</v>
      </c>
      <c r="L1240" s="3">
        <v>3</v>
      </c>
      <c r="M1240" s="3" t="s">
        <v>6431</v>
      </c>
      <c r="N1240" s="3" t="s">
        <v>6432</v>
      </c>
      <c r="T1240" s="3" t="s">
        <v>6737</v>
      </c>
      <c r="U1240" s="3" t="s">
        <v>70</v>
      </c>
      <c r="V1240" s="3" t="s">
        <v>3238</v>
      </c>
      <c r="Y1240" s="3" t="s">
        <v>2338</v>
      </c>
      <c r="Z1240" s="3" t="s">
        <v>3426</v>
      </c>
      <c r="AD1240" s="3" t="s">
        <v>72</v>
      </c>
      <c r="AE1240" s="3" t="s">
        <v>4134</v>
      </c>
    </row>
    <row r="1241" spans="1:72" ht="13.5" customHeight="1">
      <c r="A1241" s="7" t="str">
        <f>HYPERLINK("http://kyu.snu.ac.kr/sdhj/index.jsp?type=hj/GK14726_00IH_0001_0052b.jpg","1870_하수남면_0052b")</f>
        <v>1870_하수남면_0052b</v>
      </c>
      <c r="B1241" s="4">
        <v>1870</v>
      </c>
      <c r="C1241" s="4" t="s">
        <v>6598</v>
      </c>
      <c r="D1241" s="4" t="s">
        <v>6599</v>
      </c>
      <c r="E1241" s="4">
        <v>1240</v>
      </c>
      <c r="F1241" s="3">
        <v>11</v>
      </c>
      <c r="G1241" s="3" t="s">
        <v>2618</v>
      </c>
      <c r="H1241" s="3" t="s">
        <v>3138</v>
      </c>
      <c r="I1241" s="3">
        <v>4</v>
      </c>
      <c r="L1241" s="3">
        <v>4</v>
      </c>
      <c r="M1241" s="3" t="s">
        <v>6433</v>
      </c>
      <c r="N1241" s="3" t="s">
        <v>6434</v>
      </c>
      <c r="T1241" s="3" t="s">
        <v>6791</v>
      </c>
      <c r="U1241" s="3" t="s">
        <v>64</v>
      </c>
      <c r="V1241" s="3" t="s">
        <v>3262</v>
      </c>
      <c r="W1241" s="3" t="s">
        <v>68</v>
      </c>
      <c r="X1241" s="3" t="s">
        <v>5854</v>
      </c>
      <c r="Y1241" s="3" t="s">
        <v>2739</v>
      </c>
      <c r="Z1241" s="3" t="s">
        <v>3425</v>
      </c>
      <c r="AC1241" s="3">
        <v>48</v>
      </c>
      <c r="AD1241" s="3" t="s">
        <v>84</v>
      </c>
      <c r="AE1241" s="3" t="s">
        <v>4111</v>
      </c>
      <c r="AJ1241" s="3" t="s">
        <v>17</v>
      </c>
      <c r="AK1241" s="3" t="s">
        <v>4147</v>
      </c>
      <c r="AL1241" s="3" t="s">
        <v>62</v>
      </c>
      <c r="AM1241" s="3" t="s">
        <v>5571</v>
      </c>
      <c r="AT1241" s="3" t="s">
        <v>48</v>
      </c>
      <c r="AU1241" s="3" t="s">
        <v>4217</v>
      </c>
      <c r="AV1241" s="3" t="s">
        <v>2740</v>
      </c>
      <c r="AW1241" s="3" t="s">
        <v>4283</v>
      </c>
      <c r="BG1241" s="3" t="s">
        <v>48</v>
      </c>
      <c r="BH1241" s="3" t="s">
        <v>4217</v>
      </c>
      <c r="BI1241" s="3" t="s">
        <v>2741</v>
      </c>
      <c r="BJ1241" s="3" t="s">
        <v>4674</v>
      </c>
      <c r="BK1241" s="3" t="s">
        <v>48</v>
      </c>
      <c r="BL1241" s="3" t="s">
        <v>4217</v>
      </c>
      <c r="BM1241" s="3" t="s">
        <v>1478</v>
      </c>
      <c r="BN1241" s="3" t="s">
        <v>4458</v>
      </c>
      <c r="BO1241" s="3" t="s">
        <v>48</v>
      </c>
      <c r="BP1241" s="3" t="s">
        <v>4217</v>
      </c>
      <c r="BQ1241" s="3" t="s">
        <v>2742</v>
      </c>
      <c r="BR1241" s="3" t="s">
        <v>5291</v>
      </c>
      <c r="BS1241" s="3" t="s">
        <v>404</v>
      </c>
      <c r="BT1241" s="3" t="s">
        <v>4165</v>
      </c>
    </row>
    <row r="1242" spans="1:72" ht="13.5" customHeight="1">
      <c r="A1242" s="7" t="str">
        <f>HYPERLINK("http://kyu.snu.ac.kr/sdhj/index.jsp?type=hj/GK14726_00IH_0001_0052b.jpg","1870_하수남면_0052b")</f>
        <v>1870_하수남면_0052b</v>
      </c>
      <c r="B1242" s="4">
        <v>1870</v>
      </c>
      <c r="C1242" s="4" t="s">
        <v>6661</v>
      </c>
      <c r="D1242" s="4" t="s">
        <v>6662</v>
      </c>
      <c r="E1242" s="4">
        <v>1241</v>
      </c>
      <c r="F1242" s="3">
        <v>11</v>
      </c>
      <c r="G1242" s="3" t="s">
        <v>2618</v>
      </c>
      <c r="H1242" s="3" t="s">
        <v>3138</v>
      </c>
      <c r="I1242" s="3">
        <v>4</v>
      </c>
      <c r="L1242" s="3">
        <v>4</v>
      </c>
      <c r="M1242" s="3" t="s">
        <v>6433</v>
      </c>
      <c r="N1242" s="3" t="s">
        <v>6434</v>
      </c>
      <c r="S1242" s="3" t="s">
        <v>51</v>
      </c>
      <c r="T1242" s="3" t="s">
        <v>3235</v>
      </c>
      <c r="W1242" s="3" t="s">
        <v>344</v>
      </c>
      <c r="X1242" s="3" t="s">
        <v>3279</v>
      </c>
      <c r="Y1242" s="3" t="s">
        <v>53</v>
      </c>
      <c r="Z1242" s="3" t="s">
        <v>3323</v>
      </c>
      <c r="AC1242" s="3">
        <v>42</v>
      </c>
      <c r="AD1242" s="3" t="s">
        <v>103</v>
      </c>
      <c r="AE1242" s="3" t="s">
        <v>4128</v>
      </c>
      <c r="AJ1242" s="3" t="s">
        <v>17</v>
      </c>
      <c r="AK1242" s="3" t="s">
        <v>4147</v>
      </c>
      <c r="AL1242" s="3" t="s">
        <v>361</v>
      </c>
      <c r="AM1242" s="3" t="s">
        <v>4152</v>
      </c>
      <c r="AT1242" s="3" t="s">
        <v>48</v>
      </c>
      <c r="AU1242" s="3" t="s">
        <v>4217</v>
      </c>
      <c r="AV1242" s="3" t="s">
        <v>346</v>
      </c>
      <c r="AW1242" s="3" t="s">
        <v>4232</v>
      </c>
      <c r="BG1242" s="3" t="s">
        <v>48</v>
      </c>
      <c r="BH1242" s="3" t="s">
        <v>4217</v>
      </c>
      <c r="BI1242" s="3" t="s">
        <v>1321</v>
      </c>
      <c r="BJ1242" s="3" t="s">
        <v>4684</v>
      </c>
      <c r="BK1242" s="3" t="s">
        <v>48</v>
      </c>
      <c r="BL1242" s="3" t="s">
        <v>4217</v>
      </c>
      <c r="BM1242" s="3" t="s">
        <v>2743</v>
      </c>
      <c r="BN1242" s="3" t="s">
        <v>5018</v>
      </c>
      <c r="BO1242" s="3" t="s">
        <v>48</v>
      </c>
      <c r="BP1242" s="3" t="s">
        <v>4217</v>
      </c>
      <c r="BQ1242" s="3" t="s">
        <v>2744</v>
      </c>
      <c r="BR1242" s="3" t="s">
        <v>5697</v>
      </c>
      <c r="BS1242" s="3" t="s">
        <v>62</v>
      </c>
      <c r="BT1242" s="3" t="s">
        <v>5571</v>
      </c>
    </row>
    <row r="1243" spans="1:72" ht="13.5" customHeight="1">
      <c r="A1243" s="7" t="str">
        <f>HYPERLINK("http://kyu.snu.ac.kr/sdhj/index.jsp?type=hj/GK14726_00IH_0001_0052b.jpg","1870_하수남면_0052b")</f>
        <v>1870_하수남면_0052b</v>
      </c>
      <c r="B1243" s="4">
        <v>1870</v>
      </c>
      <c r="C1243" s="4" t="s">
        <v>6618</v>
      </c>
      <c r="D1243" s="4" t="s">
        <v>6619</v>
      </c>
      <c r="E1243" s="4">
        <v>1242</v>
      </c>
      <c r="F1243" s="3">
        <v>11</v>
      </c>
      <c r="G1243" s="3" t="s">
        <v>2618</v>
      </c>
      <c r="H1243" s="3" t="s">
        <v>3138</v>
      </c>
      <c r="I1243" s="3">
        <v>4</v>
      </c>
      <c r="L1243" s="3">
        <v>4</v>
      </c>
      <c r="M1243" s="3" t="s">
        <v>6433</v>
      </c>
      <c r="N1243" s="3" t="s">
        <v>6434</v>
      </c>
      <c r="S1243" s="3" t="s">
        <v>548</v>
      </c>
      <c r="T1243" s="3" t="s">
        <v>3243</v>
      </c>
      <c r="Y1243" s="3" t="s">
        <v>2498</v>
      </c>
      <c r="Z1243" s="3" t="s">
        <v>3424</v>
      </c>
      <c r="AC1243" s="3">
        <v>28</v>
      </c>
      <c r="AD1243" s="3" t="s">
        <v>257</v>
      </c>
      <c r="AE1243" s="3" t="s">
        <v>4136</v>
      </c>
    </row>
    <row r="1244" spans="1:72" ht="13.5" customHeight="1">
      <c r="A1244" s="7" t="str">
        <f>HYPERLINK("http://kyu.snu.ac.kr/sdhj/index.jsp?type=hj/GK14726_00IH_0001_0052b.jpg","1870_하수남면_0052b")</f>
        <v>1870_하수남면_0052b</v>
      </c>
      <c r="B1244" s="4">
        <v>1870</v>
      </c>
      <c r="C1244" s="4" t="s">
        <v>6616</v>
      </c>
      <c r="D1244" s="4" t="s">
        <v>6617</v>
      </c>
      <c r="E1244" s="4">
        <v>1243</v>
      </c>
      <c r="F1244" s="3">
        <v>11</v>
      </c>
      <c r="G1244" s="3" t="s">
        <v>2618</v>
      </c>
      <c r="H1244" s="3" t="s">
        <v>3138</v>
      </c>
      <c r="I1244" s="3">
        <v>4</v>
      </c>
      <c r="L1244" s="3">
        <v>4</v>
      </c>
      <c r="M1244" s="3" t="s">
        <v>6433</v>
      </c>
      <c r="N1244" s="3" t="s">
        <v>6434</v>
      </c>
      <c r="T1244" s="3" t="s">
        <v>6794</v>
      </c>
      <c r="U1244" s="3" t="s">
        <v>70</v>
      </c>
      <c r="V1244" s="3" t="s">
        <v>3238</v>
      </c>
      <c r="Y1244" s="3" t="s">
        <v>2745</v>
      </c>
      <c r="Z1244" s="3" t="s">
        <v>3423</v>
      </c>
      <c r="AD1244" s="3" t="s">
        <v>145</v>
      </c>
      <c r="AE1244" s="3" t="s">
        <v>4115</v>
      </c>
    </row>
    <row r="1245" spans="1:72" ht="13.5" customHeight="1">
      <c r="A1245" s="7" t="str">
        <f>HYPERLINK("http://kyu.snu.ac.kr/sdhj/index.jsp?type=hj/GK14726_00IH_0001_0052b.jpg","1870_하수남면_0052b")</f>
        <v>1870_하수남면_0052b</v>
      </c>
      <c r="B1245" s="4">
        <v>1870</v>
      </c>
      <c r="C1245" s="4" t="s">
        <v>6616</v>
      </c>
      <c r="D1245" s="4" t="s">
        <v>6617</v>
      </c>
      <c r="E1245" s="4">
        <v>1244</v>
      </c>
      <c r="F1245" s="3">
        <v>11</v>
      </c>
      <c r="G1245" s="3" t="s">
        <v>2618</v>
      </c>
      <c r="H1245" s="3" t="s">
        <v>3138</v>
      </c>
      <c r="I1245" s="3">
        <v>4</v>
      </c>
      <c r="L1245" s="3">
        <v>5</v>
      </c>
      <c r="M1245" s="3" t="s">
        <v>6435</v>
      </c>
      <c r="N1245" s="3" t="s">
        <v>6436</v>
      </c>
      <c r="T1245" s="3" t="s">
        <v>7026</v>
      </c>
      <c r="U1245" s="3" t="s">
        <v>64</v>
      </c>
      <c r="V1245" s="3" t="s">
        <v>3262</v>
      </c>
      <c r="W1245" s="3" t="s">
        <v>68</v>
      </c>
      <c r="X1245" s="3" t="s">
        <v>5854</v>
      </c>
      <c r="Y1245" s="3" t="s">
        <v>2746</v>
      </c>
      <c r="Z1245" s="3" t="s">
        <v>3422</v>
      </c>
      <c r="AC1245" s="3">
        <v>51</v>
      </c>
      <c r="AD1245" s="3" t="s">
        <v>66</v>
      </c>
      <c r="AE1245" s="3" t="s">
        <v>4116</v>
      </c>
      <c r="AJ1245" s="3" t="s">
        <v>17</v>
      </c>
      <c r="AK1245" s="3" t="s">
        <v>4147</v>
      </c>
      <c r="AL1245" s="3" t="s">
        <v>62</v>
      </c>
      <c r="AM1245" s="3" t="s">
        <v>5571</v>
      </c>
      <c r="AT1245" s="3" t="s">
        <v>48</v>
      </c>
      <c r="AU1245" s="3" t="s">
        <v>4217</v>
      </c>
      <c r="AV1245" s="3" t="s">
        <v>2740</v>
      </c>
      <c r="AW1245" s="3" t="s">
        <v>4283</v>
      </c>
      <c r="BG1245" s="3" t="s">
        <v>48</v>
      </c>
      <c r="BH1245" s="3" t="s">
        <v>4217</v>
      </c>
      <c r="BI1245" s="3" t="s">
        <v>2741</v>
      </c>
      <c r="BJ1245" s="3" t="s">
        <v>4674</v>
      </c>
      <c r="BK1245" s="3" t="s">
        <v>48</v>
      </c>
      <c r="BL1245" s="3" t="s">
        <v>4217</v>
      </c>
      <c r="BM1245" s="3" t="s">
        <v>1478</v>
      </c>
      <c r="BN1245" s="3" t="s">
        <v>4458</v>
      </c>
      <c r="BO1245" s="3" t="s">
        <v>48</v>
      </c>
      <c r="BP1245" s="3" t="s">
        <v>4217</v>
      </c>
      <c r="BQ1245" s="3" t="s">
        <v>2747</v>
      </c>
      <c r="BR1245" s="3" t="s">
        <v>5682</v>
      </c>
      <c r="BS1245" s="3" t="s">
        <v>745</v>
      </c>
      <c r="BT1245" s="3" t="s">
        <v>5597</v>
      </c>
    </row>
    <row r="1246" spans="1:72" ht="13.5" customHeight="1">
      <c r="A1246" s="7" t="str">
        <f>HYPERLINK("http://kyu.snu.ac.kr/sdhj/index.jsp?type=hj/GK14726_00IH_0001_0052b.jpg","1870_하수남면_0052b")</f>
        <v>1870_하수남면_0052b</v>
      </c>
      <c r="B1246" s="4">
        <v>1870</v>
      </c>
      <c r="C1246" s="4" t="s">
        <v>6618</v>
      </c>
      <c r="D1246" s="4" t="s">
        <v>6619</v>
      </c>
      <c r="E1246" s="4">
        <v>1245</v>
      </c>
      <c r="F1246" s="3">
        <v>11</v>
      </c>
      <c r="G1246" s="3" t="s">
        <v>2618</v>
      </c>
      <c r="H1246" s="3" t="s">
        <v>3138</v>
      </c>
      <c r="I1246" s="3">
        <v>4</v>
      </c>
      <c r="L1246" s="3">
        <v>5</v>
      </c>
      <c r="M1246" s="3" t="s">
        <v>6435</v>
      </c>
      <c r="N1246" s="3" t="s">
        <v>6436</v>
      </c>
      <c r="S1246" s="3" t="s">
        <v>51</v>
      </c>
      <c r="T1246" s="3" t="s">
        <v>3235</v>
      </c>
      <c r="W1246" s="3" t="s">
        <v>38</v>
      </c>
      <c r="X1246" s="3" t="s">
        <v>3288</v>
      </c>
      <c r="Y1246" s="3" t="s">
        <v>53</v>
      </c>
      <c r="Z1246" s="3" t="s">
        <v>3323</v>
      </c>
      <c r="AC1246" s="3">
        <v>49</v>
      </c>
      <c r="AD1246" s="3" t="s">
        <v>69</v>
      </c>
      <c r="AE1246" s="3" t="s">
        <v>4097</v>
      </c>
      <c r="AJ1246" s="3" t="s">
        <v>17</v>
      </c>
      <c r="AK1246" s="3" t="s">
        <v>4147</v>
      </c>
      <c r="AL1246" s="3" t="s">
        <v>41</v>
      </c>
      <c r="AM1246" s="3" t="s">
        <v>4162</v>
      </c>
      <c r="AT1246" s="3" t="s">
        <v>48</v>
      </c>
      <c r="AU1246" s="3" t="s">
        <v>4217</v>
      </c>
      <c r="AV1246" s="3" t="s">
        <v>1327</v>
      </c>
      <c r="AW1246" s="3" t="s">
        <v>4282</v>
      </c>
      <c r="BG1246" s="3" t="s">
        <v>48</v>
      </c>
      <c r="BH1246" s="3" t="s">
        <v>4217</v>
      </c>
      <c r="BI1246" s="3" t="s">
        <v>2748</v>
      </c>
      <c r="BJ1246" s="3" t="s">
        <v>4683</v>
      </c>
      <c r="BK1246" s="3" t="s">
        <v>48</v>
      </c>
      <c r="BL1246" s="3" t="s">
        <v>4217</v>
      </c>
      <c r="BM1246" s="3" t="s">
        <v>1329</v>
      </c>
      <c r="BN1246" s="3" t="s">
        <v>5017</v>
      </c>
      <c r="BO1246" s="3" t="s">
        <v>48</v>
      </c>
      <c r="BP1246" s="3" t="s">
        <v>4217</v>
      </c>
      <c r="BQ1246" s="3" t="s">
        <v>2749</v>
      </c>
      <c r="BR1246" s="3" t="s">
        <v>5729</v>
      </c>
      <c r="BS1246" s="3" t="s">
        <v>143</v>
      </c>
      <c r="BT1246" s="3" t="s">
        <v>4156</v>
      </c>
    </row>
    <row r="1247" spans="1:72" ht="13.5" customHeight="1">
      <c r="A1247" s="7" t="str">
        <f>HYPERLINK("http://kyu.snu.ac.kr/sdhj/index.jsp?type=hj/GK14726_00IH_0001_0052b.jpg","1870_하수남면_0052b")</f>
        <v>1870_하수남면_0052b</v>
      </c>
      <c r="B1247" s="4">
        <v>1870</v>
      </c>
      <c r="C1247" s="4" t="s">
        <v>6644</v>
      </c>
      <c r="D1247" s="4" t="s">
        <v>6645</v>
      </c>
      <c r="E1247" s="4">
        <v>1246</v>
      </c>
      <c r="F1247" s="3">
        <v>11</v>
      </c>
      <c r="G1247" s="3" t="s">
        <v>2618</v>
      </c>
      <c r="H1247" s="3" t="s">
        <v>3138</v>
      </c>
      <c r="I1247" s="3">
        <v>4</v>
      </c>
      <c r="L1247" s="3">
        <v>5</v>
      </c>
      <c r="M1247" s="3" t="s">
        <v>6435</v>
      </c>
      <c r="N1247" s="3" t="s">
        <v>6436</v>
      </c>
      <c r="T1247" s="3" t="s">
        <v>7281</v>
      </c>
      <c r="U1247" s="3" t="s">
        <v>70</v>
      </c>
      <c r="V1247" s="3" t="s">
        <v>3238</v>
      </c>
      <c r="Y1247" s="3" t="s">
        <v>2750</v>
      </c>
      <c r="Z1247" s="3" t="s">
        <v>3421</v>
      </c>
      <c r="AD1247" s="3" t="s">
        <v>161</v>
      </c>
      <c r="AE1247" s="3" t="s">
        <v>4109</v>
      </c>
    </row>
    <row r="1248" spans="1:72" ht="13.5" customHeight="1">
      <c r="A1248" s="7" t="str">
        <f>HYPERLINK("http://kyu.snu.ac.kr/sdhj/index.jsp?type=hj/GK14726_00IH_0001_0052b.jpg","1870_하수남면_0052b")</f>
        <v>1870_하수남면_0052b</v>
      </c>
      <c r="B1248" s="4">
        <v>1870</v>
      </c>
      <c r="C1248" s="4" t="s">
        <v>6764</v>
      </c>
      <c r="D1248" s="4" t="s">
        <v>6765</v>
      </c>
      <c r="E1248" s="4">
        <v>1247</v>
      </c>
      <c r="F1248" s="3">
        <v>11</v>
      </c>
      <c r="G1248" s="3" t="s">
        <v>2618</v>
      </c>
      <c r="H1248" s="3" t="s">
        <v>3138</v>
      </c>
      <c r="I1248" s="3">
        <v>5</v>
      </c>
      <c r="J1248" s="3" t="s">
        <v>2751</v>
      </c>
      <c r="K1248" s="3" t="s">
        <v>3156</v>
      </c>
      <c r="L1248" s="3">
        <v>1</v>
      </c>
      <c r="M1248" s="3" t="s">
        <v>6437</v>
      </c>
      <c r="N1248" s="3" t="s">
        <v>6438</v>
      </c>
      <c r="T1248" s="3" t="s">
        <v>6947</v>
      </c>
      <c r="U1248" s="3" t="s">
        <v>64</v>
      </c>
      <c r="V1248" s="3" t="s">
        <v>3262</v>
      </c>
      <c r="W1248" s="3" t="s">
        <v>68</v>
      </c>
      <c r="X1248" s="3" t="s">
        <v>5854</v>
      </c>
      <c r="Y1248" s="3" t="s">
        <v>1191</v>
      </c>
      <c r="Z1248" s="3" t="s">
        <v>3420</v>
      </c>
      <c r="AC1248" s="3">
        <v>69</v>
      </c>
      <c r="AD1248" s="3" t="s">
        <v>1236</v>
      </c>
      <c r="AE1248" s="3" t="s">
        <v>4113</v>
      </c>
      <c r="AJ1248" s="3" t="s">
        <v>17</v>
      </c>
      <c r="AK1248" s="3" t="s">
        <v>4147</v>
      </c>
      <c r="AL1248" s="3" t="s">
        <v>62</v>
      </c>
      <c r="AM1248" s="3" t="s">
        <v>5571</v>
      </c>
      <c r="AT1248" s="3" t="s">
        <v>48</v>
      </c>
      <c r="AU1248" s="3" t="s">
        <v>4217</v>
      </c>
      <c r="AV1248" s="3" t="s">
        <v>2752</v>
      </c>
      <c r="AW1248" s="3" t="s">
        <v>4281</v>
      </c>
      <c r="BG1248" s="3" t="s">
        <v>48</v>
      </c>
      <c r="BH1248" s="3" t="s">
        <v>4217</v>
      </c>
      <c r="BI1248" s="3" t="s">
        <v>1478</v>
      </c>
      <c r="BJ1248" s="3" t="s">
        <v>4458</v>
      </c>
      <c r="BK1248" s="3" t="s">
        <v>48</v>
      </c>
      <c r="BL1248" s="3" t="s">
        <v>4217</v>
      </c>
      <c r="BM1248" s="3" t="s">
        <v>2753</v>
      </c>
      <c r="BN1248" s="3" t="s">
        <v>5016</v>
      </c>
      <c r="BO1248" s="3" t="s">
        <v>48</v>
      </c>
      <c r="BP1248" s="3" t="s">
        <v>4217</v>
      </c>
      <c r="BQ1248" s="3" t="s">
        <v>2754</v>
      </c>
      <c r="BR1248" s="3" t="s">
        <v>5290</v>
      </c>
      <c r="BS1248" s="3" t="s">
        <v>2755</v>
      </c>
      <c r="BT1248" s="3" t="s">
        <v>5540</v>
      </c>
    </row>
    <row r="1249" spans="1:72" ht="13.5" customHeight="1">
      <c r="A1249" s="7" t="str">
        <f>HYPERLINK("http://kyu.snu.ac.kr/sdhj/index.jsp?type=hj/GK14726_00IH_0001_0052b.jpg","1870_하수남면_0052b")</f>
        <v>1870_하수남면_0052b</v>
      </c>
      <c r="B1249" s="4">
        <v>1870</v>
      </c>
      <c r="C1249" s="4" t="s">
        <v>6613</v>
      </c>
      <c r="D1249" s="4" t="s">
        <v>6614</v>
      </c>
      <c r="E1249" s="4">
        <v>1248</v>
      </c>
      <c r="F1249" s="3">
        <v>11</v>
      </c>
      <c r="G1249" s="3" t="s">
        <v>2618</v>
      </c>
      <c r="H1249" s="3" t="s">
        <v>3138</v>
      </c>
      <c r="I1249" s="3">
        <v>5</v>
      </c>
      <c r="L1249" s="3">
        <v>1</v>
      </c>
      <c r="M1249" s="3" t="s">
        <v>6437</v>
      </c>
      <c r="N1249" s="3" t="s">
        <v>6438</v>
      </c>
      <c r="S1249" s="3" t="s">
        <v>51</v>
      </c>
      <c r="T1249" s="3" t="s">
        <v>3235</v>
      </c>
      <c r="W1249" s="3" t="s">
        <v>192</v>
      </c>
      <c r="X1249" s="3" t="s">
        <v>3280</v>
      </c>
      <c r="Y1249" s="3" t="s">
        <v>53</v>
      </c>
      <c r="Z1249" s="3" t="s">
        <v>3323</v>
      </c>
      <c r="AC1249" s="3">
        <v>69</v>
      </c>
      <c r="AD1249" s="3" t="s">
        <v>1236</v>
      </c>
      <c r="AE1249" s="3" t="s">
        <v>4113</v>
      </c>
      <c r="AJ1249" s="3" t="s">
        <v>17</v>
      </c>
      <c r="AK1249" s="3" t="s">
        <v>4147</v>
      </c>
      <c r="AL1249" s="3" t="s">
        <v>109</v>
      </c>
      <c r="AM1249" s="3" t="s">
        <v>4153</v>
      </c>
      <c r="AT1249" s="3" t="s">
        <v>48</v>
      </c>
      <c r="AU1249" s="3" t="s">
        <v>4217</v>
      </c>
      <c r="AV1249" s="3" t="s">
        <v>2756</v>
      </c>
      <c r="AW1249" s="3" t="s">
        <v>4280</v>
      </c>
      <c r="BG1249" s="3" t="s">
        <v>48</v>
      </c>
      <c r="BH1249" s="3" t="s">
        <v>4217</v>
      </c>
      <c r="BI1249" s="3" t="s">
        <v>2757</v>
      </c>
      <c r="BJ1249" s="3" t="s">
        <v>4039</v>
      </c>
      <c r="BK1249" s="3" t="s">
        <v>48</v>
      </c>
      <c r="BL1249" s="3" t="s">
        <v>4217</v>
      </c>
      <c r="BM1249" s="3" t="s">
        <v>2758</v>
      </c>
      <c r="BN1249" s="3" t="s">
        <v>5015</v>
      </c>
      <c r="BO1249" s="3" t="s">
        <v>48</v>
      </c>
      <c r="BP1249" s="3" t="s">
        <v>4217</v>
      </c>
      <c r="BQ1249" s="3" t="s">
        <v>2759</v>
      </c>
      <c r="BR1249" s="3" t="s">
        <v>5813</v>
      </c>
      <c r="BS1249" s="3" t="s">
        <v>1135</v>
      </c>
      <c r="BT1249" s="3" t="s">
        <v>4168</v>
      </c>
    </row>
    <row r="1250" spans="1:72" ht="13.5" customHeight="1">
      <c r="A1250" s="7" t="str">
        <f>HYPERLINK("http://kyu.snu.ac.kr/sdhj/index.jsp?type=hj/GK14726_00IH_0001_0053a.jpg","1870_하수남면_0053a")</f>
        <v>1870_하수남면_0053a</v>
      </c>
      <c r="B1250" s="4">
        <v>1870</v>
      </c>
      <c r="C1250" s="4" t="s">
        <v>6613</v>
      </c>
      <c r="D1250" s="4" t="s">
        <v>6614</v>
      </c>
      <c r="E1250" s="4">
        <v>1249</v>
      </c>
      <c r="F1250" s="3">
        <v>11</v>
      </c>
      <c r="G1250" s="3" t="s">
        <v>2618</v>
      </c>
      <c r="H1250" s="3" t="s">
        <v>3138</v>
      </c>
      <c r="I1250" s="3">
        <v>5</v>
      </c>
      <c r="L1250" s="3">
        <v>1</v>
      </c>
      <c r="M1250" s="3" t="s">
        <v>6437</v>
      </c>
      <c r="N1250" s="3" t="s">
        <v>6438</v>
      </c>
      <c r="T1250" s="3" t="s">
        <v>7507</v>
      </c>
      <c r="U1250" s="3" t="s">
        <v>70</v>
      </c>
      <c r="V1250" s="3" t="s">
        <v>3238</v>
      </c>
      <c r="Y1250" s="3" t="s">
        <v>2760</v>
      </c>
      <c r="Z1250" s="3" t="s">
        <v>3419</v>
      </c>
      <c r="AD1250" s="3" t="s">
        <v>72</v>
      </c>
      <c r="AE1250" s="3" t="s">
        <v>4134</v>
      </c>
    </row>
    <row r="1251" spans="1:72" ht="13.5" customHeight="1">
      <c r="A1251" s="7" t="str">
        <f>HYPERLINK("http://kyu.snu.ac.kr/sdhj/index.jsp?type=hj/GK14726_00IH_0001_0053a.jpg","1870_하수남면_0053a")</f>
        <v>1870_하수남면_0053a</v>
      </c>
      <c r="B1251" s="4">
        <v>1870</v>
      </c>
      <c r="C1251" s="4" t="s">
        <v>6994</v>
      </c>
      <c r="D1251" s="4" t="s">
        <v>6995</v>
      </c>
      <c r="E1251" s="4">
        <v>1250</v>
      </c>
      <c r="F1251" s="3">
        <v>11</v>
      </c>
      <c r="G1251" s="3" t="s">
        <v>2618</v>
      </c>
      <c r="H1251" s="3" t="s">
        <v>3138</v>
      </c>
      <c r="I1251" s="3">
        <v>5</v>
      </c>
      <c r="L1251" s="3">
        <v>2</v>
      </c>
      <c r="M1251" s="3" t="s">
        <v>6439</v>
      </c>
      <c r="N1251" s="3" t="s">
        <v>6440</v>
      </c>
      <c r="T1251" s="3" t="s">
        <v>6730</v>
      </c>
      <c r="U1251" s="3" t="s">
        <v>736</v>
      </c>
      <c r="V1251" s="3" t="s">
        <v>3263</v>
      </c>
      <c r="W1251" s="3" t="s">
        <v>165</v>
      </c>
      <c r="X1251" s="3" t="s">
        <v>3283</v>
      </c>
      <c r="Y1251" s="3" t="s">
        <v>2761</v>
      </c>
      <c r="Z1251" s="3" t="s">
        <v>3418</v>
      </c>
      <c r="AC1251" s="3">
        <v>59</v>
      </c>
      <c r="AD1251" s="3" t="s">
        <v>365</v>
      </c>
      <c r="AE1251" s="3" t="s">
        <v>4124</v>
      </c>
      <c r="AJ1251" s="3" t="s">
        <v>17</v>
      </c>
      <c r="AK1251" s="3" t="s">
        <v>4147</v>
      </c>
      <c r="AL1251" s="3" t="s">
        <v>143</v>
      </c>
      <c r="AM1251" s="3" t="s">
        <v>4156</v>
      </c>
      <c r="AT1251" s="3" t="s">
        <v>736</v>
      </c>
      <c r="AU1251" s="3" t="s">
        <v>3263</v>
      </c>
      <c r="AV1251" s="3" t="s">
        <v>2762</v>
      </c>
      <c r="AW1251" s="3" t="s">
        <v>4279</v>
      </c>
      <c r="BG1251" s="3" t="s">
        <v>736</v>
      </c>
      <c r="BH1251" s="3" t="s">
        <v>3263</v>
      </c>
      <c r="BI1251" s="3" t="s">
        <v>2763</v>
      </c>
      <c r="BJ1251" s="3" t="s">
        <v>4682</v>
      </c>
      <c r="BK1251" s="3" t="s">
        <v>736</v>
      </c>
      <c r="BL1251" s="3" t="s">
        <v>3263</v>
      </c>
      <c r="BM1251" s="3" t="s">
        <v>2764</v>
      </c>
      <c r="BN1251" s="3" t="s">
        <v>5014</v>
      </c>
      <c r="BO1251" s="3" t="s">
        <v>736</v>
      </c>
      <c r="BP1251" s="3" t="s">
        <v>3263</v>
      </c>
      <c r="BQ1251" s="3" t="s">
        <v>2765</v>
      </c>
      <c r="BR1251" s="3" t="s">
        <v>5643</v>
      </c>
      <c r="BS1251" s="3" t="s">
        <v>62</v>
      </c>
      <c r="BT1251" s="3" t="s">
        <v>5571</v>
      </c>
    </row>
    <row r="1252" spans="1:72" ht="13.5" customHeight="1">
      <c r="A1252" s="7" t="str">
        <f>HYPERLINK("http://kyu.snu.ac.kr/sdhj/index.jsp?type=hj/GK14726_00IH_0001_0053a.jpg","1870_하수남면_0053a")</f>
        <v>1870_하수남면_0053a</v>
      </c>
      <c r="B1252" s="4">
        <v>1870</v>
      </c>
      <c r="C1252" s="4" t="s">
        <v>6710</v>
      </c>
      <c r="D1252" s="4" t="s">
        <v>6711</v>
      </c>
      <c r="E1252" s="4">
        <v>1251</v>
      </c>
      <c r="F1252" s="3">
        <v>11</v>
      </c>
      <c r="G1252" s="3" t="s">
        <v>2618</v>
      </c>
      <c r="H1252" s="3" t="s">
        <v>3138</v>
      </c>
      <c r="I1252" s="3">
        <v>5</v>
      </c>
      <c r="L1252" s="3">
        <v>2</v>
      </c>
      <c r="M1252" s="3" t="s">
        <v>6439</v>
      </c>
      <c r="N1252" s="3" t="s">
        <v>6440</v>
      </c>
      <c r="T1252" s="3" t="s">
        <v>6737</v>
      </c>
      <c r="U1252" s="3" t="s">
        <v>70</v>
      </c>
      <c r="V1252" s="3" t="s">
        <v>3238</v>
      </c>
      <c r="Y1252" s="3" t="s">
        <v>2766</v>
      </c>
      <c r="Z1252" s="3" t="s">
        <v>3417</v>
      </c>
      <c r="AD1252" s="3" t="s">
        <v>103</v>
      </c>
      <c r="AE1252" s="3" t="s">
        <v>4128</v>
      </c>
    </row>
    <row r="1253" spans="1:72" ht="13.5" customHeight="1">
      <c r="A1253" s="7" t="str">
        <f>HYPERLINK("http://kyu.snu.ac.kr/sdhj/index.jsp?type=hj/GK14726_00IH_0001_0053a.jpg","1870_하수남면_0053a")</f>
        <v>1870_하수남면_0053a</v>
      </c>
      <c r="B1253" s="4">
        <v>1870</v>
      </c>
      <c r="C1253" s="4" t="s">
        <v>6598</v>
      </c>
      <c r="D1253" s="4" t="s">
        <v>6599</v>
      </c>
      <c r="E1253" s="4">
        <v>1252</v>
      </c>
      <c r="F1253" s="3">
        <v>11</v>
      </c>
      <c r="G1253" s="3" t="s">
        <v>2618</v>
      </c>
      <c r="H1253" s="3" t="s">
        <v>3138</v>
      </c>
      <c r="I1253" s="3">
        <v>5</v>
      </c>
      <c r="L1253" s="3">
        <v>3</v>
      </c>
      <c r="M1253" s="3" t="s">
        <v>6441</v>
      </c>
      <c r="N1253" s="3" t="s">
        <v>6442</v>
      </c>
      <c r="T1253" s="3" t="s">
        <v>7236</v>
      </c>
      <c r="U1253" s="3" t="s">
        <v>2691</v>
      </c>
      <c r="V1253" s="3" t="s">
        <v>3265</v>
      </c>
      <c r="W1253" s="3" t="s">
        <v>128</v>
      </c>
      <c r="X1253" s="3" t="s">
        <v>3281</v>
      </c>
      <c r="Y1253" s="3" t="s">
        <v>1640</v>
      </c>
      <c r="Z1253" s="3" t="s">
        <v>3416</v>
      </c>
      <c r="AC1253" s="3">
        <v>42</v>
      </c>
      <c r="AD1253" s="3" t="s">
        <v>103</v>
      </c>
      <c r="AE1253" s="3" t="s">
        <v>4128</v>
      </c>
      <c r="AJ1253" s="3" t="s">
        <v>17</v>
      </c>
      <c r="AK1253" s="3" t="s">
        <v>4147</v>
      </c>
      <c r="AL1253" s="3" t="s">
        <v>97</v>
      </c>
      <c r="AM1253" s="3" t="s">
        <v>4154</v>
      </c>
      <c r="AT1253" s="3" t="s">
        <v>1500</v>
      </c>
      <c r="AU1253" s="3" t="s">
        <v>3270</v>
      </c>
      <c r="AV1253" s="3" t="s">
        <v>2767</v>
      </c>
      <c r="AW1253" s="3" t="s">
        <v>4278</v>
      </c>
      <c r="BG1253" s="3" t="s">
        <v>1500</v>
      </c>
      <c r="BH1253" s="3" t="s">
        <v>3270</v>
      </c>
      <c r="BI1253" s="3" t="s">
        <v>1709</v>
      </c>
      <c r="BJ1253" s="3" t="s">
        <v>4292</v>
      </c>
      <c r="BK1253" s="3" t="s">
        <v>1500</v>
      </c>
      <c r="BL1253" s="3" t="s">
        <v>3270</v>
      </c>
      <c r="BM1253" s="3" t="s">
        <v>2768</v>
      </c>
      <c r="BN1253" s="3" t="s">
        <v>4971</v>
      </c>
      <c r="BO1253" s="3" t="s">
        <v>1500</v>
      </c>
      <c r="BP1253" s="3" t="s">
        <v>3270</v>
      </c>
      <c r="BQ1253" s="3" t="s">
        <v>547</v>
      </c>
      <c r="BR1253" s="3" t="s">
        <v>5646</v>
      </c>
      <c r="BS1253" s="3" t="s">
        <v>171</v>
      </c>
      <c r="BT1253" s="3" t="s">
        <v>4187</v>
      </c>
    </row>
    <row r="1254" spans="1:72" ht="13.5" customHeight="1">
      <c r="A1254" s="7" t="str">
        <f>HYPERLINK("http://kyu.snu.ac.kr/sdhj/index.jsp?type=hj/GK14726_00IH_0001_0053a.jpg","1870_하수남면_0053a")</f>
        <v>1870_하수남면_0053a</v>
      </c>
      <c r="B1254" s="4">
        <v>1870</v>
      </c>
      <c r="C1254" s="4" t="s">
        <v>6817</v>
      </c>
      <c r="D1254" s="4" t="s">
        <v>6818</v>
      </c>
      <c r="E1254" s="4">
        <v>1253</v>
      </c>
      <c r="F1254" s="3">
        <v>11</v>
      </c>
      <c r="G1254" s="3" t="s">
        <v>2618</v>
      </c>
      <c r="H1254" s="3" t="s">
        <v>3138</v>
      </c>
      <c r="I1254" s="3">
        <v>5</v>
      </c>
      <c r="L1254" s="3">
        <v>3</v>
      </c>
      <c r="M1254" s="3" t="s">
        <v>6441</v>
      </c>
      <c r="N1254" s="3" t="s">
        <v>6442</v>
      </c>
      <c r="S1254" s="3" t="s">
        <v>51</v>
      </c>
      <c r="T1254" s="3" t="s">
        <v>3235</v>
      </c>
      <c r="W1254" s="3" t="s">
        <v>68</v>
      </c>
      <c r="X1254" s="3" t="s">
        <v>5854</v>
      </c>
      <c r="Y1254" s="3" t="s">
        <v>53</v>
      </c>
      <c r="Z1254" s="3" t="s">
        <v>3323</v>
      </c>
      <c r="AC1254" s="3">
        <v>42</v>
      </c>
      <c r="AD1254" s="3" t="s">
        <v>103</v>
      </c>
      <c r="AE1254" s="3" t="s">
        <v>4128</v>
      </c>
      <c r="AJ1254" s="3" t="s">
        <v>17</v>
      </c>
      <c r="AK1254" s="3" t="s">
        <v>4147</v>
      </c>
      <c r="AL1254" s="3" t="s">
        <v>184</v>
      </c>
      <c r="AM1254" s="3" t="s">
        <v>4157</v>
      </c>
      <c r="AT1254" s="3" t="s">
        <v>736</v>
      </c>
      <c r="AU1254" s="3" t="s">
        <v>3263</v>
      </c>
      <c r="AV1254" s="3" t="s">
        <v>2769</v>
      </c>
      <c r="AW1254" s="3" t="s">
        <v>4277</v>
      </c>
      <c r="BG1254" s="3" t="s">
        <v>736</v>
      </c>
      <c r="BH1254" s="3" t="s">
        <v>3263</v>
      </c>
      <c r="BI1254" s="3" t="s">
        <v>2770</v>
      </c>
      <c r="BJ1254" s="3" t="s">
        <v>3948</v>
      </c>
      <c r="BK1254" s="3" t="s">
        <v>736</v>
      </c>
      <c r="BL1254" s="3" t="s">
        <v>3263</v>
      </c>
      <c r="BM1254" s="3" t="s">
        <v>2771</v>
      </c>
      <c r="BN1254" s="3" t="s">
        <v>5013</v>
      </c>
      <c r="BO1254" s="3" t="s">
        <v>736</v>
      </c>
      <c r="BP1254" s="3" t="s">
        <v>3263</v>
      </c>
      <c r="BQ1254" s="3" t="s">
        <v>2772</v>
      </c>
      <c r="BR1254" s="3" t="s">
        <v>5743</v>
      </c>
      <c r="BS1254" s="3" t="s">
        <v>143</v>
      </c>
      <c r="BT1254" s="3" t="s">
        <v>4156</v>
      </c>
    </row>
    <row r="1255" spans="1:72" ht="13.5" customHeight="1">
      <c r="A1255" s="7" t="str">
        <f>HYPERLINK("http://kyu.snu.ac.kr/sdhj/index.jsp?type=hj/GK14726_00IH_0001_0053a.jpg","1870_하수남면_0053a")</f>
        <v>1870_하수남면_0053a</v>
      </c>
      <c r="B1255" s="4">
        <v>1870</v>
      </c>
      <c r="C1255" s="4" t="s">
        <v>6764</v>
      </c>
      <c r="D1255" s="4" t="s">
        <v>6765</v>
      </c>
      <c r="E1255" s="4">
        <v>1254</v>
      </c>
      <c r="F1255" s="3">
        <v>11</v>
      </c>
      <c r="G1255" s="3" t="s">
        <v>2618</v>
      </c>
      <c r="H1255" s="3" t="s">
        <v>3138</v>
      </c>
      <c r="I1255" s="3">
        <v>5</v>
      </c>
      <c r="L1255" s="3">
        <v>4</v>
      </c>
      <c r="M1255" s="3" t="s">
        <v>6443</v>
      </c>
      <c r="N1255" s="3" t="s">
        <v>6444</v>
      </c>
      <c r="T1255" s="3" t="s">
        <v>7308</v>
      </c>
      <c r="U1255" s="3" t="s">
        <v>736</v>
      </c>
      <c r="V1255" s="3" t="s">
        <v>3263</v>
      </c>
      <c r="W1255" s="3" t="s">
        <v>68</v>
      </c>
      <c r="X1255" s="3" t="s">
        <v>5854</v>
      </c>
      <c r="Y1255" s="3" t="s">
        <v>1292</v>
      </c>
      <c r="Z1255" s="3" t="s">
        <v>3415</v>
      </c>
      <c r="AC1255" s="3">
        <v>48</v>
      </c>
      <c r="AD1255" s="3" t="s">
        <v>84</v>
      </c>
      <c r="AE1255" s="3" t="s">
        <v>4111</v>
      </c>
      <c r="AJ1255" s="3" t="s">
        <v>17</v>
      </c>
      <c r="AK1255" s="3" t="s">
        <v>4147</v>
      </c>
      <c r="AL1255" s="3" t="s">
        <v>62</v>
      </c>
      <c r="AM1255" s="3" t="s">
        <v>5571</v>
      </c>
      <c r="AT1255" s="3" t="s">
        <v>736</v>
      </c>
      <c r="AU1255" s="3" t="s">
        <v>3263</v>
      </c>
      <c r="AV1255" s="3" t="s">
        <v>675</v>
      </c>
      <c r="AW1255" s="3" t="s">
        <v>3743</v>
      </c>
      <c r="BG1255" s="3" t="s">
        <v>736</v>
      </c>
      <c r="BH1255" s="3" t="s">
        <v>3263</v>
      </c>
      <c r="BI1255" s="3" t="s">
        <v>675</v>
      </c>
      <c r="BJ1255" s="3" t="s">
        <v>3743</v>
      </c>
      <c r="BK1255" s="3" t="s">
        <v>736</v>
      </c>
      <c r="BL1255" s="3" t="s">
        <v>3263</v>
      </c>
      <c r="BM1255" s="3" t="s">
        <v>675</v>
      </c>
      <c r="BN1255" s="3" t="s">
        <v>3743</v>
      </c>
      <c r="BO1255" s="3" t="s">
        <v>736</v>
      </c>
      <c r="BP1255" s="3" t="s">
        <v>3263</v>
      </c>
      <c r="BQ1255" s="3" t="s">
        <v>675</v>
      </c>
      <c r="BR1255" s="3" t="s">
        <v>3743</v>
      </c>
    </row>
    <row r="1256" spans="1:72" ht="13.5" customHeight="1">
      <c r="A1256" s="7" t="str">
        <f>HYPERLINK("http://kyu.snu.ac.kr/sdhj/index.jsp?type=hj/GK14726_00IH_0001_0053a.jpg","1870_하수남면_0053a")</f>
        <v>1870_하수남면_0053a</v>
      </c>
      <c r="B1256" s="4">
        <v>1870</v>
      </c>
      <c r="C1256" s="4" t="s">
        <v>7110</v>
      </c>
      <c r="D1256" s="4" t="s">
        <v>7111</v>
      </c>
      <c r="E1256" s="4">
        <v>1255</v>
      </c>
      <c r="F1256" s="3">
        <v>11</v>
      </c>
      <c r="G1256" s="3" t="s">
        <v>2618</v>
      </c>
      <c r="H1256" s="3" t="s">
        <v>3138</v>
      </c>
      <c r="I1256" s="3">
        <v>5</v>
      </c>
      <c r="L1256" s="3">
        <v>5</v>
      </c>
      <c r="M1256" s="3" t="s">
        <v>6445</v>
      </c>
      <c r="N1256" s="3" t="s">
        <v>6446</v>
      </c>
      <c r="T1256" s="3" t="s">
        <v>7508</v>
      </c>
      <c r="U1256" s="3" t="s">
        <v>736</v>
      </c>
      <c r="V1256" s="3" t="s">
        <v>3263</v>
      </c>
      <c r="W1256" s="3" t="s">
        <v>175</v>
      </c>
      <c r="X1256" s="3" t="s">
        <v>3292</v>
      </c>
      <c r="Y1256" s="3" t="s">
        <v>2773</v>
      </c>
      <c r="Z1256" s="3" t="s">
        <v>3414</v>
      </c>
      <c r="AC1256" s="3">
        <v>38</v>
      </c>
      <c r="AD1256" s="3" t="s">
        <v>615</v>
      </c>
      <c r="AE1256" s="3" t="s">
        <v>4135</v>
      </c>
      <c r="AJ1256" s="3" t="s">
        <v>17</v>
      </c>
      <c r="AK1256" s="3" t="s">
        <v>4147</v>
      </c>
      <c r="AL1256" s="3" t="s">
        <v>404</v>
      </c>
      <c r="AM1256" s="3" t="s">
        <v>4165</v>
      </c>
      <c r="AT1256" s="3" t="s">
        <v>736</v>
      </c>
      <c r="AU1256" s="3" t="s">
        <v>3263</v>
      </c>
      <c r="AV1256" s="3" t="s">
        <v>2774</v>
      </c>
      <c r="AW1256" s="3" t="s">
        <v>4276</v>
      </c>
      <c r="BG1256" s="3" t="s">
        <v>736</v>
      </c>
      <c r="BH1256" s="3" t="s">
        <v>3263</v>
      </c>
      <c r="BI1256" s="3" t="s">
        <v>2775</v>
      </c>
      <c r="BJ1256" s="3" t="s">
        <v>4681</v>
      </c>
      <c r="BK1256" s="3" t="s">
        <v>736</v>
      </c>
      <c r="BL1256" s="3" t="s">
        <v>3263</v>
      </c>
      <c r="BM1256" s="3" t="s">
        <v>2776</v>
      </c>
      <c r="BN1256" s="3" t="s">
        <v>5012</v>
      </c>
      <c r="BO1256" s="3" t="s">
        <v>736</v>
      </c>
      <c r="BP1256" s="3" t="s">
        <v>3263</v>
      </c>
      <c r="BQ1256" s="3" t="s">
        <v>2777</v>
      </c>
      <c r="BR1256" s="3" t="s">
        <v>5765</v>
      </c>
      <c r="BS1256" s="3" t="s">
        <v>143</v>
      </c>
      <c r="BT1256" s="3" t="s">
        <v>4156</v>
      </c>
    </row>
    <row r="1257" spans="1:72" ht="13.5" customHeight="1">
      <c r="A1257" s="7" t="str">
        <f>HYPERLINK("http://kyu.snu.ac.kr/sdhj/index.jsp?type=hj/GK14726_00IH_0001_0053a.jpg","1870_하수남면_0053a")</f>
        <v>1870_하수남면_0053a</v>
      </c>
      <c r="B1257" s="4">
        <v>1870</v>
      </c>
      <c r="C1257" s="4" t="s">
        <v>6804</v>
      </c>
      <c r="D1257" s="4" t="s">
        <v>6805</v>
      </c>
      <c r="E1257" s="4">
        <v>1256</v>
      </c>
      <c r="F1257" s="3">
        <v>11</v>
      </c>
      <c r="G1257" s="3" t="s">
        <v>2618</v>
      </c>
      <c r="H1257" s="3" t="s">
        <v>3138</v>
      </c>
      <c r="I1257" s="3">
        <v>5</v>
      </c>
      <c r="L1257" s="3">
        <v>5</v>
      </c>
      <c r="M1257" s="3" t="s">
        <v>6445</v>
      </c>
      <c r="N1257" s="3" t="s">
        <v>6446</v>
      </c>
      <c r="S1257" s="3" t="s">
        <v>51</v>
      </c>
      <c r="T1257" s="3" t="s">
        <v>3235</v>
      </c>
      <c r="W1257" s="3" t="s">
        <v>344</v>
      </c>
      <c r="X1257" s="3" t="s">
        <v>3279</v>
      </c>
      <c r="Y1257" s="3" t="s">
        <v>53</v>
      </c>
      <c r="Z1257" s="3" t="s">
        <v>3323</v>
      </c>
      <c r="AC1257" s="3">
        <v>41</v>
      </c>
      <c r="AD1257" s="3" t="s">
        <v>173</v>
      </c>
      <c r="AE1257" s="3" t="s">
        <v>4091</v>
      </c>
      <c r="AJ1257" s="3" t="s">
        <v>17</v>
      </c>
      <c r="AK1257" s="3" t="s">
        <v>4147</v>
      </c>
      <c r="AL1257" s="3" t="s">
        <v>345</v>
      </c>
      <c r="AM1257" s="3" t="s">
        <v>4155</v>
      </c>
      <c r="AT1257" s="3" t="s">
        <v>736</v>
      </c>
      <c r="AU1257" s="3" t="s">
        <v>3263</v>
      </c>
      <c r="AV1257" s="3" t="s">
        <v>2778</v>
      </c>
      <c r="AW1257" s="3" t="s">
        <v>4275</v>
      </c>
      <c r="BG1257" s="3" t="s">
        <v>736</v>
      </c>
      <c r="BH1257" s="3" t="s">
        <v>3263</v>
      </c>
      <c r="BI1257" s="3" t="s">
        <v>3111</v>
      </c>
      <c r="BJ1257" s="3" t="s">
        <v>4680</v>
      </c>
      <c r="BK1257" s="3" t="s">
        <v>736</v>
      </c>
      <c r="BL1257" s="3" t="s">
        <v>3263</v>
      </c>
      <c r="BM1257" s="3" t="s">
        <v>2779</v>
      </c>
      <c r="BN1257" s="3" t="s">
        <v>5011</v>
      </c>
      <c r="BO1257" s="3" t="s">
        <v>736</v>
      </c>
      <c r="BP1257" s="3" t="s">
        <v>3263</v>
      </c>
      <c r="BQ1257" s="3" t="s">
        <v>2780</v>
      </c>
      <c r="BR1257" s="3" t="s">
        <v>5702</v>
      </c>
      <c r="BS1257" s="3" t="s">
        <v>62</v>
      </c>
      <c r="BT1257" s="3" t="s">
        <v>5571</v>
      </c>
    </row>
    <row r="1258" spans="1:72" ht="13.5" customHeight="1">
      <c r="A1258" s="7" t="str">
        <f>HYPERLINK("http://kyu.snu.ac.kr/sdhj/index.jsp?type=hj/GK14726_00IH_0001_0053a.jpg","1870_하수남면_0053a")</f>
        <v>1870_하수남면_0053a</v>
      </c>
      <c r="B1258" s="4">
        <v>1870</v>
      </c>
      <c r="C1258" s="4" t="s">
        <v>6650</v>
      </c>
      <c r="D1258" s="4" t="s">
        <v>6651</v>
      </c>
      <c r="E1258" s="4">
        <v>1257</v>
      </c>
      <c r="F1258" s="3">
        <v>11</v>
      </c>
      <c r="G1258" s="3" t="s">
        <v>2618</v>
      </c>
      <c r="H1258" s="3" t="s">
        <v>3138</v>
      </c>
      <c r="I1258" s="3">
        <v>6</v>
      </c>
      <c r="J1258" s="3" t="s">
        <v>2781</v>
      </c>
      <c r="K1258" s="3" t="s">
        <v>3155</v>
      </c>
      <c r="L1258" s="3">
        <v>1</v>
      </c>
      <c r="M1258" s="3" t="s">
        <v>6447</v>
      </c>
      <c r="N1258" s="3" t="s">
        <v>6448</v>
      </c>
      <c r="T1258" s="3" t="s">
        <v>7509</v>
      </c>
      <c r="U1258" s="3" t="s">
        <v>786</v>
      </c>
      <c r="V1258" s="3" t="s">
        <v>3261</v>
      </c>
      <c r="W1258" s="3" t="s">
        <v>68</v>
      </c>
      <c r="X1258" s="3" t="s">
        <v>5854</v>
      </c>
      <c r="Y1258" s="3" t="s">
        <v>2782</v>
      </c>
      <c r="Z1258" s="3" t="s">
        <v>3391</v>
      </c>
      <c r="AC1258" s="3">
        <v>78</v>
      </c>
      <c r="AD1258" s="3" t="s">
        <v>173</v>
      </c>
      <c r="AE1258" s="3" t="s">
        <v>4091</v>
      </c>
      <c r="AJ1258" s="3" t="s">
        <v>17</v>
      </c>
      <c r="AK1258" s="3" t="s">
        <v>4147</v>
      </c>
      <c r="AL1258" s="3" t="s">
        <v>62</v>
      </c>
      <c r="AM1258" s="3" t="s">
        <v>5571</v>
      </c>
      <c r="AT1258" s="3" t="s">
        <v>776</v>
      </c>
      <c r="AU1258" s="3" t="s">
        <v>4218</v>
      </c>
      <c r="AV1258" s="3" t="s">
        <v>102</v>
      </c>
      <c r="AW1258" s="3" t="s">
        <v>3584</v>
      </c>
      <c r="BG1258" s="3" t="s">
        <v>776</v>
      </c>
      <c r="BH1258" s="3" t="s">
        <v>4218</v>
      </c>
      <c r="BI1258" s="3" t="s">
        <v>2783</v>
      </c>
      <c r="BJ1258" s="3" t="s">
        <v>4679</v>
      </c>
      <c r="BK1258" s="3" t="s">
        <v>776</v>
      </c>
      <c r="BL1258" s="3" t="s">
        <v>4218</v>
      </c>
      <c r="BM1258" s="3" t="s">
        <v>2784</v>
      </c>
      <c r="BN1258" s="3" t="s">
        <v>5010</v>
      </c>
      <c r="BO1258" s="3" t="s">
        <v>776</v>
      </c>
      <c r="BP1258" s="3" t="s">
        <v>4218</v>
      </c>
      <c r="BQ1258" s="3" t="s">
        <v>2785</v>
      </c>
      <c r="BR1258" s="3" t="s">
        <v>5289</v>
      </c>
      <c r="BS1258" s="3" t="s">
        <v>361</v>
      </c>
      <c r="BT1258" s="3" t="s">
        <v>4152</v>
      </c>
    </row>
    <row r="1259" spans="1:72" ht="13.5" customHeight="1">
      <c r="A1259" s="7" t="str">
        <f>HYPERLINK("http://kyu.snu.ac.kr/sdhj/index.jsp?type=hj/GK14726_00IH_0001_0053a.jpg","1870_하수남면_0053a")</f>
        <v>1870_하수남면_0053a</v>
      </c>
      <c r="B1259" s="4">
        <v>1870</v>
      </c>
      <c r="C1259" s="4" t="s">
        <v>6760</v>
      </c>
      <c r="D1259" s="4" t="s">
        <v>6761</v>
      </c>
      <c r="E1259" s="4">
        <v>1258</v>
      </c>
      <c r="F1259" s="3">
        <v>11</v>
      </c>
      <c r="G1259" s="3" t="s">
        <v>2618</v>
      </c>
      <c r="H1259" s="3" t="s">
        <v>3138</v>
      </c>
      <c r="I1259" s="3">
        <v>6</v>
      </c>
      <c r="L1259" s="3">
        <v>2</v>
      </c>
      <c r="M1259" s="3" t="s">
        <v>6449</v>
      </c>
      <c r="N1259" s="3" t="s">
        <v>6450</v>
      </c>
      <c r="T1259" s="3" t="s">
        <v>6726</v>
      </c>
      <c r="U1259" s="3" t="s">
        <v>64</v>
      </c>
      <c r="V1259" s="3" t="s">
        <v>3262</v>
      </c>
      <c r="W1259" s="3" t="s">
        <v>227</v>
      </c>
      <c r="X1259" s="3" t="s">
        <v>3278</v>
      </c>
      <c r="Y1259" s="3" t="s">
        <v>2786</v>
      </c>
      <c r="Z1259" s="3" t="s">
        <v>3413</v>
      </c>
      <c r="AC1259" s="3">
        <v>49</v>
      </c>
      <c r="AD1259" s="3" t="s">
        <v>69</v>
      </c>
      <c r="AE1259" s="3" t="s">
        <v>4097</v>
      </c>
      <c r="AJ1259" s="3" t="s">
        <v>17</v>
      </c>
      <c r="AK1259" s="3" t="s">
        <v>4147</v>
      </c>
      <c r="AL1259" s="3" t="s">
        <v>219</v>
      </c>
      <c r="AM1259" s="3" t="s">
        <v>4164</v>
      </c>
      <c r="AT1259" s="3" t="s">
        <v>48</v>
      </c>
      <c r="AU1259" s="3" t="s">
        <v>4217</v>
      </c>
      <c r="AV1259" s="3" t="s">
        <v>7510</v>
      </c>
      <c r="AW1259" s="3" t="s">
        <v>5843</v>
      </c>
      <c r="BG1259" s="3" t="s">
        <v>48</v>
      </c>
      <c r="BH1259" s="3" t="s">
        <v>4217</v>
      </c>
      <c r="BI1259" s="3" t="s">
        <v>2529</v>
      </c>
      <c r="BJ1259" s="3" t="s">
        <v>3482</v>
      </c>
      <c r="BK1259" s="3" t="s">
        <v>48</v>
      </c>
      <c r="BL1259" s="3" t="s">
        <v>4217</v>
      </c>
      <c r="BM1259" s="3" t="s">
        <v>2787</v>
      </c>
      <c r="BN1259" s="3" t="s">
        <v>7511</v>
      </c>
      <c r="BO1259" s="3" t="s">
        <v>48</v>
      </c>
      <c r="BP1259" s="3" t="s">
        <v>4217</v>
      </c>
      <c r="BQ1259" s="3" t="s">
        <v>2788</v>
      </c>
      <c r="BR1259" s="3" t="s">
        <v>5819</v>
      </c>
      <c r="BS1259" s="3" t="s">
        <v>271</v>
      </c>
      <c r="BT1259" s="3" t="s">
        <v>5603</v>
      </c>
    </row>
    <row r="1260" spans="1:72" ht="13.5" customHeight="1">
      <c r="A1260" s="7" t="str">
        <f>HYPERLINK("http://kyu.snu.ac.kr/sdhj/index.jsp?type=hj/GK14726_00IH_0001_0053a.jpg","1870_하수남면_0053a")</f>
        <v>1870_하수남면_0053a</v>
      </c>
      <c r="B1260" s="4">
        <v>1870</v>
      </c>
      <c r="C1260" s="4" t="s">
        <v>6636</v>
      </c>
      <c r="D1260" s="4" t="s">
        <v>6637</v>
      </c>
      <c r="E1260" s="4">
        <v>1259</v>
      </c>
      <c r="F1260" s="3">
        <v>11</v>
      </c>
      <c r="G1260" s="3" t="s">
        <v>2618</v>
      </c>
      <c r="H1260" s="3" t="s">
        <v>3138</v>
      </c>
      <c r="I1260" s="3">
        <v>6</v>
      </c>
      <c r="L1260" s="3">
        <v>2</v>
      </c>
      <c r="M1260" s="3" t="s">
        <v>6449</v>
      </c>
      <c r="N1260" s="3" t="s">
        <v>6450</v>
      </c>
      <c r="S1260" s="3" t="s">
        <v>51</v>
      </c>
      <c r="T1260" s="3" t="s">
        <v>3235</v>
      </c>
      <c r="W1260" s="3" t="s">
        <v>68</v>
      </c>
      <c r="X1260" s="3" t="s">
        <v>5854</v>
      </c>
      <c r="Y1260" s="3" t="s">
        <v>53</v>
      </c>
      <c r="Z1260" s="3" t="s">
        <v>3323</v>
      </c>
      <c r="AC1260" s="3">
        <v>48</v>
      </c>
      <c r="AD1260" s="3" t="s">
        <v>84</v>
      </c>
      <c r="AE1260" s="3" t="s">
        <v>4111</v>
      </c>
      <c r="AJ1260" s="3" t="s">
        <v>17</v>
      </c>
      <c r="AK1260" s="3" t="s">
        <v>4147</v>
      </c>
      <c r="AL1260" s="3" t="s">
        <v>143</v>
      </c>
      <c r="AM1260" s="3" t="s">
        <v>4156</v>
      </c>
      <c r="AT1260" s="3" t="s">
        <v>48</v>
      </c>
      <c r="AU1260" s="3" t="s">
        <v>4217</v>
      </c>
      <c r="AV1260" s="3" t="s">
        <v>2789</v>
      </c>
      <c r="AW1260" s="3" t="s">
        <v>4274</v>
      </c>
      <c r="BG1260" s="3" t="s">
        <v>48</v>
      </c>
      <c r="BH1260" s="3" t="s">
        <v>4217</v>
      </c>
      <c r="BI1260" s="3" t="s">
        <v>2790</v>
      </c>
      <c r="BJ1260" s="3" t="s">
        <v>4678</v>
      </c>
      <c r="BK1260" s="3" t="s">
        <v>48</v>
      </c>
      <c r="BL1260" s="3" t="s">
        <v>4217</v>
      </c>
      <c r="BM1260" s="3" t="s">
        <v>189</v>
      </c>
      <c r="BN1260" s="3" t="s">
        <v>4944</v>
      </c>
      <c r="BO1260" s="3" t="s">
        <v>48</v>
      </c>
      <c r="BP1260" s="3" t="s">
        <v>4217</v>
      </c>
      <c r="BQ1260" s="3" t="s">
        <v>2791</v>
      </c>
      <c r="BR1260" s="3" t="s">
        <v>5616</v>
      </c>
      <c r="BS1260" s="3" t="s">
        <v>62</v>
      </c>
      <c r="BT1260" s="3" t="s">
        <v>5571</v>
      </c>
    </row>
    <row r="1261" spans="1:72" ht="13.5" customHeight="1">
      <c r="A1261" s="7" t="str">
        <f>HYPERLINK("http://kyu.snu.ac.kr/sdhj/index.jsp?type=hj/GK14726_00IH_0001_0053a.jpg","1870_하수남면_0053a")</f>
        <v>1870_하수남면_0053a</v>
      </c>
      <c r="B1261" s="4">
        <v>1870</v>
      </c>
      <c r="C1261" s="4" t="s">
        <v>6920</v>
      </c>
      <c r="D1261" s="4" t="s">
        <v>6921</v>
      </c>
      <c r="E1261" s="4">
        <v>1260</v>
      </c>
      <c r="F1261" s="3">
        <v>11</v>
      </c>
      <c r="G1261" s="3" t="s">
        <v>2618</v>
      </c>
      <c r="H1261" s="3" t="s">
        <v>3138</v>
      </c>
      <c r="I1261" s="3">
        <v>6</v>
      </c>
      <c r="L1261" s="3">
        <v>2</v>
      </c>
      <c r="M1261" s="3" t="s">
        <v>6449</v>
      </c>
      <c r="N1261" s="3" t="s">
        <v>6450</v>
      </c>
      <c r="S1261" s="3" t="s">
        <v>77</v>
      </c>
      <c r="T1261" s="3" t="s">
        <v>233</v>
      </c>
      <c r="Y1261" s="3" t="s">
        <v>2792</v>
      </c>
      <c r="Z1261" s="3" t="s">
        <v>3412</v>
      </c>
      <c r="AC1261" s="3">
        <v>29</v>
      </c>
      <c r="AD1261" s="3" t="s">
        <v>221</v>
      </c>
      <c r="AE1261" s="3" t="s">
        <v>4095</v>
      </c>
    </row>
    <row r="1262" spans="1:72" ht="13.5" customHeight="1">
      <c r="A1262" s="7" t="str">
        <f>HYPERLINK("http://kyu.snu.ac.kr/sdhj/index.jsp?type=hj/GK14726_00IH_0001_0053a.jpg","1870_하수남면_0053a")</f>
        <v>1870_하수남면_0053a</v>
      </c>
      <c r="B1262" s="4">
        <v>1870</v>
      </c>
      <c r="C1262" s="4" t="s">
        <v>6590</v>
      </c>
      <c r="D1262" s="4" t="s">
        <v>6591</v>
      </c>
      <c r="E1262" s="4">
        <v>1261</v>
      </c>
      <c r="F1262" s="3">
        <v>11</v>
      </c>
      <c r="G1262" s="3" t="s">
        <v>2618</v>
      </c>
      <c r="H1262" s="3" t="s">
        <v>3138</v>
      </c>
      <c r="I1262" s="3">
        <v>6</v>
      </c>
      <c r="L1262" s="3">
        <v>2</v>
      </c>
      <c r="M1262" s="3" t="s">
        <v>6449</v>
      </c>
      <c r="N1262" s="3" t="s">
        <v>6450</v>
      </c>
      <c r="T1262" s="3" t="s">
        <v>6729</v>
      </c>
      <c r="U1262" s="3" t="s">
        <v>70</v>
      </c>
      <c r="V1262" s="3" t="s">
        <v>3238</v>
      </c>
      <c r="Y1262" s="3" t="s">
        <v>1774</v>
      </c>
      <c r="Z1262" s="3" t="s">
        <v>3411</v>
      </c>
      <c r="AD1262" s="3" t="s">
        <v>615</v>
      </c>
      <c r="AE1262" s="3" t="s">
        <v>4135</v>
      </c>
    </row>
    <row r="1263" spans="1:72" ht="13.5" customHeight="1">
      <c r="A1263" s="7" t="str">
        <f>HYPERLINK("http://kyu.snu.ac.kr/sdhj/index.jsp?type=hj/GK14726_00IH_0001_0053b.jpg","1870_하수남면_0053b")</f>
        <v>1870_하수남면_0053b</v>
      </c>
      <c r="B1263" s="4">
        <v>1870</v>
      </c>
      <c r="C1263" s="4" t="s">
        <v>6590</v>
      </c>
      <c r="D1263" s="4" t="s">
        <v>6591</v>
      </c>
      <c r="E1263" s="4">
        <v>1262</v>
      </c>
      <c r="F1263" s="3">
        <v>11</v>
      </c>
      <c r="G1263" s="3" t="s">
        <v>2618</v>
      </c>
      <c r="H1263" s="3" t="s">
        <v>3138</v>
      </c>
      <c r="I1263" s="3">
        <v>6</v>
      </c>
      <c r="L1263" s="3">
        <v>3</v>
      </c>
      <c r="M1263" s="3" t="s">
        <v>6451</v>
      </c>
      <c r="N1263" s="3" t="s">
        <v>6452</v>
      </c>
      <c r="T1263" s="3" t="s">
        <v>6970</v>
      </c>
      <c r="U1263" s="3" t="s">
        <v>64</v>
      </c>
      <c r="V1263" s="3" t="s">
        <v>3262</v>
      </c>
      <c r="W1263" s="3" t="s">
        <v>227</v>
      </c>
      <c r="X1263" s="3" t="s">
        <v>3278</v>
      </c>
      <c r="Y1263" s="3" t="s">
        <v>2793</v>
      </c>
      <c r="Z1263" s="3" t="s">
        <v>3410</v>
      </c>
      <c r="AC1263" s="3">
        <v>85</v>
      </c>
      <c r="AD1263" s="3" t="s">
        <v>306</v>
      </c>
      <c r="AE1263" s="3" t="s">
        <v>4089</v>
      </c>
      <c r="AJ1263" s="3" t="s">
        <v>17</v>
      </c>
      <c r="AK1263" s="3" t="s">
        <v>4147</v>
      </c>
      <c r="AL1263" s="3" t="s">
        <v>219</v>
      </c>
      <c r="AM1263" s="3" t="s">
        <v>4164</v>
      </c>
      <c r="AT1263" s="3" t="s">
        <v>48</v>
      </c>
      <c r="AU1263" s="3" t="s">
        <v>4217</v>
      </c>
      <c r="AV1263" s="3" t="s">
        <v>2529</v>
      </c>
      <c r="AW1263" s="3" t="s">
        <v>3482</v>
      </c>
      <c r="BG1263" s="3" t="s">
        <v>48</v>
      </c>
      <c r="BH1263" s="3" t="s">
        <v>4217</v>
      </c>
      <c r="BI1263" s="3" t="s">
        <v>2794</v>
      </c>
      <c r="BJ1263" s="3" t="s">
        <v>7512</v>
      </c>
      <c r="BK1263" s="3" t="s">
        <v>48</v>
      </c>
      <c r="BL1263" s="3" t="s">
        <v>4217</v>
      </c>
      <c r="BM1263" s="3" t="s">
        <v>2795</v>
      </c>
      <c r="BN1263" s="3" t="s">
        <v>5009</v>
      </c>
      <c r="BO1263" s="3" t="s">
        <v>48</v>
      </c>
      <c r="BP1263" s="3" t="s">
        <v>4217</v>
      </c>
      <c r="BQ1263" s="3" t="s">
        <v>2796</v>
      </c>
      <c r="BR1263" s="3" t="s">
        <v>5671</v>
      </c>
      <c r="BS1263" s="3" t="s">
        <v>62</v>
      </c>
      <c r="BT1263" s="3" t="s">
        <v>5571</v>
      </c>
    </row>
    <row r="1264" spans="1:72" ht="13.5" customHeight="1">
      <c r="A1264" s="7" t="str">
        <f>HYPERLINK("http://kyu.snu.ac.kr/sdhj/index.jsp?type=hj/GK14726_00IH_0001_0053b.jpg","1870_하수남면_0053b")</f>
        <v>1870_하수남면_0053b</v>
      </c>
      <c r="B1264" s="4">
        <v>1870</v>
      </c>
      <c r="C1264" s="4" t="s">
        <v>6825</v>
      </c>
      <c r="D1264" s="4" t="s">
        <v>6826</v>
      </c>
      <c r="E1264" s="4">
        <v>1263</v>
      </c>
      <c r="F1264" s="3">
        <v>11</v>
      </c>
      <c r="G1264" s="3" t="s">
        <v>2618</v>
      </c>
      <c r="H1264" s="3" t="s">
        <v>3138</v>
      </c>
      <c r="I1264" s="3">
        <v>6</v>
      </c>
      <c r="L1264" s="3">
        <v>3</v>
      </c>
      <c r="M1264" s="3" t="s">
        <v>6451</v>
      </c>
      <c r="N1264" s="3" t="s">
        <v>6452</v>
      </c>
      <c r="S1264" s="3" t="s">
        <v>51</v>
      </c>
      <c r="T1264" s="3" t="s">
        <v>3235</v>
      </c>
      <c r="W1264" s="3" t="s">
        <v>68</v>
      </c>
      <c r="X1264" s="3" t="s">
        <v>5854</v>
      </c>
      <c r="Y1264" s="3" t="s">
        <v>53</v>
      </c>
      <c r="Z1264" s="3" t="s">
        <v>3323</v>
      </c>
      <c r="AC1264" s="3">
        <v>71</v>
      </c>
      <c r="AD1264" s="3" t="s">
        <v>72</v>
      </c>
      <c r="AE1264" s="3" t="s">
        <v>4134</v>
      </c>
      <c r="AJ1264" s="3" t="s">
        <v>17</v>
      </c>
      <c r="AK1264" s="3" t="s">
        <v>4147</v>
      </c>
      <c r="AL1264" s="3" t="s">
        <v>62</v>
      </c>
      <c r="AM1264" s="3" t="s">
        <v>5571</v>
      </c>
      <c r="AT1264" s="3" t="s">
        <v>48</v>
      </c>
      <c r="AU1264" s="3" t="s">
        <v>4217</v>
      </c>
      <c r="AV1264" s="3" t="s">
        <v>2647</v>
      </c>
      <c r="AW1264" s="3" t="s">
        <v>3331</v>
      </c>
      <c r="BG1264" s="3" t="s">
        <v>48</v>
      </c>
      <c r="BH1264" s="3" t="s">
        <v>4217</v>
      </c>
      <c r="BI1264" s="3" t="s">
        <v>2797</v>
      </c>
      <c r="BJ1264" s="3" t="s">
        <v>4677</v>
      </c>
      <c r="BK1264" s="3" t="s">
        <v>48</v>
      </c>
      <c r="BL1264" s="3" t="s">
        <v>4217</v>
      </c>
      <c r="BM1264" s="3" t="s">
        <v>2649</v>
      </c>
      <c r="BN1264" s="3" t="s">
        <v>5008</v>
      </c>
      <c r="BO1264" s="3" t="s">
        <v>48</v>
      </c>
      <c r="BP1264" s="3" t="s">
        <v>4217</v>
      </c>
      <c r="BQ1264" s="3" t="s">
        <v>2798</v>
      </c>
      <c r="BR1264" s="3" t="s">
        <v>5687</v>
      </c>
      <c r="BS1264" s="3" t="s">
        <v>62</v>
      </c>
      <c r="BT1264" s="3" t="s">
        <v>5571</v>
      </c>
    </row>
    <row r="1265" spans="1:72" ht="13.5" customHeight="1">
      <c r="A1265" s="7" t="str">
        <f>HYPERLINK("http://kyu.snu.ac.kr/sdhj/index.jsp?type=hj/GK14726_00IH_0001_0053b.jpg","1870_하수남면_0053b")</f>
        <v>1870_하수남면_0053b</v>
      </c>
      <c r="B1265" s="4">
        <v>1870</v>
      </c>
      <c r="C1265" s="4" t="s">
        <v>6909</v>
      </c>
      <c r="D1265" s="4" t="s">
        <v>6910</v>
      </c>
      <c r="E1265" s="4">
        <v>1264</v>
      </c>
      <c r="F1265" s="3">
        <v>11</v>
      </c>
      <c r="G1265" s="3" t="s">
        <v>2618</v>
      </c>
      <c r="H1265" s="3" t="s">
        <v>3138</v>
      </c>
      <c r="I1265" s="3">
        <v>6</v>
      </c>
      <c r="L1265" s="3">
        <v>3</v>
      </c>
      <c r="M1265" s="3" t="s">
        <v>6451</v>
      </c>
      <c r="N1265" s="3" t="s">
        <v>6452</v>
      </c>
      <c r="S1265" s="3" t="s">
        <v>77</v>
      </c>
      <c r="T1265" s="3" t="s">
        <v>233</v>
      </c>
      <c r="Y1265" s="3" t="s">
        <v>2799</v>
      </c>
      <c r="Z1265" s="3" t="s">
        <v>3321</v>
      </c>
      <c r="AC1265" s="3">
        <v>48</v>
      </c>
      <c r="AD1265" s="3" t="s">
        <v>84</v>
      </c>
      <c r="AE1265" s="3" t="s">
        <v>4111</v>
      </c>
    </row>
    <row r="1266" spans="1:72" ht="13.5" customHeight="1">
      <c r="A1266" s="7" t="str">
        <f>HYPERLINK("http://kyu.snu.ac.kr/sdhj/index.jsp?type=hj/GK14726_00IH_0001_0053b.jpg","1870_하수남면_0053b")</f>
        <v>1870_하수남면_0053b</v>
      </c>
      <c r="B1266" s="4">
        <v>1870</v>
      </c>
      <c r="C1266" s="4" t="s">
        <v>6977</v>
      </c>
      <c r="D1266" s="4" t="s">
        <v>6978</v>
      </c>
      <c r="E1266" s="4">
        <v>1265</v>
      </c>
      <c r="F1266" s="3">
        <v>11</v>
      </c>
      <c r="G1266" s="3" t="s">
        <v>2618</v>
      </c>
      <c r="H1266" s="3" t="s">
        <v>3138</v>
      </c>
      <c r="I1266" s="3">
        <v>6</v>
      </c>
      <c r="L1266" s="3">
        <v>4</v>
      </c>
      <c r="M1266" s="3" t="s">
        <v>6453</v>
      </c>
      <c r="N1266" s="3" t="s">
        <v>6454</v>
      </c>
      <c r="T1266" s="3" t="s">
        <v>7498</v>
      </c>
      <c r="U1266" s="3" t="s">
        <v>64</v>
      </c>
      <c r="V1266" s="3" t="s">
        <v>3262</v>
      </c>
      <c r="W1266" s="3" t="s">
        <v>227</v>
      </c>
      <c r="X1266" s="3" t="s">
        <v>3278</v>
      </c>
      <c r="Y1266" s="3" t="s">
        <v>2800</v>
      </c>
      <c r="Z1266" s="3" t="s">
        <v>3409</v>
      </c>
      <c r="AC1266" s="3">
        <v>61</v>
      </c>
      <c r="AD1266" s="3" t="s">
        <v>410</v>
      </c>
      <c r="AE1266" s="3" t="s">
        <v>4133</v>
      </c>
      <c r="AJ1266" s="3" t="s">
        <v>17</v>
      </c>
      <c r="AK1266" s="3" t="s">
        <v>4147</v>
      </c>
      <c r="AL1266" s="3" t="s">
        <v>219</v>
      </c>
      <c r="AM1266" s="3" t="s">
        <v>4164</v>
      </c>
      <c r="AT1266" s="3" t="s">
        <v>48</v>
      </c>
      <c r="AU1266" s="3" t="s">
        <v>4217</v>
      </c>
      <c r="AV1266" s="3" t="s">
        <v>2801</v>
      </c>
      <c r="AW1266" s="3" t="s">
        <v>4270</v>
      </c>
      <c r="BG1266" s="3" t="s">
        <v>48</v>
      </c>
      <c r="BH1266" s="3" t="s">
        <v>4217</v>
      </c>
      <c r="BI1266" s="3" t="s">
        <v>2794</v>
      </c>
      <c r="BJ1266" s="3" t="s">
        <v>7513</v>
      </c>
      <c r="BK1266" s="3" t="s">
        <v>48</v>
      </c>
      <c r="BL1266" s="3" t="s">
        <v>4217</v>
      </c>
      <c r="BM1266" s="3" t="s">
        <v>2802</v>
      </c>
      <c r="BN1266" s="3" t="s">
        <v>5007</v>
      </c>
      <c r="BO1266" s="3" t="s">
        <v>48</v>
      </c>
      <c r="BP1266" s="3" t="s">
        <v>4217</v>
      </c>
      <c r="BQ1266" s="3" t="s">
        <v>2803</v>
      </c>
      <c r="BR1266" s="3" t="s">
        <v>5670</v>
      </c>
      <c r="BS1266" s="3" t="s">
        <v>228</v>
      </c>
      <c r="BT1266" s="3" t="s">
        <v>4188</v>
      </c>
    </row>
    <row r="1267" spans="1:72" ht="13.5" customHeight="1">
      <c r="A1267" s="7" t="str">
        <f>HYPERLINK("http://kyu.snu.ac.kr/sdhj/index.jsp?type=hj/GK14726_00IH_0001_0053b.jpg","1870_하수남면_0053b")</f>
        <v>1870_하수남면_0053b</v>
      </c>
      <c r="B1267" s="4">
        <v>1870</v>
      </c>
      <c r="C1267" s="4" t="s">
        <v>6608</v>
      </c>
      <c r="D1267" s="4" t="s">
        <v>6609</v>
      </c>
      <c r="E1267" s="4">
        <v>1266</v>
      </c>
      <c r="F1267" s="3">
        <v>11</v>
      </c>
      <c r="G1267" s="3" t="s">
        <v>2618</v>
      </c>
      <c r="H1267" s="3" t="s">
        <v>3138</v>
      </c>
      <c r="I1267" s="3">
        <v>6</v>
      </c>
      <c r="L1267" s="3">
        <v>4</v>
      </c>
      <c r="M1267" s="3" t="s">
        <v>6453</v>
      </c>
      <c r="N1267" s="3" t="s">
        <v>6454</v>
      </c>
      <c r="S1267" s="3" t="s">
        <v>51</v>
      </c>
      <c r="T1267" s="3" t="s">
        <v>3235</v>
      </c>
      <c r="W1267" s="3" t="s">
        <v>90</v>
      </c>
      <c r="X1267" s="3" t="s">
        <v>3290</v>
      </c>
      <c r="Y1267" s="3" t="s">
        <v>53</v>
      </c>
      <c r="Z1267" s="3" t="s">
        <v>3323</v>
      </c>
      <c r="AC1267" s="3">
        <v>57</v>
      </c>
      <c r="AD1267" s="3" t="s">
        <v>375</v>
      </c>
      <c r="AE1267" s="3" t="s">
        <v>4104</v>
      </c>
      <c r="AJ1267" s="3" t="s">
        <v>17</v>
      </c>
      <c r="AK1267" s="3" t="s">
        <v>4147</v>
      </c>
      <c r="AL1267" s="3" t="s">
        <v>2804</v>
      </c>
      <c r="AM1267" s="3" t="s">
        <v>4170</v>
      </c>
      <c r="AT1267" s="3" t="s">
        <v>48</v>
      </c>
      <c r="AU1267" s="3" t="s">
        <v>4217</v>
      </c>
      <c r="AV1267" s="3" t="s">
        <v>2805</v>
      </c>
      <c r="AW1267" s="3" t="s">
        <v>3503</v>
      </c>
      <c r="BG1267" s="3" t="s">
        <v>48</v>
      </c>
      <c r="BH1267" s="3" t="s">
        <v>4217</v>
      </c>
      <c r="BI1267" s="3" t="s">
        <v>1367</v>
      </c>
      <c r="BJ1267" s="3" t="s">
        <v>3793</v>
      </c>
      <c r="BK1267" s="3" t="s">
        <v>48</v>
      </c>
      <c r="BL1267" s="3" t="s">
        <v>4217</v>
      </c>
      <c r="BM1267" s="3" t="s">
        <v>1406</v>
      </c>
      <c r="BN1267" s="3" t="s">
        <v>3732</v>
      </c>
      <c r="BO1267" s="3" t="s">
        <v>48</v>
      </c>
      <c r="BP1267" s="3" t="s">
        <v>4217</v>
      </c>
      <c r="BQ1267" s="3" t="s">
        <v>2806</v>
      </c>
      <c r="BR1267" s="3" t="s">
        <v>5815</v>
      </c>
      <c r="BS1267" s="3" t="s">
        <v>292</v>
      </c>
      <c r="BT1267" s="3" t="s">
        <v>3949</v>
      </c>
    </row>
    <row r="1268" spans="1:72" ht="13.5" customHeight="1">
      <c r="A1268" s="7" t="str">
        <f>HYPERLINK("http://kyu.snu.ac.kr/sdhj/index.jsp?type=hj/GK14726_00IH_0001_0053b.jpg","1870_하수남면_0053b")</f>
        <v>1870_하수남면_0053b</v>
      </c>
      <c r="B1268" s="4">
        <v>1870</v>
      </c>
      <c r="C1268" s="4" t="s">
        <v>7072</v>
      </c>
      <c r="D1268" s="4" t="s">
        <v>7073</v>
      </c>
      <c r="E1268" s="4">
        <v>1267</v>
      </c>
      <c r="F1268" s="3">
        <v>11</v>
      </c>
      <c r="G1268" s="3" t="s">
        <v>2618</v>
      </c>
      <c r="H1268" s="3" t="s">
        <v>3138</v>
      </c>
      <c r="I1268" s="3">
        <v>6</v>
      </c>
      <c r="L1268" s="3">
        <v>4</v>
      </c>
      <c r="M1268" s="3" t="s">
        <v>6453</v>
      </c>
      <c r="N1268" s="3" t="s">
        <v>6454</v>
      </c>
      <c r="S1268" s="3" t="s">
        <v>77</v>
      </c>
      <c r="T1268" s="3" t="s">
        <v>233</v>
      </c>
      <c r="Y1268" s="3" t="s">
        <v>2807</v>
      </c>
      <c r="Z1268" s="3" t="s">
        <v>3408</v>
      </c>
      <c r="AC1268" s="3">
        <v>29</v>
      </c>
      <c r="AD1268" s="3" t="s">
        <v>221</v>
      </c>
      <c r="AE1268" s="3" t="s">
        <v>4095</v>
      </c>
    </row>
    <row r="1269" spans="1:72" ht="13.5" customHeight="1">
      <c r="A1269" s="7" t="str">
        <f>HYPERLINK("http://kyu.snu.ac.kr/sdhj/index.jsp?type=hj/GK14726_00IH_0001_0053b.jpg","1870_하수남면_0053b")</f>
        <v>1870_하수남면_0053b</v>
      </c>
      <c r="B1269" s="4">
        <v>1870</v>
      </c>
      <c r="C1269" s="4" t="s">
        <v>7457</v>
      </c>
      <c r="D1269" s="4" t="s">
        <v>7458</v>
      </c>
      <c r="E1269" s="4">
        <v>1268</v>
      </c>
      <c r="F1269" s="3">
        <v>11</v>
      </c>
      <c r="G1269" s="3" t="s">
        <v>2618</v>
      </c>
      <c r="H1269" s="3" t="s">
        <v>3138</v>
      </c>
      <c r="I1269" s="3">
        <v>6</v>
      </c>
      <c r="L1269" s="3">
        <v>5</v>
      </c>
      <c r="M1269" s="3" t="s">
        <v>6455</v>
      </c>
      <c r="N1269" s="3" t="s">
        <v>6456</v>
      </c>
      <c r="T1269" s="3" t="s">
        <v>7482</v>
      </c>
      <c r="U1269" s="3" t="s">
        <v>736</v>
      </c>
      <c r="V1269" s="3" t="s">
        <v>3263</v>
      </c>
      <c r="W1269" s="3" t="s">
        <v>82</v>
      </c>
      <c r="X1269" s="3" t="s">
        <v>5855</v>
      </c>
      <c r="Y1269" s="3" t="s">
        <v>2808</v>
      </c>
      <c r="Z1269" s="3" t="s">
        <v>3407</v>
      </c>
      <c r="AC1269" s="3">
        <v>75</v>
      </c>
      <c r="AD1269" s="3" t="s">
        <v>161</v>
      </c>
      <c r="AE1269" s="3" t="s">
        <v>4109</v>
      </c>
      <c r="AJ1269" s="3" t="s">
        <v>17</v>
      </c>
      <c r="AK1269" s="3" t="s">
        <v>4147</v>
      </c>
      <c r="AL1269" s="3" t="s">
        <v>143</v>
      </c>
      <c r="AM1269" s="3" t="s">
        <v>4156</v>
      </c>
      <c r="AT1269" s="3" t="s">
        <v>736</v>
      </c>
      <c r="AU1269" s="3" t="s">
        <v>3263</v>
      </c>
      <c r="AV1269" s="3" t="s">
        <v>2809</v>
      </c>
      <c r="AW1269" s="3" t="s">
        <v>4273</v>
      </c>
      <c r="BG1269" s="3" t="s">
        <v>736</v>
      </c>
      <c r="BH1269" s="3" t="s">
        <v>3263</v>
      </c>
      <c r="BI1269" s="3" t="s">
        <v>2810</v>
      </c>
      <c r="BJ1269" s="3" t="s">
        <v>4676</v>
      </c>
      <c r="BK1269" s="3" t="s">
        <v>736</v>
      </c>
      <c r="BL1269" s="3" t="s">
        <v>3263</v>
      </c>
      <c r="BM1269" s="3" t="s">
        <v>2811</v>
      </c>
      <c r="BN1269" s="3" t="s">
        <v>5006</v>
      </c>
      <c r="BO1269" s="3" t="s">
        <v>736</v>
      </c>
      <c r="BP1269" s="3" t="s">
        <v>3263</v>
      </c>
      <c r="BQ1269" s="3" t="s">
        <v>2812</v>
      </c>
      <c r="BR1269" s="3" t="s">
        <v>5288</v>
      </c>
      <c r="BS1269" s="3" t="s">
        <v>187</v>
      </c>
      <c r="BT1269" s="3" t="s">
        <v>4198</v>
      </c>
    </row>
    <row r="1270" spans="1:72" ht="13.5" customHeight="1">
      <c r="A1270" s="7" t="str">
        <f>HYPERLINK("http://kyu.snu.ac.kr/sdhj/index.jsp?type=hj/GK14726_00IH_0001_0053b.jpg","1870_하수남면_0053b")</f>
        <v>1870_하수남면_0053b</v>
      </c>
      <c r="B1270" s="4">
        <v>1870</v>
      </c>
      <c r="C1270" s="4" t="s">
        <v>6887</v>
      </c>
      <c r="D1270" s="4" t="s">
        <v>6888</v>
      </c>
      <c r="E1270" s="4">
        <v>1269</v>
      </c>
      <c r="F1270" s="3">
        <v>11</v>
      </c>
      <c r="G1270" s="3" t="s">
        <v>2618</v>
      </c>
      <c r="H1270" s="3" t="s">
        <v>3138</v>
      </c>
      <c r="I1270" s="3">
        <v>7</v>
      </c>
      <c r="J1270" s="3" t="s">
        <v>2813</v>
      </c>
      <c r="K1270" s="3" t="s">
        <v>3154</v>
      </c>
      <c r="L1270" s="3">
        <v>1</v>
      </c>
      <c r="M1270" s="3" t="s">
        <v>6457</v>
      </c>
      <c r="N1270" s="3" t="s">
        <v>6458</v>
      </c>
      <c r="T1270" s="3" t="s">
        <v>7130</v>
      </c>
      <c r="U1270" s="3" t="s">
        <v>64</v>
      </c>
      <c r="V1270" s="3" t="s">
        <v>3262</v>
      </c>
      <c r="W1270" s="3" t="s">
        <v>68</v>
      </c>
      <c r="X1270" s="3" t="s">
        <v>5854</v>
      </c>
      <c r="Y1270" s="3" t="s">
        <v>623</v>
      </c>
      <c r="Z1270" s="3" t="s">
        <v>3406</v>
      </c>
      <c r="AC1270" s="3">
        <v>62</v>
      </c>
      <c r="AD1270" s="3" t="s">
        <v>1203</v>
      </c>
      <c r="AE1270" s="3" t="s">
        <v>4132</v>
      </c>
      <c r="AJ1270" s="3" t="s">
        <v>17</v>
      </c>
      <c r="AK1270" s="3" t="s">
        <v>4147</v>
      </c>
      <c r="AL1270" s="3" t="s">
        <v>62</v>
      </c>
      <c r="AM1270" s="3" t="s">
        <v>5571</v>
      </c>
      <c r="AT1270" s="3" t="s">
        <v>48</v>
      </c>
      <c r="AU1270" s="3" t="s">
        <v>4217</v>
      </c>
      <c r="AV1270" s="3" t="s">
        <v>1371</v>
      </c>
      <c r="AW1270" s="3" t="s">
        <v>4272</v>
      </c>
      <c r="BG1270" s="3" t="s">
        <v>48</v>
      </c>
      <c r="BH1270" s="3" t="s">
        <v>4217</v>
      </c>
      <c r="BI1270" s="3" t="s">
        <v>1074</v>
      </c>
      <c r="BJ1270" s="3" t="s">
        <v>3858</v>
      </c>
      <c r="BK1270" s="3" t="s">
        <v>48</v>
      </c>
      <c r="BL1270" s="3" t="s">
        <v>4217</v>
      </c>
      <c r="BM1270" s="3" t="s">
        <v>1758</v>
      </c>
      <c r="BN1270" s="3" t="s">
        <v>4773</v>
      </c>
      <c r="BO1270" s="3" t="s">
        <v>48</v>
      </c>
      <c r="BP1270" s="3" t="s">
        <v>4217</v>
      </c>
      <c r="BQ1270" s="3" t="s">
        <v>2814</v>
      </c>
      <c r="BR1270" s="3" t="s">
        <v>7514</v>
      </c>
      <c r="BS1270" s="3" t="s">
        <v>143</v>
      </c>
      <c r="BT1270" s="3" t="s">
        <v>4156</v>
      </c>
    </row>
    <row r="1271" spans="1:72" ht="13.5" customHeight="1">
      <c r="A1271" s="7" t="str">
        <f>HYPERLINK("http://kyu.snu.ac.kr/sdhj/index.jsp?type=hj/GK14726_00IH_0001_0053b.jpg","1870_하수남면_0053b")</f>
        <v>1870_하수남면_0053b</v>
      </c>
      <c r="B1271" s="4">
        <v>1870</v>
      </c>
      <c r="C1271" s="4" t="s">
        <v>7515</v>
      </c>
      <c r="D1271" s="4" t="s">
        <v>7516</v>
      </c>
      <c r="E1271" s="4">
        <v>1270</v>
      </c>
      <c r="F1271" s="3">
        <v>11</v>
      </c>
      <c r="G1271" s="3" t="s">
        <v>2618</v>
      </c>
      <c r="H1271" s="3" t="s">
        <v>3138</v>
      </c>
      <c r="I1271" s="3">
        <v>7</v>
      </c>
      <c r="L1271" s="3">
        <v>1</v>
      </c>
      <c r="M1271" s="3" t="s">
        <v>6457</v>
      </c>
      <c r="N1271" s="3" t="s">
        <v>6458</v>
      </c>
      <c r="S1271" s="3" t="s">
        <v>51</v>
      </c>
      <c r="T1271" s="3" t="s">
        <v>3235</v>
      </c>
      <c r="W1271" s="3" t="s">
        <v>311</v>
      </c>
      <c r="X1271" s="3" t="s">
        <v>3294</v>
      </c>
      <c r="Y1271" s="3" t="s">
        <v>53</v>
      </c>
      <c r="Z1271" s="3" t="s">
        <v>3323</v>
      </c>
      <c r="AC1271" s="3">
        <v>62</v>
      </c>
      <c r="AD1271" s="3" t="s">
        <v>1203</v>
      </c>
      <c r="AE1271" s="3" t="s">
        <v>4132</v>
      </c>
      <c r="AJ1271" s="3" t="s">
        <v>17</v>
      </c>
      <c r="AK1271" s="3" t="s">
        <v>4147</v>
      </c>
      <c r="AL1271" s="3" t="s">
        <v>627</v>
      </c>
      <c r="AM1271" s="3" t="s">
        <v>4169</v>
      </c>
      <c r="AT1271" s="3" t="s">
        <v>48</v>
      </c>
      <c r="AU1271" s="3" t="s">
        <v>4217</v>
      </c>
      <c r="AV1271" s="3" t="s">
        <v>2815</v>
      </c>
      <c r="AW1271" s="3" t="s">
        <v>4271</v>
      </c>
      <c r="BG1271" s="3" t="s">
        <v>48</v>
      </c>
      <c r="BH1271" s="3" t="s">
        <v>4217</v>
      </c>
      <c r="BI1271" s="3" t="s">
        <v>2262</v>
      </c>
      <c r="BJ1271" s="3" t="s">
        <v>4675</v>
      </c>
      <c r="BK1271" s="3" t="s">
        <v>48</v>
      </c>
      <c r="BL1271" s="3" t="s">
        <v>4217</v>
      </c>
      <c r="BM1271" s="3" t="s">
        <v>2816</v>
      </c>
      <c r="BN1271" s="3" t="s">
        <v>5005</v>
      </c>
      <c r="BO1271" s="3" t="s">
        <v>48</v>
      </c>
      <c r="BP1271" s="3" t="s">
        <v>4217</v>
      </c>
      <c r="BQ1271" s="3" t="s">
        <v>2817</v>
      </c>
      <c r="BR1271" s="3" t="s">
        <v>7517</v>
      </c>
      <c r="BS1271" s="3" t="s">
        <v>345</v>
      </c>
      <c r="BT1271" s="3" t="s">
        <v>4155</v>
      </c>
    </row>
    <row r="1272" spans="1:72" ht="13.5" customHeight="1">
      <c r="A1272" s="7" t="str">
        <f>HYPERLINK("http://kyu.snu.ac.kr/sdhj/index.jsp?type=hj/GK14726_00IH_0001_0053b.jpg","1870_하수남면_0053b")</f>
        <v>1870_하수남면_0053b</v>
      </c>
      <c r="B1272" s="4">
        <v>1870</v>
      </c>
      <c r="C1272" s="4" t="s">
        <v>7518</v>
      </c>
      <c r="D1272" s="4" t="s">
        <v>7519</v>
      </c>
      <c r="E1272" s="4">
        <v>1271</v>
      </c>
      <c r="F1272" s="3">
        <v>11</v>
      </c>
      <c r="G1272" s="3" t="s">
        <v>2618</v>
      </c>
      <c r="H1272" s="3" t="s">
        <v>3138</v>
      </c>
      <c r="I1272" s="3">
        <v>7</v>
      </c>
      <c r="L1272" s="3">
        <v>1</v>
      </c>
      <c r="M1272" s="3" t="s">
        <v>6457</v>
      </c>
      <c r="N1272" s="3" t="s">
        <v>6458</v>
      </c>
      <c r="S1272" s="3" t="s">
        <v>77</v>
      </c>
      <c r="T1272" s="3" t="s">
        <v>233</v>
      </c>
      <c r="Y1272" s="3" t="s">
        <v>2818</v>
      </c>
      <c r="Z1272" s="3" t="s">
        <v>3405</v>
      </c>
      <c r="AC1272" s="3">
        <v>30</v>
      </c>
      <c r="AD1272" s="3" t="s">
        <v>157</v>
      </c>
      <c r="AE1272" s="3" t="s">
        <v>4121</v>
      </c>
    </row>
    <row r="1273" spans="1:72" ht="13.5" customHeight="1">
      <c r="A1273" s="7" t="str">
        <f>HYPERLINK("http://kyu.snu.ac.kr/sdhj/index.jsp?type=hj/GK14726_00IH_0001_0053b.jpg","1870_하수남면_0053b")</f>
        <v>1870_하수남면_0053b</v>
      </c>
      <c r="B1273" s="4">
        <v>1870</v>
      </c>
      <c r="C1273" s="4" t="s">
        <v>7134</v>
      </c>
      <c r="D1273" s="4" t="s">
        <v>7135</v>
      </c>
      <c r="E1273" s="4">
        <v>1272</v>
      </c>
      <c r="F1273" s="3">
        <v>11</v>
      </c>
      <c r="G1273" s="3" t="s">
        <v>2618</v>
      </c>
      <c r="H1273" s="3" t="s">
        <v>3138</v>
      </c>
      <c r="I1273" s="3">
        <v>7</v>
      </c>
      <c r="L1273" s="3">
        <v>2</v>
      </c>
      <c r="M1273" s="3" t="s">
        <v>6459</v>
      </c>
      <c r="N1273" s="3" t="s">
        <v>6460</v>
      </c>
      <c r="T1273" s="3" t="s">
        <v>7026</v>
      </c>
      <c r="U1273" s="3" t="s">
        <v>64</v>
      </c>
      <c r="V1273" s="3" t="s">
        <v>3262</v>
      </c>
      <c r="W1273" s="3" t="s">
        <v>68</v>
      </c>
      <c r="X1273" s="3" t="s">
        <v>5854</v>
      </c>
      <c r="Y1273" s="3" t="s">
        <v>2819</v>
      </c>
      <c r="Z1273" s="3" t="s">
        <v>3404</v>
      </c>
      <c r="AC1273" s="3">
        <v>53</v>
      </c>
      <c r="AD1273" s="3" t="s">
        <v>375</v>
      </c>
      <c r="AE1273" s="3" t="s">
        <v>4104</v>
      </c>
      <c r="AJ1273" s="3" t="s">
        <v>17</v>
      </c>
      <c r="AK1273" s="3" t="s">
        <v>4147</v>
      </c>
      <c r="AL1273" s="3" t="s">
        <v>62</v>
      </c>
      <c r="AM1273" s="3" t="s">
        <v>5571</v>
      </c>
      <c r="AT1273" s="3" t="s">
        <v>48</v>
      </c>
      <c r="AU1273" s="3" t="s">
        <v>4217</v>
      </c>
      <c r="AV1273" s="3" t="s">
        <v>2801</v>
      </c>
      <c r="AW1273" s="3" t="s">
        <v>4270</v>
      </c>
      <c r="BG1273" s="3" t="s">
        <v>48</v>
      </c>
      <c r="BH1273" s="3" t="s">
        <v>4217</v>
      </c>
      <c r="BI1273" s="3" t="s">
        <v>2820</v>
      </c>
      <c r="BJ1273" s="3" t="s">
        <v>4674</v>
      </c>
      <c r="BK1273" s="3" t="s">
        <v>48</v>
      </c>
      <c r="BL1273" s="3" t="s">
        <v>4217</v>
      </c>
      <c r="BM1273" s="3" t="s">
        <v>2821</v>
      </c>
      <c r="BN1273" s="3" t="s">
        <v>5004</v>
      </c>
      <c r="BO1273" s="3" t="s">
        <v>48</v>
      </c>
      <c r="BP1273" s="3" t="s">
        <v>4217</v>
      </c>
      <c r="BQ1273" s="3" t="s">
        <v>1683</v>
      </c>
      <c r="BR1273" s="3" t="s">
        <v>5635</v>
      </c>
      <c r="BS1273" s="3" t="s">
        <v>62</v>
      </c>
      <c r="BT1273" s="3" t="s">
        <v>5571</v>
      </c>
    </row>
    <row r="1274" spans="1:72" ht="13.5" customHeight="1">
      <c r="A1274" s="7" t="str">
        <f>HYPERLINK("http://kyu.snu.ac.kr/sdhj/index.jsp?type=hj/GK14726_00IH_0001_0053b.jpg","1870_하수남면_0053b")</f>
        <v>1870_하수남면_0053b</v>
      </c>
      <c r="B1274" s="4">
        <v>1870</v>
      </c>
      <c r="C1274" s="4" t="s">
        <v>6644</v>
      </c>
      <c r="D1274" s="4" t="s">
        <v>6645</v>
      </c>
      <c r="E1274" s="4">
        <v>1273</v>
      </c>
      <c r="F1274" s="3">
        <v>11</v>
      </c>
      <c r="G1274" s="3" t="s">
        <v>2618</v>
      </c>
      <c r="H1274" s="3" t="s">
        <v>3138</v>
      </c>
      <c r="I1274" s="3">
        <v>7</v>
      </c>
      <c r="L1274" s="3">
        <v>2</v>
      </c>
      <c r="M1274" s="3" t="s">
        <v>6459</v>
      </c>
      <c r="N1274" s="3" t="s">
        <v>6460</v>
      </c>
      <c r="S1274" s="3" t="s">
        <v>51</v>
      </c>
      <c r="T1274" s="3" t="s">
        <v>3235</v>
      </c>
      <c r="W1274" s="3" t="s">
        <v>1934</v>
      </c>
      <c r="X1274" s="3" t="s">
        <v>3314</v>
      </c>
      <c r="Y1274" s="3" t="s">
        <v>53</v>
      </c>
      <c r="Z1274" s="3" t="s">
        <v>3323</v>
      </c>
      <c r="AC1274" s="3">
        <v>51</v>
      </c>
      <c r="AD1274" s="3" t="s">
        <v>118</v>
      </c>
      <c r="AE1274" s="3" t="s">
        <v>4131</v>
      </c>
      <c r="AJ1274" s="3" t="s">
        <v>17</v>
      </c>
      <c r="AK1274" s="3" t="s">
        <v>4147</v>
      </c>
      <c r="AL1274" s="3" t="s">
        <v>1135</v>
      </c>
      <c r="AM1274" s="3" t="s">
        <v>4168</v>
      </c>
      <c r="AT1274" s="3" t="s">
        <v>48</v>
      </c>
      <c r="AU1274" s="3" t="s">
        <v>4217</v>
      </c>
      <c r="AV1274" s="3" t="s">
        <v>2822</v>
      </c>
      <c r="AW1274" s="3" t="s">
        <v>4269</v>
      </c>
      <c r="BG1274" s="3" t="s">
        <v>48</v>
      </c>
      <c r="BH1274" s="3" t="s">
        <v>4217</v>
      </c>
      <c r="BI1274" s="3" t="s">
        <v>2823</v>
      </c>
      <c r="BJ1274" s="3" t="s">
        <v>4673</v>
      </c>
      <c r="BK1274" s="3" t="s">
        <v>48</v>
      </c>
      <c r="BL1274" s="3" t="s">
        <v>4217</v>
      </c>
      <c r="BM1274" s="3" t="s">
        <v>2824</v>
      </c>
      <c r="BN1274" s="3" t="s">
        <v>5003</v>
      </c>
      <c r="BO1274" s="3" t="s">
        <v>48</v>
      </c>
      <c r="BP1274" s="3" t="s">
        <v>4217</v>
      </c>
      <c r="BQ1274" s="3" t="s">
        <v>2825</v>
      </c>
      <c r="BR1274" s="3" t="s">
        <v>5657</v>
      </c>
      <c r="BS1274" s="3" t="s">
        <v>62</v>
      </c>
      <c r="BT1274" s="3" t="s">
        <v>5571</v>
      </c>
    </row>
    <row r="1275" spans="1:72" ht="13.5" customHeight="1">
      <c r="A1275" s="7" t="str">
        <f>HYPERLINK("http://kyu.snu.ac.kr/sdhj/index.jsp?type=hj/GK14726_00IH_0001_0053b.jpg","1870_하수남면_0053b")</f>
        <v>1870_하수남면_0053b</v>
      </c>
      <c r="B1275" s="4">
        <v>1870</v>
      </c>
      <c r="C1275" s="4" t="s">
        <v>6887</v>
      </c>
      <c r="D1275" s="4" t="s">
        <v>6888</v>
      </c>
      <c r="E1275" s="4">
        <v>1274</v>
      </c>
      <c r="F1275" s="3">
        <v>11</v>
      </c>
      <c r="G1275" s="3" t="s">
        <v>2618</v>
      </c>
      <c r="H1275" s="3" t="s">
        <v>3138</v>
      </c>
      <c r="I1275" s="3">
        <v>7</v>
      </c>
      <c r="L1275" s="3">
        <v>2</v>
      </c>
      <c r="M1275" s="3" t="s">
        <v>6459</v>
      </c>
      <c r="N1275" s="3" t="s">
        <v>6460</v>
      </c>
      <c r="T1275" s="3" t="s">
        <v>7281</v>
      </c>
      <c r="U1275" s="3" t="s">
        <v>70</v>
      </c>
      <c r="V1275" s="3" t="s">
        <v>3238</v>
      </c>
      <c r="Y1275" s="3" t="s">
        <v>2826</v>
      </c>
      <c r="Z1275" s="3" t="s">
        <v>3403</v>
      </c>
      <c r="AD1275" s="3" t="s">
        <v>449</v>
      </c>
      <c r="AE1275" s="3" t="s">
        <v>4130</v>
      </c>
    </row>
    <row r="1276" spans="1:72" ht="13.5" customHeight="1">
      <c r="A1276" s="7" t="str">
        <f>HYPERLINK("http://kyu.snu.ac.kr/sdhj/index.jsp?type=hj/GK14726_00IH_0001_0053b.jpg","1870_하수남면_0053b")</f>
        <v>1870_하수남면_0053b</v>
      </c>
      <c r="B1276" s="4">
        <v>1870</v>
      </c>
      <c r="C1276" s="4" t="s">
        <v>6764</v>
      </c>
      <c r="D1276" s="4" t="s">
        <v>6765</v>
      </c>
      <c r="E1276" s="4">
        <v>1275</v>
      </c>
      <c r="F1276" s="3">
        <v>11</v>
      </c>
      <c r="G1276" s="3" t="s">
        <v>2618</v>
      </c>
      <c r="H1276" s="3" t="s">
        <v>3138</v>
      </c>
      <c r="I1276" s="3">
        <v>7</v>
      </c>
      <c r="L1276" s="3">
        <v>3</v>
      </c>
      <c r="M1276" s="3" t="s">
        <v>6461</v>
      </c>
      <c r="N1276" s="3" t="s">
        <v>6462</v>
      </c>
      <c r="Q1276" s="3" t="s">
        <v>2827</v>
      </c>
      <c r="R1276" s="3" t="s">
        <v>5866</v>
      </c>
      <c r="T1276" s="3" t="s">
        <v>6773</v>
      </c>
      <c r="W1276" s="3" t="s">
        <v>82</v>
      </c>
      <c r="X1276" s="3" t="s">
        <v>5855</v>
      </c>
      <c r="Y1276" s="3" t="s">
        <v>2828</v>
      </c>
      <c r="Z1276" s="3" t="s">
        <v>3402</v>
      </c>
      <c r="AC1276" s="3">
        <v>46</v>
      </c>
      <c r="AD1276" s="3" t="s">
        <v>173</v>
      </c>
      <c r="AE1276" s="3" t="s">
        <v>4091</v>
      </c>
      <c r="AJ1276" s="3" t="s">
        <v>17</v>
      </c>
      <c r="AK1276" s="3" t="s">
        <v>4147</v>
      </c>
      <c r="AL1276" s="3" t="s">
        <v>143</v>
      </c>
      <c r="AM1276" s="3" t="s">
        <v>4156</v>
      </c>
      <c r="AT1276" s="3" t="s">
        <v>48</v>
      </c>
      <c r="AU1276" s="3" t="s">
        <v>4217</v>
      </c>
      <c r="AV1276" s="3" t="s">
        <v>2829</v>
      </c>
      <c r="AW1276" s="3" t="s">
        <v>4268</v>
      </c>
      <c r="BG1276" s="3" t="s">
        <v>48</v>
      </c>
      <c r="BH1276" s="3" t="s">
        <v>4217</v>
      </c>
      <c r="BI1276" s="3" t="s">
        <v>2830</v>
      </c>
      <c r="BJ1276" s="3" t="s">
        <v>4672</v>
      </c>
      <c r="BK1276" s="3" t="s">
        <v>48</v>
      </c>
      <c r="BL1276" s="3" t="s">
        <v>4217</v>
      </c>
      <c r="BM1276" s="3" t="s">
        <v>678</v>
      </c>
      <c r="BN1276" s="3" t="s">
        <v>4900</v>
      </c>
      <c r="BO1276" s="3" t="s">
        <v>48</v>
      </c>
      <c r="BP1276" s="3" t="s">
        <v>4217</v>
      </c>
      <c r="BQ1276" s="3" t="s">
        <v>2788</v>
      </c>
      <c r="BR1276" s="3" t="s">
        <v>5819</v>
      </c>
      <c r="BS1276" s="3" t="s">
        <v>271</v>
      </c>
      <c r="BT1276" s="3" t="s">
        <v>5603</v>
      </c>
    </row>
    <row r="1277" spans="1:72" ht="13.5" customHeight="1">
      <c r="A1277" s="7" t="str">
        <f>HYPERLINK("http://kyu.snu.ac.kr/sdhj/index.jsp?type=hj/GK14726_00IH_0001_0053b.jpg","1870_하수남면_0053b")</f>
        <v>1870_하수남면_0053b</v>
      </c>
      <c r="B1277" s="4">
        <v>1870</v>
      </c>
      <c r="C1277" s="4" t="s">
        <v>6636</v>
      </c>
      <c r="D1277" s="4" t="s">
        <v>6637</v>
      </c>
      <c r="E1277" s="4">
        <v>1276</v>
      </c>
      <c r="F1277" s="3">
        <v>11</v>
      </c>
      <c r="G1277" s="3" t="s">
        <v>2618</v>
      </c>
      <c r="H1277" s="3" t="s">
        <v>3138</v>
      </c>
      <c r="I1277" s="3">
        <v>7</v>
      </c>
      <c r="L1277" s="3">
        <v>3</v>
      </c>
      <c r="M1277" s="3" t="s">
        <v>6461</v>
      </c>
      <c r="N1277" s="3" t="s">
        <v>6462</v>
      </c>
      <c r="S1277" s="3" t="s">
        <v>843</v>
      </c>
      <c r="T1277" s="3" t="s">
        <v>3236</v>
      </c>
      <c r="W1277" s="3" t="s">
        <v>945</v>
      </c>
      <c r="X1277" s="3" t="s">
        <v>7520</v>
      </c>
      <c r="Y1277" s="3" t="s">
        <v>53</v>
      </c>
      <c r="Z1277" s="3" t="s">
        <v>3323</v>
      </c>
      <c r="AC1277" s="3">
        <v>78</v>
      </c>
      <c r="AD1277" s="3" t="s">
        <v>176</v>
      </c>
      <c r="AE1277" s="3" t="s">
        <v>4129</v>
      </c>
      <c r="AJ1277" s="3" t="s">
        <v>17</v>
      </c>
      <c r="AK1277" s="3" t="s">
        <v>4147</v>
      </c>
      <c r="AL1277" s="3" t="s">
        <v>271</v>
      </c>
      <c r="AM1277" s="3" t="s">
        <v>5603</v>
      </c>
    </row>
    <row r="1278" spans="1:72" ht="13.5" customHeight="1">
      <c r="A1278" s="7" t="str">
        <f>HYPERLINK("http://kyu.snu.ac.kr/sdhj/index.jsp?type=hj/GK14726_00IH_0001_0054a.jpg","1870_하수남면_0054a")</f>
        <v>1870_하수남면_0054a</v>
      </c>
      <c r="B1278" s="4">
        <v>1870</v>
      </c>
      <c r="C1278" s="4" t="s">
        <v>6710</v>
      </c>
      <c r="D1278" s="4" t="s">
        <v>6711</v>
      </c>
      <c r="E1278" s="4">
        <v>1277</v>
      </c>
      <c r="F1278" s="3">
        <v>11</v>
      </c>
      <c r="G1278" s="3" t="s">
        <v>2618</v>
      </c>
      <c r="H1278" s="3" t="s">
        <v>3138</v>
      </c>
      <c r="I1278" s="3">
        <v>7</v>
      </c>
      <c r="L1278" s="3">
        <v>3</v>
      </c>
      <c r="M1278" s="3" t="s">
        <v>6461</v>
      </c>
      <c r="N1278" s="3" t="s">
        <v>6462</v>
      </c>
      <c r="T1278" s="3" t="s">
        <v>6778</v>
      </c>
      <c r="U1278" s="3" t="s">
        <v>70</v>
      </c>
      <c r="V1278" s="3" t="s">
        <v>3238</v>
      </c>
      <c r="Y1278" s="3" t="s">
        <v>2831</v>
      </c>
      <c r="Z1278" s="3" t="s">
        <v>3401</v>
      </c>
      <c r="AC1278" s="3">
        <v>38</v>
      </c>
    </row>
    <row r="1279" spans="1:72" ht="13.5" customHeight="1">
      <c r="A1279" s="7" t="str">
        <f>HYPERLINK("http://kyu.snu.ac.kr/sdhj/index.jsp?type=hj/GK14726_00IH_0001_0054a.jpg","1870_하수남면_0054a")</f>
        <v>1870_하수남면_0054a</v>
      </c>
      <c r="B1279" s="4">
        <v>1870</v>
      </c>
      <c r="C1279" s="4" t="s">
        <v>6710</v>
      </c>
      <c r="D1279" s="4" t="s">
        <v>6711</v>
      </c>
      <c r="E1279" s="4">
        <v>1278</v>
      </c>
      <c r="F1279" s="3">
        <v>11</v>
      </c>
      <c r="G1279" s="3" t="s">
        <v>2618</v>
      </c>
      <c r="H1279" s="3" t="s">
        <v>3138</v>
      </c>
      <c r="I1279" s="3">
        <v>7</v>
      </c>
      <c r="L1279" s="3">
        <v>4</v>
      </c>
      <c r="M1279" s="3" t="s">
        <v>6463</v>
      </c>
      <c r="N1279" s="3" t="s">
        <v>6464</v>
      </c>
      <c r="Q1279" s="3" t="s">
        <v>2832</v>
      </c>
      <c r="R1279" s="3" t="s">
        <v>3207</v>
      </c>
      <c r="T1279" s="3" t="s">
        <v>7521</v>
      </c>
      <c r="U1279" s="3" t="s">
        <v>64</v>
      </c>
      <c r="V1279" s="3" t="s">
        <v>3262</v>
      </c>
      <c r="W1279" s="3" t="s">
        <v>7522</v>
      </c>
      <c r="X1279" s="3" t="s">
        <v>7523</v>
      </c>
      <c r="Y1279" s="3" t="s">
        <v>2833</v>
      </c>
      <c r="Z1279" s="3" t="s">
        <v>3400</v>
      </c>
      <c r="AC1279" s="3">
        <v>36</v>
      </c>
      <c r="AD1279" s="3" t="s">
        <v>157</v>
      </c>
      <c r="AE1279" s="3" t="s">
        <v>4121</v>
      </c>
      <c r="AJ1279" s="3" t="s">
        <v>17</v>
      </c>
      <c r="AK1279" s="3" t="s">
        <v>4147</v>
      </c>
      <c r="AL1279" s="3" t="s">
        <v>97</v>
      </c>
      <c r="AM1279" s="3" t="s">
        <v>4154</v>
      </c>
      <c r="AT1279" s="3" t="s">
        <v>48</v>
      </c>
      <c r="AU1279" s="3" t="s">
        <v>4217</v>
      </c>
      <c r="AV1279" s="3" t="s">
        <v>316</v>
      </c>
      <c r="AW1279" s="3" t="s">
        <v>4267</v>
      </c>
      <c r="BG1279" s="3" t="s">
        <v>48</v>
      </c>
      <c r="BH1279" s="3" t="s">
        <v>4217</v>
      </c>
      <c r="BI1279" s="3" t="s">
        <v>2834</v>
      </c>
      <c r="BJ1279" s="3" t="s">
        <v>4671</v>
      </c>
      <c r="BK1279" s="3" t="s">
        <v>48</v>
      </c>
      <c r="BL1279" s="3" t="s">
        <v>4217</v>
      </c>
      <c r="BM1279" s="3" t="s">
        <v>2835</v>
      </c>
      <c r="BN1279" s="3" t="s">
        <v>5002</v>
      </c>
      <c r="BO1279" s="3" t="s">
        <v>48</v>
      </c>
      <c r="BP1279" s="3" t="s">
        <v>4217</v>
      </c>
      <c r="BQ1279" s="3" t="s">
        <v>2836</v>
      </c>
      <c r="BR1279" s="3" t="s">
        <v>5287</v>
      </c>
      <c r="BS1279" s="3" t="s">
        <v>404</v>
      </c>
      <c r="BT1279" s="3" t="s">
        <v>4165</v>
      </c>
    </row>
    <row r="1280" spans="1:72" ht="13.5" customHeight="1">
      <c r="A1280" s="7" t="str">
        <f>HYPERLINK("http://kyu.snu.ac.kr/sdhj/index.jsp?type=hj/GK14726_00IH_0001_0054a.jpg","1870_하수남면_0054a")</f>
        <v>1870_하수남면_0054a</v>
      </c>
      <c r="B1280" s="4">
        <v>1870</v>
      </c>
      <c r="C1280" s="4" t="s">
        <v>6771</v>
      </c>
      <c r="D1280" s="4" t="s">
        <v>6772</v>
      </c>
      <c r="E1280" s="4">
        <v>1279</v>
      </c>
      <c r="F1280" s="3">
        <v>11</v>
      </c>
      <c r="G1280" s="3" t="s">
        <v>2618</v>
      </c>
      <c r="H1280" s="3" t="s">
        <v>3138</v>
      </c>
      <c r="I1280" s="3">
        <v>7</v>
      </c>
      <c r="L1280" s="3">
        <v>4</v>
      </c>
      <c r="M1280" s="3" t="s">
        <v>6463</v>
      </c>
      <c r="N1280" s="3" t="s">
        <v>6464</v>
      </c>
      <c r="S1280" s="3" t="s">
        <v>51</v>
      </c>
      <c r="T1280" s="3" t="s">
        <v>3235</v>
      </c>
      <c r="W1280" s="3" t="s">
        <v>68</v>
      </c>
      <c r="X1280" s="3" t="s">
        <v>5854</v>
      </c>
      <c r="Y1280" s="3" t="s">
        <v>53</v>
      </c>
      <c r="Z1280" s="3" t="s">
        <v>3323</v>
      </c>
      <c r="AC1280" s="3">
        <v>29</v>
      </c>
      <c r="AD1280" s="3" t="s">
        <v>159</v>
      </c>
      <c r="AE1280" s="3" t="s">
        <v>4090</v>
      </c>
      <c r="AJ1280" s="3" t="s">
        <v>17</v>
      </c>
      <c r="AK1280" s="3" t="s">
        <v>4147</v>
      </c>
      <c r="AL1280" s="3" t="s">
        <v>62</v>
      </c>
      <c r="AM1280" s="3" t="s">
        <v>5571</v>
      </c>
      <c r="AT1280" s="3" t="s">
        <v>64</v>
      </c>
      <c r="AU1280" s="3" t="s">
        <v>3262</v>
      </c>
      <c r="AV1280" s="3" t="s">
        <v>2837</v>
      </c>
      <c r="AW1280" s="3" t="s">
        <v>3353</v>
      </c>
      <c r="BG1280" s="3" t="s">
        <v>48</v>
      </c>
      <c r="BH1280" s="3" t="s">
        <v>4217</v>
      </c>
      <c r="BI1280" s="3" t="s">
        <v>738</v>
      </c>
      <c r="BJ1280" s="3" t="s">
        <v>3493</v>
      </c>
      <c r="BK1280" s="3" t="s">
        <v>48</v>
      </c>
      <c r="BL1280" s="3" t="s">
        <v>4217</v>
      </c>
      <c r="BM1280" s="3" t="s">
        <v>3073</v>
      </c>
      <c r="BN1280" s="3" t="s">
        <v>4659</v>
      </c>
      <c r="BO1280" s="3" t="s">
        <v>48</v>
      </c>
      <c r="BP1280" s="3" t="s">
        <v>4217</v>
      </c>
      <c r="BQ1280" s="3" t="s">
        <v>7524</v>
      </c>
      <c r="BR1280" s="3" t="s">
        <v>5286</v>
      </c>
      <c r="BS1280" s="3" t="s">
        <v>7525</v>
      </c>
      <c r="BT1280" s="3" t="s">
        <v>7526</v>
      </c>
    </row>
    <row r="1281" spans="1:72" ht="13.5" customHeight="1">
      <c r="A1281" s="7" t="str">
        <f>HYPERLINK("http://kyu.snu.ac.kr/sdhj/index.jsp?type=hj/GK14726_00IH_0001_0054a.jpg","1870_하수남면_0054a")</f>
        <v>1870_하수남면_0054a</v>
      </c>
      <c r="B1281" s="4">
        <v>1870</v>
      </c>
      <c r="C1281" s="4" t="s">
        <v>7072</v>
      </c>
      <c r="D1281" s="4" t="s">
        <v>7073</v>
      </c>
      <c r="E1281" s="4">
        <v>1280</v>
      </c>
      <c r="F1281" s="3">
        <v>11</v>
      </c>
      <c r="G1281" s="3" t="s">
        <v>2618</v>
      </c>
      <c r="H1281" s="3" t="s">
        <v>3138</v>
      </c>
      <c r="I1281" s="3">
        <v>7</v>
      </c>
      <c r="L1281" s="3">
        <v>4</v>
      </c>
      <c r="M1281" s="3" t="s">
        <v>6463</v>
      </c>
      <c r="N1281" s="3" t="s">
        <v>6464</v>
      </c>
      <c r="T1281" s="3" t="s">
        <v>7527</v>
      </c>
      <c r="U1281" s="3" t="s">
        <v>101</v>
      </c>
      <c r="V1281" s="3" t="s">
        <v>3259</v>
      </c>
      <c r="Y1281" s="3" t="s">
        <v>7528</v>
      </c>
      <c r="Z1281" s="3" t="s">
        <v>7529</v>
      </c>
      <c r="AD1281" s="3" t="s">
        <v>100</v>
      </c>
      <c r="AE1281" s="3" t="s">
        <v>4093</v>
      </c>
    </row>
    <row r="1282" spans="1:72" ht="13.5" customHeight="1">
      <c r="A1282" s="7" t="str">
        <f>HYPERLINK("http://kyu.snu.ac.kr/sdhj/index.jsp?type=hj/GK14726_00IH_0001_0054a.jpg","1870_하수남면_0054a")</f>
        <v>1870_하수남면_0054a</v>
      </c>
      <c r="B1282" s="4">
        <v>1870</v>
      </c>
      <c r="C1282" s="4" t="s">
        <v>7530</v>
      </c>
      <c r="D1282" s="4" t="s">
        <v>7531</v>
      </c>
      <c r="E1282" s="4">
        <v>1281</v>
      </c>
      <c r="F1282" s="3">
        <v>11</v>
      </c>
      <c r="G1282" s="3" t="s">
        <v>2618</v>
      </c>
      <c r="H1282" s="3" t="s">
        <v>3138</v>
      </c>
      <c r="I1282" s="3">
        <v>7</v>
      </c>
      <c r="L1282" s="3">
        <v>5</v>
      </c>
      <c r="M1282" s="3" t="s">
        <v>6465</v>
      </c>
      <c r="N1282" s="3" t="s">
        <v>6466</v>
      </c>
      <c r="T1282" s="3" t="s">
        <v>7066</v>
      </c>
      <c r="U1282" s="3" t="s">
        <v>64</v>
      </c>
      <c r="V1282" s="3" t="s">
        <v>3262</v>
      </c>
      <c r="W1282" s="3" t="s">
        <v>773</v>
      </c>
      <c r="X1282" s="3" t="s">
        <v>3282</v>
      </c>
      <c r="Y1282" s="3" t="s">
        <v>2838</v>
      </c>
      <c r="Z1282" s="3" t="s">
        <v>3399</v>
      </c>
      <c r="AC1282" s="3">
        <v>42</v>
      </c>
      <c r="AD1282" s="3" t="s">
        <v>103</v>
      </c>
      <c r="AE1282" s="3" t="s">
        <v>4128</v>
      </c>
      <c r="AJ1282" s="3" t="s">
        <v>17</v>
      </c>
      <c r="AK1282" s="3" t="s">
        <v>4147</v>
      </c>
      <c r="AL1282" s="3" t="s">
        <v>2839</v>
      </c>
      <c r="AM1282" s="3" t="s">
        <v>4167</v>
      </c>
      <c r="AT1282" s="3" t="s">
        <v>48</v>
      </c>
      <c r="AU1282" s="3" t="s">
        <v>4217</v>
      </c>
      <c r="AV1282" s="3" t="s">
        <v>2840</v>
      </c>
      <c r="AW1282" s="3" t="s">
        <v>3301</v>
      </c>
      <c r="BG1282" s="3" t="s">
        <v>48</v>
      </c>
      <c r="BH1282" s="3" t="s">
        <v>4217</v>
      </c>
      <c r="BI1282" s="3" t="s">
        <v>2841</v>
      </c>
      <c r="BJ1282" s="3" t="s">
        <v>4670</v>
      </c>
      <c r="BK1282" s="3" t="s">
        <v>48</v>
      </c>
      <c r="BL1282" s="3" t="s">
        <v>4217</v>
      </c>
      <c r="BM1282" s="3" t="s">
        <v>2842</v>
      </c>
      <c r="BN1282" s="3" t="s">
        <v>7532</v>
      </c>
    </row>
    <row r="1283" spans="1:72" ht="13.5" customHeight="1">
      <c r="A1283" s="7" t="str">
        <f>HYPERLINK("http://kyu.snu.ac.kr/sdhj/index.jsp?type=hj/GK14726_00IH_0001_0054a.jpg","1870_하수남면_0054a")</f>
        <v>1870_하수남면_0054a</v>
      </c>
      <c r="B1283" s="4">
        <v>1870</v>
      </c>
      <c r="C1283" s="4" t="s">
        <v>7072</v>
      </c>
      <c r="D1283" s="4" t="s">
        <v>7073</v>
      </c>
      <c r="E1283" s="4">
        <v>1282</v>
      </c>
      <c r="F1283" s="3">
        <v>11</v>
      </c>
      <c r="G1283" s="3" t="s">
        <v>2618</v>
      </c>
      <c r="H1283" s="3" t="s">
        <v>3138</v>
      </c>
      <c r="I1283" s="3">
        <v>7</v>
      </c>
      <c r="L1283" s="3">
        <v>5</v>
      </c>
      <c r="M1283" s="3" t="s">
        <v>6465</v>
      </c>
      <c r="N1283" s="3" t="s">
        <v>6466</v>
      </c>
      <c r="S1283" s="3" t="s">
        <v>51</v>
      </c>
      <c r="T1283" s="3" t="s">
        <v>3235</v>
      </c>
      <c r="W1283" s="3" t="s">
        <v>38</v>
      </c>
      <c r="X1283" s="3" t="s">
        <v>3288</v>
      </c>
      <c r="Y1283" s="3" t="s">
        <v>53</v>
      </c>
      <c r="Z1283" s="3" t="s">
        <v>3323</v>
      </c>
      <c r="AC1283" s="3">
        <v>39</v>
      </c>
      <c r="AD1283" s="3" t="s">
        <v>173</v>
      </c>
      <c r="AE1283" s="3" t="s">
        <v>4091</v>
      </c>
      <c r="AJ1283" s="3" t="s">
        <v>17</v>
      </c>
      <c r="AK1283" s="3" t="s">
        <v>4147</v>
      </c>
      <c r="AL1283" s="3" t="s">
        <v>41</v>
      </c>
      <c r="AM1283" s="3" t="s">
        <v>4162</v>
      </c>
      <c r="AT1283" s="3" t="s">
        <v>48</v>
      </c>
      <c r="AU1283" s="3" t="s">
        <v>4217</v>
      </c>
      <c r="AV1283" s="3" t="s">
        <v>2843</v>
      </c>
      <c r="AW1283" s="3" t="s">
        <v>4266</v>
      </c>
      <c r="BG1283" s="3" t="s">
        <v>48</v>
      </c>
      <c r="BH1283" s="3" t="s">
        <v>4217</v>
      </c>
      <c r="BI1283" s="3" t="s">
        <v>3112</v>
      </c>
      <c r="BJ1283" s="3" t="s">
        <v>4669</v>
      </c>
      <c r="BK1283" s="3" t="s">
        <v>48</v>
      </c>
      <c r="BL1283" s="3" t="s">
        <v>4217</v>
      </c>
      <c r="BM1283" s="3" t="s">
        <v>7533</v>
      </c>
      <c r="BN1283" s="3" t="s">
        <v>5001</v>
      </c>
      <c r="BO1283" s="3" t="s">
        <v>48</v>
      </c>
      <c r="BP1283" s="3" t="s">
        <v>4217</v>
      </c>
      <c r="BQ1283" s="3" t="s">
        <v>2844</v>
      </c>
      <c r="BR1283" s="3" t="s">
        <v>5658</v>
      </c>
      <c r="BS1283" s="3" t="s">
        <v>62</v>
      </c>
      <c r="BT1283" s="3" t="s">
        <v>5571</v>
      </c>
    </row>
    <row r="1284" spans="1:72" ht="13.5" customHeight="1">
      <c r="A1284" s="7" t="str">
        <f>HYPERLINK("http://kyu.snu.ac.kr/sdhj/index.jsp?type=hj/GK14726_00IH_0001_0054a.jpg","1870_하수남면_0054a")</f>
        <v>1870_하수남면_0054a</v>
      </c>
      <c r="B1284" s="4">
        <v>1870</v>
      </c>
      <c r="C1284" s="4" t="s">
        <v>6804</v>
      </c>
      <c r="D1284" s="4" t="s">
        <v>6805</v>
      </c>
      <c r="E1284" s="4">
        <v>1283</v>
      </c>
      <c r="F1284" s="3">
        <v>11</v>
      </c>
      <c r="G1284" s="3" t="s">
        <v>2618</v>
      </c>
      <c r="H1284" s="3" t="s">
        <v>3138</v>
      </c>
      <c r="I1284" s="3">
        <v>7</v>
      </c>
      <c r="L1284" s="3">
        <v>5</v>
      </c>
      <c r="M1284" s="3" t="s">
        <v>6465</v>
      </c>
      <c r="N1284" s="3" t="s">
        <v>6466</v>
      </c>
      <c r="S1284" s="3" t="s">
        <v>843</v>
      </c>
      <c r="T1284" s="3" t="s">
        <v>3236</v>
      </c>
      <c r="W1284" s="3" t="s">
        <v>68</v>
      </c>
      <c r="X1284" s="3" t="s">
        <v>5854</v>
      </c>
      <c r="Y1284" s="3" t="s">
        <v>53</v>
      </c>
      <c r="Z1284" s="3" t="s">
        <v>3323</v>
      </c>
      <c r="AC1284" s="3">
        <v>72</v>
      </c>
      <c r="AD1284" s="3" t="s">
        <v>435</v>
      </c>
      <c r="AE1284" s="3" t="s">
        <v>4120</v>
      </c>
    </row>
    <row r="1285" spans="1:72" ht="13.5" customHeight="1">
      <c r="A1285" s="7" t="str">
        <f>HYPERLINK("http://kyu.snu.ac.kr/sdhj/index.jsp?type=hj/GK14726_00IH_0001_0054a.jpg","1870_하수남면_0054a")</f>
        <v>1870_하수남면_0054a</v>
      </c>
      <c r="B1285" s="4">
        <v>1870</v>
      </c>
      <c r="C1285" s="4" t="s">
        <v>7072</v>
      </c>
      <c r="D1285" s="4" t="s">
        <v>7073</v>
      </c>
      <c r="E1285" s="4">
        <v>1284</v>
      </c>
      <c r="F1285" s="3">
        <v>11</v>
      </c>
      <c r="G1285" s="3" t="s">
        <v>2618</v>
      </c>
      <c r="H1285" s="3" t="s">
        <v>3138</v>
      </c>
      <c r="I1285" s="3">
        <v>7</v>
      </c>
      <c r="L1285" s="3">
        <v>5</v>
      </c>
      <c r="M1285" s="3" t="s">
        <v>6465</v>
      </c>
      <c r="N1285" s="3" t="s">
        <v>6466</v>
      </c>
      <c r="T1285" s="3" t="s">
        <v>7071</v>
      </c>
      <c r="U1285" s="3" t="s">
        <v>70</v>
      </c>
      <c r="V1285" s="3" t="s">
        <v>3238</v>
      </c>
      <c r="Y1285" s="3" t="s">
        <v>1921</v>
      </c>
      <c r="Z1285" s="3" t="s">
        <v>3398</v>
      </c>
      <c r="AC1285" s="3">
        <v>51</v>
      </c>
    </row>
    <row r="1286" spans="1:72" ht="13.5" customHeight="1">
      <c r="A1286" s="7" t="str">
        <f>HYPERLINK("http://kyu.snu.ac.kr/sdhj/index.jsp?type=hj/GK14726_00IH_0001_0054a.jpg","1870_하수남면_0054a")</f>
        <v>1870_하수남면_0054a</v>
      </c>
      <c r="B1286" s="4">
        <v>1870</v>
      </c>
      <c r="C1286" s="4" t="s">
        <v>7072</v>
      </c>
      <c r="D1286" s="4" t="s">
        <v>7073</v>
      </c>
      <c r="E1286" s="4">
        <v>1285</v>
      </c>
      <c r="F1286" s="3">
        <v>11</v>
      </c>
      <c r="G1286" s="3" t="s">
        <v>2618</v>
      </c>
      <c r="H1286" s="3" t="s">
        <v>3138</v>
      </c>
      <c r="I1286" s="3">
        <v>8</v>
      </c>
      <c r="J1286" s="3" t="s">
        <v>2845</v>
      </c>
      <c r="K1286" s="3" t="s">
        <v>3153</v>
      </c>
      <c r="L1286" s="3">
        <v>1</v>
      </c>
      <c r="M1286" s="3" t="s">
        <v>6467</v>
      </c>
      <c r="N1286" s="3" t="s">
        <v>6468</v>
      </c>
      <c r="T1286" s="3" t="s">
        <v>6756</v>
      </c>
      <c r="U1286" s="3" t="s">
        <v>64</v>
      </c>
      <c r="V1286" s="3" t="s">
        <v>3262</v>
      </c>
      <c r="W1286" s="3" t="s">
        <v>68</v>
      </c>
      <c r="X1286" s="3" t="s">
        <v>5854</v>
      </c>
      <c r="Y1286" s="3" t="s">
        <v>2846</v>
      </c>
      <c r="Z1286" s="3" t="s">
        <v>3397</v>
      </c>
      <c r="AC1286" s="3">
        <v>37</v>
      </c>
      <c r="AD1286" s="3" t="s">
        <v>261</v>
      </c>
      <c r="AE1286" s="3" t="s">
        <v>4108</v>
      </c>
      <c r="AJ1286" s="3" t="s">
        <v>17</v>
      </c>
      <c r="AK1286" s="3" t="s">
        <v>4147</v>
      </c>
      <c r="AL1286" s="3" t="s">
        <v>62</v>
      </c>
      <c r="AM1286" s="3" t="s">
        <v>5571</v>
      </c>
      <c r="AT1286" s="3" t="s">
        <v>48</v>
      </c>
      <c r="AU1286" s="3" t="s">
        <v>4217</v>
      </c>
      <c r="AV1286" s="3" t="s">
        <v>620</v>
      </c>
      <c r="AW1286" s="3" t="s">
        <v>4265</v>
      </c>
      <c r="BG1286" s="3" t="s">
        <v>48</v>
      </c>
      <c r="BH1286" s="3" t="s">
        <v>4217</v>
      </c>
      <c r="BI1286" s="3" t="s">
        <v>3113</v>
      </c>
      <c r="BJ1286" s="3" t="s">
        <v>4668</v>
      </c>
      <c r="BK1286" s="3" t="s">
        <v>48</v>
      </c>
      <c r="BL1286" s="3" t="s">
        <v>4217</v>
      </c>
      <c r="BM1286" s="3" t="s">
        <v>502</v>
      </c>
      <c r="BN1286" s="3" t="s">
        <v>4573</v>
      </c>
      <c r="BO1286" s="3" t="s">
        <v>48</v>
      </c>
      <c r="BP1286" s="3" t="s">
        <v>4217</v>
      </c>
      <c r="BQ1286" s="3" t="s">
        <v>2847</v>
      </c>
      <c r="BR1286" s="3" t="s">
        <v>5791</v>
      </c>
      <c r="BS1286" s="3" t="s">
        <v>143</v>
      </c>
      <c r="BT1286" s="3" t="s">
        <v>4156</v>
      </c>
    </row>
    <row r="1287" spans="1:72" ht="13.5" customHeight="1">
      <c r="A1287" s="7" t="str">
        <f>HYPERLINK("http://kyu.snu.ac.kr/sdhj/index.jsp?type=hj/GK14726_00IH_0001_0054a.jpg","1870_하수남면_0054a")</f>
        <v>1870_하수남면_0054a</v>
      </c>
      <c r="B1287" s="4">
        <v>1870</v>
      </c>
      <c r="C1287" s="4" t="s">
        <v>7102</v>
      </c>
      <c r="D1287" s="4" t="s">
        <v>7103</v>
      </c>
      <c r="E1287" s="4">
        <v>1286</v>
      </c>
      <c r="F1287" s="3">
        <v>11</v>
      </c>
      <c r="G1287" s="3" t="s">
        <v>2618</v>
      </c>
      <c r="H1287" s="3" t="s">
        <v>3138</v>
      </c>
      <c r="I1287" s="3">
        <v>8</v>
      </c>
      <c r="L1287" s="3">
        <v>1</v>
      </c>
      <c r="M1287" s="3" t="s">
        <v>6467</v>
      </c>
      <c r="N1287" s="3" t="s">
        <v>6468</v>
      </c>
      <c r="S1287" s="3" t="s">
        <v>51</v>
      </c>
      <c r="T1287" s="3" t="s">
        <v>3235</v>
      </c>
      <c r="W1287" s="3" t="s">
        <v>165</v>
      </c>
      <c r="X1287" s="3" t="s">
        <v>3283</v>
      </c>
      <c r="Y1287" s="3" t="s">
        <v>53</v>
      </c>
      <c r="Z1287" s="3" t="s">
        <v>3323</v>
      </c>
      <c r="AC1287" s="3">
        <v>35</v>
      </c>
      <c r="AD1287" s="3" t="s">
        <v>341</v>
      </c>
      <c r="AE1287" s="3" t="s">
        <v>4084</v>
      </c>
      <c r="AJ1287" s="3" t="s">
        <v>17</v>
      </c>
      <c r="AK1287" s="3" t="s">
        <v>4147</v>
      </c>
      <c r="AL1287" s="3" t="s">
        <v>1712</v>
      </c>
      <c r="AM1287" s="3" t="s">
        <v>4166</v>
      </c>
      <c r="AT1287" s="3" t="s">
        <v>64</v>
      </c>
      <c r="AU1287" s="3" t="s">
        <v>3262</v>
      </c>
      <c r="AV1287" s="3" t="s">
        <v>2848</v>
      </c>
      <c r="AW1287" s="3" t="s">
        <v>4264</v>
      </c>
      <c r="BG1287" s="3" t="s">
        <v>48</v>
      </c>
      <c r="BH1287" s="3" t="s">
        <v>4217</v>
      </c>
      <c r="BI1287" s="3" t="s">
        <v>2849</v>
      </c>
      <c r="BJ1287" s="3" t="s">
        <v>4667</v>
      </c>
      <c r="BK1287" s="3" t="s">
        <v>48</v>
      </c>
      <c r="BL1287" s="3" t="s">
        <v>4217</v>
      </c>
      <c r="BM1287" s="3" t="s">
        <v>2850</v>
      </c>
      <c r="BN1287" s="3" t="s">
        <v>5000</v>
      </c>
      <c r="BO1287" s="3" t="s">
        <v>48</v>
      </c>
      <c r="BP1287" s="3" t="s">
        <v>4217</v>
      </c>
      <c r="BQ1287" s="3" t="s">
        <v>7534</v>
      </c>
      <c r="BR1287" s="3" t="s">
        <v>5285</v>
      </c>
      <c r="BS1287" s="3" t="s">
        <v>345</v>
      </c>
      <c r="BT1287" s="3" t="s">
        <v>4155</v>
      </c>
    </row>
    <row r="1288" spans="1:72" ht="13.5" customHeight="1">
      <c r="A1288" s="7" t="str">
        <f>HYPERLINK("http://kyu.snu.ac.kr/sdhj/index.jsp?type=hj/GK14726_00IH_0001_0054a.jpg","1870_하수남면_0054a")</f>
        <v>1870_하수남면_0054a</v>
      </c>
      <c r="B1288" s="4">
        <v>1870</v>
      </c>
      <c r="C1288" s="4" t="s">
        <v>6764</v>
      </c>
      <c r="D1288" s="4" t="s">
        <v>6765</v>
      </c>
      <c r="E1288" s="4">
        <v>1287</v>
      </c>
      <c r="F1288" s="3">
        <v>11</v>
      </c>
      <c r="G1288" s="3" t="s">
        <v>2618</v>
      </c>
      <c r="H1288" s="3" t="s">
        <v>3138</v>
      </c>
      <c r="I1288" s="3">
        <v>8</v>
      </c>
      <c r="L1288" s="3">
        <v>1</v>
      </c>
      <c r="M1288" s="3" t="s">
        <v>6467</v>
      </c>
      <c r="N1288" s="3" t="s">
        <v>6468</v>
      </c>
      <c r="T1288" s="3" t="s">
        <v>6757</v>
      </c>
      <c r="U1288" s="3" t="s">
        <v>101</v>
      </c>
      <c r="V1288" s="3" t="s">
        <v>3259</v>
      </c>
      <c r="Y1288" s="3" t="s">
        <v>2851</v>
      </c>
      <c r="Z1288" s="3" t="s">
        <v>3396</v>
      </c>
      <c r="AD1288" s="3" t="s">
        <v>138</v>
      </c>
      <c r="AE1288" s="3" t="s">
        <v>4101</v>
      </c>
    </row>
    <row r="1289" spans="1:72" ht="13.5" customHeight="1">
      <c r="A1289" s="7" t="str">
        <f>HYPERLINK("http://kyu.snu.ac.kr/sdhj/index.jsp?type=hj/GK14726_00IH_0001_0054a.jpg","1870_하수남면_0054a")</f>
        <v>1870_하수남면_0054a</v>
      </c>
      <c r="B1289" s="4">
        <v>1870</v>
      </c>
      <c r="C1289" s="4" t="s">
        <v>6653</v>
      </c>
      <c r="D1289" s="4" t="s">
        <v>6654</v>
      </c>
      <c r="E1289" s="4">
        <v>1288</v>
      </c>
      <c r="F1289" s="3">
        <v>11</v>
      </c>
      <c r="G1289" s="3" t="s">
        <v>2618</v>
      </c>
      <c r="H1289" s="3" t="s">
        <v>3138</v>
      </c>
      <c r="I1289" s="3">
        <v>8</v>
      </c>
      <c r="L1289" s="3">
        <v>2</v>
      </c>
      <c r="M1289" s="3" t="s">
        <v>6469</v>
      </c>
      <c r="N1289" s="3" t="s">
        <v>6470</v>
      </c>
      <c r="T1289" s="3" t="s">
        <v>6875</v>
      </c>
      <c r="U1289" s="3" t="s">
        <v>64</v>
      </c>
      <c r="V1289" s="3" t="s">
        <v>3262</v>
      </c>
      <c r="W1289" s="3" t="s">
        <v>82</v>
      </c>
      <c r="X1289" s="3" t="s">
        <v>5855</v>
      </c>
      <c r="Y1289" s="3" t="s">
        <v>2852</v>
      </c>
      <c r="Z1289" s="3" t="s">
        <v>3395</v>
      </c>
      <c r="AC1289" s="3">
        <v>46</v>
      </c>
      <c r="AD1289" s="3" t="s">
        <v>363</v>
      </c>
      <c r="AE1289" s="3" t="s">
        <v>4127</v>
      </c>
      <c r="AJ1289" s="3" t="s">
        <v>17</v>
      </c>
      <c r="AK1289" s="3" t="s">
        <v>4147</v>
      </c>
      <c r="AL1289" s="3" t="s">
        <v>184</v>
      </c>
      <c r="AM1289" s="3" t="s">
        <v>4157</v>
      </c>
      <c r="AT1289" s="3" t="s">
        <v>48</v>
      </c>
      <c r="AU1289" s="3" t="s">
        <v>4217</v>
      </c>
      <c r="AV1289" s="3" t="s">
        <v>2853</v>
      </c>
      <c r="AW1289" s="3" t="s">
        <v>4263</v>
      </c>
      <c r="BG1289" s="3" t="s">
        <v>48</v>
      </c>
      <c r="BH1289" s="3" t="s">
        <v>4217</v>
      </c>
      <c r="BI1289" s="3" t="s">
        <v>2854</v>
      </c>
      <c r="BJ1289" s="3" t="s">
        <v>3942</v>
      </c>
      <c r="BK1289" s="3" t="s">
        <v>48</v>
      </c>
      <c r="BL1289" s="3" t="s">
        <v>4217</v>
      </c>
      <c r="BM1289" s="3" t="s">
        <v>2855</v>
      </c>
      <c r="BN1289" s="3" t="s">
        <v>4999</v>
      </c>
      <c r="BO1289" s="3" t="s">
        <v>48</v>
      </c>
      <c r="BP1289" s="3" t="s">
        <v>4217</v>
      </c>
      <c r="BQ1289" s="3" t="s">
        <v>7535</v>
      </c>
      <c r="BR1289" s="3" t="s">
        <v>5831</v>
      </c>
      <c r="BS1289" s="3" t="s">
        <v>525</v>
      </c>
      <c r="BT1289" s="3" t="s">
        <v>4172</v>
      </c>
    </row>
    <row r="1290" spans="1:72" ht="13.5" customHeight="1">
      <c r="A1290" s="7" t="str">
        <f>HYPERLINK("http://kyu.snu.ac.kr/sdhj/index.jsp?type=hj/GK14726_00IH_0001_0054a.jpg","1870_하수남면_0054a")</f>
        <v>1870_하수남면_0054a</v>
      </c>
      <c r="B1290" s="4">
        <v>1870</v>
      </c>
      <c r="C1290" s="4" t="s">
        <v>7453</v>
      </c>
      <c r="D1290" s="4" t="s">
        <v>7454</v>
      </c>
      <c r="E1290" s="4">
        <v>1289</v>
      </c>
      <c r="F1290" s="3">
        <v>11</v>
      </c>
      <c r="G1290" s="3" t="s">
        <v>2618</v>
      </c>
      <c r="H1290" s="3" t="s">
        <v>3138</v>
      </c>
      <c r="I1290" s="3">
        <v>8</v>
      </c>
      <c r="L1290" s="3">
        <v>2</v>
      </c>
      <c r="M1290" s="3" t="s">
        <v>6469</v>
      </c>
      <c r="N1290" s="3" t="s">
        <v>6470</v>
      </c>
      <c r="S1290" s="3" t="s">
        <v>51</v>
      </c>
      <c r="T1290" s="3" t="s">
        <v>3235</v>
      </c>
      <c r="W1290" s="3" t="s">
        <v>128</v>
      </c>
      <c r="X1290" s="3" t="s">
        <v>3281</v>
      </c>
      <c r="Y1290" s="3" t="s">
        <v>53</v>
      </c>
      <c r="Z1290" s="3" t="s">
        <v>3323</v>
      </c>
      <c r="AC1290" s="3">
        <v>38</v>
      </c>
      <c r="AD1290" s="3" t="s">
        <v>174</v>
      </c>
      <c r="AE1290" s="3" t="s">
        <v>4092</v>
      </c>
      <c r="AJ1290" s="3" t="s">
        <v>17</v>
      </c>
      <c r="AK1290" s="3" t="s">
        <v>4147</v>
      </c>
      <c r="AL1290" s="3" t="s">
        <v>97</v>
      </c>
      <c r="AM1290" s="3" t="s">
        <v>4154</v>
      </c>
      <c r="AT1290" s="3" t="s">
        <v>48</v>
      </c>
      <c r="AU1290" s="3" t="s">
        <v>4217</v>
      </c>
      <c r="AV1290" s="3" t="s">
        <v>2856</v>
      </c>
      <c r="AW1290" s="3" t="s">
        <v>7536</v>
      </c>
      <c r="BG1290" s="3" t="s">
        <v>48</v>
      </c>
      <c r="BH1290" s="3" t="s">
        <v>4217</v>
      </c>
      <c r="BI1290" s="3" t="s">
        <v>317</v>
      </c>
      <c r="BJ1290" s="3" t="s">
        <v>4039</v>
      </c>
      <c r="BK1290" s="3" t="s">
        <v>48</v>
      </c>
      <c r="BL1290" s="3" t="s">
        <v>4217</v>
      </c>
      <c r="BM1290" s="3" t="s">
        <v>2834</v>
      </c>
      <c r="BN1290" s="3" t="s">
        <v>4671</v>
      </c>
      <c r="BO1290" s="3" t="s">
        <v>48</v>
      </c>
      <c r="BP1290" s="3" t="s">
        <v>4217</v>
      </c>
      <c r="BQ1290" s="3" t="s">
        <v>2857</v>
      </c>
      <c r="BR1290" s="3" t="s">
        <v>5284</v>
      </c>
      <c r="BS1290" s="3" t="s">
        <v>404</v>
      </c>
      <c r="BT1290" s="3" t="s">
        <v>4165</v>
      </c>
    </row>
    <row r="1291" spans="1:72" ht="13.5" customHeight="1">
      <c r="A1291" s="7" t="str">
        <f>HYPERLINK("http://kyu.snu.ac.kr/sdhj/index.jsp?type=hj/GK14726_00IH_0001_0054a.jpg","1870_하수남면_0054a")</f>
        <v>1870_하수남면_0054a</v>
      </c>
      <c r="B1291" s="4">
        <v>1870</v>
      </c>
      <c r="C1291" s="4" t="s">
        <v>6606</v>
      </c>
      <c r="D1291" s="4" t="s">
        <v>6607</v>
      </c>
      <c r="E1291" s="4">
        <v>1290</v>
      </c>
      <c r="F1291" s="3">
        <v>11</v>
      </c>
      <c r="G1291" s="3" t="s">
        <v>2618</v>
      </c>
      <c r="H1291" s="3" t="s">
        <v>3138</v>
      </c>
      <c r="I1291" s="3">
        <v>8</v>
      </c>
      <c r="L1291" s="3">
        <v>2</v>
      </c>
      <c r="M1291" s="3" t="s">
        <v>6469</v>
      </c>
      <c r="N1291" s="3" t="s">
        <v>6470</v>
      </c>
      <c r="S1291" s="3" t="s">
        <v>77</v>
      </c>
      <c r="T1291" s="3" t="s">
        <v>233</v>
      </c>
      <c r="Y1291" s="3" t="s">
        <v>2389</v>
      </c>
      <c r="Z1291" s="3" t="s">
        <v>3394</v>
      </c>
      <c r="AC1291" s="3">
        <v>18</v>
      </c>
      <c r="AD1291" s="3" t="s">
        <v>223</v>
      </c>
      <c r="AE1291" s="3" t="s">
        <v>4085</v>
      </c>
    </row>
    <row r="1292" spans="1:72" ht="13.5" customHeight="1">
      <c r="A1292" s="7" t="str">
        <f>HYPERLINK("http://kyu.snu.ac.kr/sdhj/index.jsp?type=hj/GK14726_00IH_0001_0054a.jpg","1870_하수남면_0054a")</f>
        <v>1870_하수남면_0054a</v>
      </c>
      <c r="B1292" s="4">
        <v>1870</v>
      </c>
      <c r="C1292" s="4" t="s">
        <v>6878</v>
      </c>
      <c r="D1292" s="4" t="s">
        <v>6879</v>
      </c>
      <c r="E1292" s="4">
        <v>1291</v>
      </c>
      <c r="F1292" s="3">
        <v>11</v>
      </c>
      <c r="G1292" s="3" t="s">
        <v>2618</v>
      </c>
      <c r="H1292" s="3" t="s">
        <v>3138</v>
      </c>
      <c r="I1292" s="3">
        <v>8</v>
      </c>
      <c r="L1292" s="3">
        <v>2</v>
      </c>
      <c r="M1292" s="3" t="s">
        <v>6469</v>
      </c>
      <c r="N1292" s="3" t="s">
        <v>6470</v>
      </c>
      <c r="T1292" s="3" t="s">
        <v>6876</v>
      </c>
      <c r="U1292" s="3" t="s">
        <v>70</v>
      </c>
      <c r="V1292" s="3" t="s">
        <v>3238</v>
      </c>
      <c r="Y1292" s="3" t="s">
        <v>2858</v>
      </c>
      <c r="Z1292" s="3" t="s">
        <v>3393</v>
      </c>
      <c r="AD1292" s="3" t="s">
        <v>1236</v>
      </c>
      <c r="AE1292" s="3" t="s">
        <v>4113</v>
      </c>
    </row>
    <row r="1293" spans="1:72" ht="13.5" customHeight="1">
      <c r="A1293" s="7" t="str">
        <f>HYPERLINK("http://kyu.snu.ac.kr/sdhj/index.jsp?type=hj/GK14726_00IH_0001_0054a.jpg","1870_하수남면_0054a")</f>
        <v>1870_하수남면_0054a</v>
      </c>
      <c r="B1293" s="4">
        <v>1870</v>
      </c>
      <c r="C1293" s="4" t="s">
        <v>6878</v>
      </c>
      <c r="D1293" s="4" t="s">
        <v>6879</v>
      </c>
      <c r="E1293" s="4">
        <v>1292</v>
      </c>
      <c r="F1293" s="3">
        <v>11</v>
      </c>
      <c r="G1293" s="3" t="s">
        <v>2618</v>
      </c>
      <c r="H1293" s="3" t="s">
        <v>3138</v>
      </c>
      <c r="I1293" s="3">
        <v>8</v>
      </c>
      <c r="L1293" s="3">
        <v>3</v>
      </c>
      <c r="M1293" s="3" t="s">
        <v>6471</v>
      </c>
      <c r="N1293" s="3" t="s">
        <v>6472</v>
      </c>
      <c r="T1293" s="3" t="s">
        <v>7537</v>
      </c>
      <c r="U1293" s="3" t="s">
        <v>64</v>
      </c>
      <c r="V1293" s="3" t="s">
        <v>3262</v>
      </c>
      <c r="W1293" s="3" t="s">
        <v>128</v>
      </c>
      <c r="X1293" s="3" t="s">
        <v>3281</v>
      </c>
      <c r="Y1293" s="3" t="s">
        <v>2859</v>
      </c>
      <c r="Z1293" s="3" t="s">
        <v>3392</v>
      </c>
      <c r="AC1293" s="3">
        <v>31</v>
      </c>
      <c r="AD1293" s="3" t="s">
        <v>157</v>
      </c>
      <c r="AE1293" s="3" t="s">
        <v>4121</v>
      </c>
      <c r="AJ1293" s="3" t="s">
        <v>17</v>
      </c>
      <c r="AK1293" s="3" t="s">
        <v>4147</v>
      </c>
      <c r="AL1293" s="3" t="s">
        <v>97</v>
      </c>
      <c r="AM1293" s="3" t="s">
        <v>4154</v>
      </c>
      <c r="AT1293" s="3" t="s">
        <v>48</v>
      </c>
      <c r="AU1293" s="3" t="s">
        <v>4217</v>
      </c>
      <c r="AV1293" s="3" t="s">
        <v>2731</v>
      </c>
      <c r="AW1293" s="3" t="s">
        <v>4262</v>
      </c>
      <c r="BG1293" s="3" t="s">
        <v>48</v>
      </c>
      <c r="BH1293" s="3" t="s">
        <v>4217</v>
      </c>
      <c r="BI1293" s="3" t="s">
        <v>2732</v>
      </c>
      <c r="BJ1293" s="3" t="s">
        <v>4666</v>
      </c>
      <c r="BK1293" s="3" t="s">
        <v>48</v>
      </c>
      <c r="BL1293" s="3" t="s">
        <v>4217</v>
      </c>
      <c r="BM1293" s="3" t="s">
        <v>2733</v>
      </c>
      <c r="BN1293" s="3" t="s">
        <v>4671</v>
      </c>
      <c r="BO1293" s="3" t="s">
        <v>48</v>
      </c>
      <c r="BP1293" s="3" t="s">
        <v>4217</v>
      </c>
      <c r="BQ1293" s="3" t="s">
        <v>2734</v>
      </c>
      <c r="BR1293" s="3" t="s">
        <v>5642</v>
      </c>
      <c r="BS1293" s="3" t="s">
        <v>62</v>
      </c>
      <c r="BT1293" s="3" t="s">
        <v>5571</v>
      </c>
    </row>
    <row r="1294" spans="1:72" ht="13.5" customHeight="1">
      <c r="A1294" s="7" t="str">
        <f>HYPERLINK("http://kyu.snu.ac.kr/sdhj/index.jsp?type=hj/GK14726_00IH_0001_0054a.jpg","1870_하수남면_0054a")</f>
        <v>1870_하수남면_0054a</v>
      </c>
      <c r="B1294" s="4">
        <v>1870</v>
      </c>
      <c r="C1294" s="4" t="s">
        <v>7113</v>
      </c>
      <c r="D1294" s="4" t="s">
        <v>7114</v>
      </c>
      <c r="E1294" s="4">
        <v>1293</v>
      </c>
      <c r="F1294" s="3">
        <v>11</v>
      </c>
      <c r="G1294" s="3" t="s">
        <v>2618</v>
      </c>
      <c r="H1294" s="3" t="s">
        <v>3138</v>
      </c>
      <c r="I1294" s="3">
        <v>8</v>
      </c>
      <c r="L1294" s="3">
        <v>4</v>
      </c>
      <c r="M1294" s="3" t="s">
        <v>6447</v>
      </c>
      <c r="N1294" s="3" t="s">
        <v>6448</v>
      </c>
      <c r="T1294" s="3" t="s">
        <v>7509</v>
      </c>
      <c r="U1294" s="3" t="s">
        <v>786</v>
      </c>
      <c r="V1294" s="3" t="s">
        <v>3261</v>
      </c>
      <c r="W1294" s="3" t="s">
        <v>68</v>
      </c>
      <c r="X1294" s="3" t="s">
        <v>5854</v>
      </c>
      <c r="Y1294" s="3" t="s">
        <v>2782</v>
      </c>
      <c r="Z1294" s="3" t="s">
        <v>3391</v>
      </c>
      <c r="AC1294" s="3">
        <v>59</v>
      </c>
      <c r="AD1294" s="3" t="s">
        <v>365</v>
      </c>
      <c r="AE1294" s="3" t="s">
        <v>4124</v>
      </c>
      <c r="AJ1294" s="3" t="s">
        <v>17</v>
      </c>
      <c r="AK1294" s="3" t="s">
        <v>4147</v>
      </c>
      <c r="AL1294" s="3" t="s">
        <v>62</v>
      </c>
      <c r="AM1294" s="3" t="s">
        <v>5571</v>
      </c>
      <c r="AV1294" s="3" t="s">
        <v>7538</v>
      </c>
      <c r="AW1294" s="3" t="s">
        <v>7539</v>
      </c>
      <c r="BI1294" s="3" t="s">
        <v>675</v>
      </c>
      <c r="BJ1294" s="3" t="s">
        <v>3743</v>
      </c>
      <c r="BM1294" s="3" t="s">
        <v>675</v>
      </c>
      <c r="BN1294" s="3" t="s">
        <v>3743</v>
      </c>
      <c r="BQ1294" s="3" t="s">
        <v>675</v>
      </c>
      <c r="BR1294" s="3" t="s">
        <v>3743</v>
      </c>
    </row>
    <row r="1295" spans="1:72" ht="13.5" customHeight="1">
      <c r="A1295" s="7" t="str">
        <f>HYPERLINK("http://kyu.snu.ac.kr/sdhj/index.jsp?type=hj/GK14726_00IH_0001_0054b.jpg","1870_하수남면_0054b")</f>
        <v>1870_하수남면_0054b</v>
      </c>
      <c r="B1295" s="4">
        <v>1870</v>
      </c>
      <c r="C1295" s="4" t="s">
        <v>7540</v>
      </c>
      <c r="D1295" s="4" t="s">
        <v>7541</v>
      </c>
      <c r="E1295" s="4">
        <v>1294</v>
      </c>
      <c r="F1295" s="3">
        <v>11</v>
      </c>
      <c r="G1295" s="3" t="s">
        <v>2618</v>
      </c>
      <c r="H1295" s="3" t="s">
        <v>3138</v>
      </c>
      <c r="I1295" s="3">
        <v>8</v>
      </c>
      <c r="L1295" s="3">
        <v>5</v>
      </c>
      <c r="M1295" s="3" t="s">
        <v>6473</v>
      </c>
      <c r="N1295" s="3" t="s">
        <v>6474</v>
      </c>
      <c r="T1295" s="3" t="s">
        <v>6769</v>
      </c>
      <c r="U1295" s="3" t="s">
        <v>736</v>
      </c>
      <c r="V1295" s="3" t="s">
        <v>3263</v>
      </c>
      <c r="W1295" s="3" t="s">
        <v>68</v>
      </c>
      <c r="X1295" s="3" t="s">
        <v>5854</v>
      </c>
      <c r="Y1295" s="3" t="s">
        <v>2860</v>
      </c>
      <c r="Z1295" s="3" t="s">
        <v>3390</v>
      </c>
      <c r="AC1295" s="3">
        <v>20</v>
      </c>
      <c r="AD1295" s="3" t="s">
        <v>81</v>
      </c>
      <c r="AE1295" s="3" t="s">
        <v>4086</v>
      </c>
      <c r="AJ1295" s="3" t="s">
        <v>17</v>
      </c>
      <c r="AK1295" s="3" t="s">
        <v>4147</v>
      </c>
      <c r="AL1295" s="3" t="s">
        <v>62</v>
      </c>
      <c r="AM1295" s="3" t="s">
        <v>5571</v>
      </c>
      <c r="AV1295" s="3" t="s">
        <v>7542</v>
      </c>
      <c r="AW1295" s="3" t="s">
        <v>7543</v>
      </c>
      <c r="BI1295" s="3" t="s">
        <v>675</v>
      </c>
      <c r="BJ1295" s="3" t="s">
        <v>3743</v>
      </c>
      <c r="BM1295" s="3" t="s">
        <v>675</v>
      </c>
      <c r="BN1295" s="3" t="s">
        <v>3743</v>
      </c>
      <c r="BQ1295" s="3" t="s">
        <v>675</v>
      </c>
      <c r="BR1295" s="3" t="s">
        <v>3743</v>
      </c>
    </row>
    <row r="1296" spans="1:72" ht="13.5" customHeight="1">
      <c r="A1296" s="7" t="str">
        <f>HYPERLINK("http://kyu.snu.ac.kr/sdhj/index.jsp?type=hj/GK14726_00IH_0001_0054b.jpg","1870_하수남면_0054b")</f>
        <v>1870_하수남면_0054b</v>
      </c>
      <c r="B1296" s="4">
        <v>1870</v>
      </c>
      <c r="C1296" s="4" t="s">
        <v>6771</v>
      </c>
      <c r="D1296" s="4" t="s">
        <v>6772</v>
      </c>
      <c r="E1296" s="4">
        <v>1295</v>
      </c>
      <c r="F1296" s="3">
        <v>12</v>
      </c>
      <c r="G1296" s="3" t="s">
        <v>2861</v>
      </c>
      <c r="H1296" s="3" t="s">
        <v>7544</v>
      </c>
      <c r="I1296" s="3">
        <v>1</v>
      </c>
      <c r="J1296" s="3" t="s">
        <v>2862</v>
      </c>
      <c r="K1296" s="3" t="s">
        <v>3152</v>
      </c>
      <c r="L1296" s="3">
        <v>1</v>
      </c>
      <c r="M1296" s="3" t="s">
        <v>6475</v>
      </c>
      <c r="N1296" s="3" t="s">
        <v>6476</v>
      </c>
      <c r="T1296" s="3" t="s">
        <v>7059</v>
      </c>
      <c r="U1296" s="3" t="s">
        <v>64</v>
      </c>
      <c r="V1296" s="3" t="s">
        <v>3262</v>
      </c>
      <c r="W1296" s="3" t="s">
        <v>457</v>
      </c>
      <c r="X1296" s="3" t="s">
        <v>7545</v>
      </c>
      <c r="Y1296" s="3" t="s">
        <v>2418</v>
      </c>
      <c r="Z1296" s="3" t="s">
        <v>3389</v>
      </c>
      <c r="AC1296" s="3">
        <v>46</v>
      </c>
      <c r="AD1296" s="3" t="s">
        <v>363</v>
      </c>
      <c r="AE1296" s="3" t="s">
        <v>4127</v>
      </c>
      <c r="AJ1296" s="3" t="s">
        <v>17</v>
      </c>
      <c r="AK1296" s="3" t="s">
        <v>4147</v>
      </c>
      <c r="AL1296" s="3" t="s">
        <v>292</v>
      </c>
      <c r="AM1296" s="3" t="s">
        <v>3949</v>
      </c>
      <c r="AT1296" s="3" t="s">
        <v>48</v>
      </c>
      <c r="AU1296" s="3" t="s">
        <v>4217</v>
      </c>
      <c r="AV1296" s="3" t="s">
        <v>2863</v>
      </c>
      <c r="AW1296" s="3" t="s">
        <v>4261</v>
      </c>
      <c r="BG1296" s="3" t="s">
        <v>48</v>
      </c>
      <c r="BH1296" s="3" t="s">
        <v>4217</v>
      </c>
      <c r="BI1296" s="3" t="s">
        <v>578</v>
      </c>
      <c r="BJ1296" s="3" t="s">
        <v>4260</v>
      </c>
      <c r="BK1296" s="3" t="s">
        <v>48</v>
      </c>
      <c r="BL1296" s="3" t="s">
        <v>4217</v>
      </c>
      <c r="BM1296" s="3" t="s">
        <v>916</v>
      </c>
      <c r="BN1296" s="3" t="s">
        <v>4526</v>
      </c>
      <c r="BO1296" s="3" t="s">
        <v>48</v>
      </c>
      <c r="BP1296" s="3" t="s">
        <v>4217</v>
      </c>
      <c r="BQ1296" s="3" t="s">
        <v>2864</v>
      </c>
      <c r="BR1296" s="3" t="s">
        <v>5826</v>
      </c>
      <c r="BS1296" s="3" t="s">
        <v>525</v>
      </c>
      <c r="BT1296" s="3" t="s">
        <v>4172</v>
      </c>
    </row>
    <row r="1297" spans="1:72" ht="13.5" customHeight="1">
      <c r="A1297" s="7" t="str">
        <f>HYPERLINK("http://kyu.snu.ac.kr/sdhj/index.jsp?type=hj/GK14726_00IH_0001_0054b.jpg","1870_하수남면_0054b")</f>
        <v>1870_하수남면_0054b</v>
      </c>
      <c r="B1297" s="4">
        <v>1870</v>
      </c>
      <c r="C1297" s="4" t="s">
        <v>6679</v>
      </c>
      <c r="D1297" s="4" t="s">
        <v>6680</v>
      </c>
      <c r="E1297" s="4">
        <v>1296</v>
      </c>
      <c r="F1297" s="3">
        <v>12</v>
      </c>
      <c r="G1297" s="3" t="s">
        <v>2861</v>
      </c>
      <c r="H1297" s="3" t="s">
        <v>5570</v>
      </c>
      <c r="I1297" s="3">
        <v>1</v>
      </c>
      <c r="L1297" s="3">
        <v>1</v>
      </c>
      <c r="M1297" s="3" t="s">
        <v>6475</v>
      </c>
      <c r="N1297" s="3" t="s">
        <v>6476</v>
      </c>
      <c r="S1297" s="3" t="s">
        <v>51</v>
      </c>
      <c r="T1297" s="3" t="s">
        <v>3235</v>
      </c>
      <c r="W1297" s="3" t="s">
        <v>175</v>
      </c>
      <c r="X1297" s="3" t="s">
        <v>3292</v>
      </c>
      <c r="Y1297" s="3" t="s">
        <v>53</v>
      </c>
      <c r="Z1297" s="3" t="s">
        <v>3323</v>
      </c>
      <c r="AC1297" s="3">
        <v>39</v>
      </c>
      <c r="AD1297" s="3" t="s">
        <v>563</v>
      </c>
      <c r="AE1297" s="3" t="s">
        <v>4088</v>
      </c>
      <c r="AJ1297" s="3" t="s">
        <v>17</v>
      </c>
      <c r="AK1297" s="3" t="s">
        <v>4147</v>
      </c>
      <c r="AL1297" s="3" t="s">
        <v>404</v>
      </c>
      <c r="AM1297" s="3" t="s">
        <v>4165</v>
      </c>
      <c r="AT1297" s="3" t="s">
        <v>48</v>
      </c>
      <c r="AU1297" s="3" t="s">
        <v>4217</v>
      </c>
      <c r="AV1297" s="3" t="s">
        <v>2865</v>
      </c>
      <c r="AW1297" s="3" t="s">
        <v>3719</v>
      </c>
      <c r="BG1297" s="3" t="s">
        <v>48</v>
      </c>
      <c r="BH1297" s="3" t="s">
        <v>4217</v>
      </c>
      <c r="BI1297" s="3" t="s">
        <v>766</v>
      </c>
      <c r="BJ1297" s="3" t="s">
        <v>4665</v>
      </c>
      <c r="BK1297" s="3" t="s">
        <v>48</v>
      </c>
      <c r="BL1297" s="3" t="s">
        <v>4217</v>
      </c>
      <c r="BM1297" s="3" t="s">
        <v>430</v>
      </c>
      <c r="BN1297" s="3" t="s">
        <v>4923</v>
      </c>
      <c r="BO1297" s="3" t="s">
        <v>48</v>
      </c>
      <c r="BP1297" s="3" t="s">
        <v>4217</v>
      </c>
      <c r="BQ1297" s="3" t="s">
        <v>2866</v>
      </c>
      <c r="BR1297" s="3" t="s">
        <v>5777</v>
      </c>
      <c r="BS1297" s="3" t="s">
        <v>50</v>
      </c>
      <c r="BT1297" s="3" t="s">
        <v>4160</v>
      </c>
    </row>
    <row r="1298" spans="1:72" ht="13.5" customHeight="1">
      <c r="A1298" s="7" t="str">
        <f>HYPERLINK("http://kyu.snu.ac.kr/sdhj/index.jsp?type=hj/GK14726_00IH_0001_0054b.jpg","1870_하수남면_0054b")</f>
        <v>1870_하수남면_0054b</v>
      </c>
      <c r="B1298" s="4">
        <v>1870</v>
      </c>
      <c r="C1298" s="4" t="s">
        <v>6849</v>
      </c>
      <c r="D1298" s="4" t="s">
        <v>6850</v>
      </c>
      <c r="E1298" s="4">
        <v>1297</v>
      </c>
      <c r="F1298" s="3">
        <v>12</v>
      </c>
      <c r="G1298" s="3" t="s">
        <v>2861</v>
      </c>
      <c r="H1298" s="3" t="s">
        <v>5570</v>
      </c>
      <c r="I1298" s="3">
        <v>1</v>
      </c>
      <c r="L1298" s="3">
        <v>1</v>
      </c>
      <c r="M1298" s="3" t="s">
        <v>6475</v>
      </c>
      <c r="N1298" s="3" t="s">
        <v>6476</v>
      </c>
      <c r="S1298" s="3" t="s">
        <v>843</v>
      </c>
      <c r="T1298" s="3" t="s">
        <v>3236</v>
      </c>
      <c r="W1298" s="3" t="s">
        <v>165</v>
      </c>
      <c r="X1298" s="3" t="s">
        <v>3283</v>
      </c>
      <c r="Y1298" s="3" t="s">
        <v>53</v>
      </c>
      <c r="Z1298" s="3" t="s">
        <v>3323</v>
      </c>
      <c r="AC1298" s="3">
        <v>60</v>
      </c>
      <c r="AD1298" s="3" t="s">
        <v>365</v>
      </c>
      <c r="AE1298" s="3" t="s">
        <v>4124</v>
      </c>
    </row>
    <row r="1299" spans="1:72" ht="13.5" customHeight="1">
      <c r="A1299" s="7" t="str">
        <f>HYPERLINK("http://kyu.snu.ac.kr/sdhj/index.jsp?type=hj/GK14726_00IH_0001_0054b.jpg","1870_하수남면_0054b")</f>
        <v>1870_하수남면_0054b</v>
      </c>
      <c r="B1299" s="4">
        <v>1870</v>
      </c>
      <c r="C1299" s="4" t="s">
        <v>6611</v>
      </c>
      <c r="D1299" s="4" t="s">
        <v>6612</v>
      </c>
      <c r="E1299" s="4">
        <v>1298</v>
      </c>
      <c r="F1299" s="3">
        <v>12</v>
      </c>
      <c r="G1299" s="3" t="s">
        <v>2861</v>
      </c>
      <c r="H1299" s="3" t="s">
        <v>5570</v>
      </c>
      <c r="I1299" s="3">
        <v>1</v>
      </c>
      <c r="L1299" s="3">
        <v>1</v>
      </c>
      <c r="M1299" s="3" t="s">
        <v>6475</v>
      </c>
      <c r="N1299" s="3" t="s">
        <v>6476</v>
      </c>
      <c r="S1299" s="3" t="s">
        <v>548</v>
      </c>
      <c r="T1299" s="3" t="s">
        <v>3243</v>
      </c>
      <c r="Y1299" s="3" t="s">
        <v>2867</v>
      </c>
      <c r="Z1299" s="3" t="s">
        <v>3388</v>
      </c>
      <c r="AA1299" s="3" t="s">
        <v>2868</v>
      </c>
      <c r="AB1299" s="3" t="s">
        <v>4054</v>
      </c>
      <c r="AC1299" s="3">
        <v>27</v>
      </c>
      <c r="AD1299" s="3" t="s">
        <v>249</v>
      </c>
      <c r="AE1299" s="3" t="s">
        <v>3344</v>
      </c>
    </row>
    <row r="1300" spans="1:72" ht="13.5" customHeight="1">
      <c r="A1300" s="7" t="str">
        <f>HYPERLINK("http://kyu.snu.ac.kr/sdhj/index.jsp?type=hj/GK14726_00IH_0001_0054b.jpg","1870_하수남면_0054b")</f>
        <v>1870_하수남면_0054b</v>
      </c>
      <c r="B1300" s="4">
        <v>1870</v>
      </c>
      <c r="C1300" s="4" t="s">
        <v>6611</v>
      </c>
      <c r="D1300" s="4" t="s">
        <v>6612</v>
      </c>
      <c r="E1300" s="4">
        <v>1299</v>
      </c>
      <c r="F1300" s="3">
        <v>12</v>
      </c>
      <c r="G1300" s="3" t="s">
        <v>2861</v>
      </c>
      <c r="H1300" s="3" t="s">
        <v>5570</v>
      </c>
      <c r="I1300" s="3">
        <v>1</v>
      </c>
      <c r="L1300" s="3">
        <v>1</v>
      </c>
      <c r="M1300" s="3" t="s">
        <v>6475</v>
      </c>
      <c r="N1300" s="3" t="s">
        <v>6476</v>
      </c>
      <c r="S1300" s="3" t="s">
        <v>693</v>
      </c>
      <c r="T1300" s="3" t="s">
        <v>3247</v>
      </c>
      <c r="W1300" s="3" t="s">
        <v>204</v>
      </c>
      <c r="X1300" s="3" t="s">
        <v>3291</v>
      </c>
      <c r="Y1300" s="3" t="s">
        <v>53</v>
      </c>
      <c r="Z1300" s="3" t="s">
        <v>3323</v>
      </c>
      <c r="AC1300" s="3">
        <v>25</v>
      </c>
      <c r="AD1300" s="3" t="s">
        <v>306</v>
      </c>
      <c r="AE1300" s="3" t="s">
        <v>4089</v>
      </c>
    </row>
    <row r="1301" spans="1:72" ht="13.5" customHeight="1">
      <c r="A1301" s="7" t="str">
        <f>HYPERLINK("http://kyu.snu.ac.kr/sdhj/index.jsp?type=hj/GK14726_00IH_0001_0054b.jpg","1870_하수남면_0054b")</f>
        <v>1870_하수남면_0054b</v>
      </c>
      <c r="B1301" s="4">
        <v>1870</v>
      </c>
      <c r="C1301" s="4" t="s">
        <v>6611</v>
      </c>
      <c r="D1301" s="4" t="s">
        <v>6612</v>
      </c>
      <c r="E1301" s="4">
        <v>1300</v>
      </c>
      <c r="F1301" s="3">
        <v>12</v>
      </c>
      <c r="G1301" s="3" t="s">
        <v>2861</v>
      </c>
      <c r="H1301" s="3" t="s">
        <v>5570</v>
      </c>
      <c r="I1301" s="3">
        <v>1</v>
      </c>
      <c r="L1301" s="3">
        <v>1</v>
      </c>
      <c r="M1301" s="3" t="s">
        <v>6475</v>
      </c>
      <c r="N1301" s="3" t="s">
        <v>6476</v>
      </c>
      <c r="S1301" s="3" t="s">
        <v>77</v>
      </c>
      <c r="T1301" s="3" t="s">
        <v>233</v>
      </c>
      <c r="Y1301" s="3" t="s">
        <v>2869</v>
      </c>
      <c r="Z1301" s="3" t="s">
        <v>3387</v>
      </c>
      <c r="AC1301" s="3">
        <v>14</v>
      </c>
      <c r="AD1301" s="3" t="s">
        <v>54</v>
      </c>
      <c r="AE1301" s="3" t="s">
        <v>4123</v>
      </c>
    </row>
    <row r="1302" spans="1:72" ht="13.5" customHeight="1">
      <c r="A1302" s="7" t="str">
        <f>HYPERLINK("http://kyu.snu.ac.kr/sdhj/index.jsp?type=hj/GK14726_00IH_0001_0054b.jpg","1870_하수남면_0054b")</f>
        <v>1870_하수남면_0054b</v>
      </c>
      <c r="B1302" s="4">
        <v>1870</v>
      </c>
      <c r="C1302" s="4" t="s">
        <v>6611</v>
      </c>
      <c r="D1302" s="4" t="s">
        <v>6612</v>
      </c>
      <c r="E1302" s="4">
        <v>1301</v>
      </c>
      <c r="F1302" s="3">
        <v>12</v>
      </c>
      <c r="G1302" s="3" t="s">
        <v>2861</v>
      </c>
      <c r="H1302" s="3" t="s">
        <v>5570</v>
      </c>
      <c r="I1302" s="3">
        <v>1</v>
      </c>
      <c r="L1302" s="3">
        <v>1</v>
      </c>
      <c r="M1302" s="3" t="s">
        <v>6475</v>
      </c>
      <c r="N1302" s="3" t="s">
        <v>6476</v>
      </c>
      <c r="T1302" s="3" t="s">
        <v>7061</v>
      </c>
      <c r="U1302" s="3" t="s">
        <v>70</v>
      </c>
      <c r="V1302" s="3" t="s">
        <v>3238</v>
      </c>
      <c r="Y1302" s="3" t="s">
        <v>2870</v>
      </c>
      <c r="Z1302" s="3" t="s">
        <v>3386</v>
      </c>
      <c r="AD1302" s="3" t="s">
        <v>213</v>
      </c>
      <c r="AE1302" s="3" t="s">
        <v>4107</v>
      </c>
    </row>
    <row r="1303" spans="1:72" ht="13.5" customHeight="1">
      <c r="A1303" s="7" t="str">
        <f>HYPERLINK("http://kyu.snu.ac.kr/sdhj/index.jsp?type=hj/GK14726_00IH_0001_0054b.jpg","1870_하수남면_0054b")</f>
        <v>1870_하수남면_0054b</v>
      </c>
      <c r="B1303" s="4">
        <v>1870</v>
      </c>
      <c r="C1303" s="4" t="s">
        <v>6611</v>
      </c>
      <c r="D1303" s="4" t="s">
        <v>6612</v>
      </c>
      <c r="E1303" s="4">
        <v>1302</v>
      </c>
      <c r="F1303" s="3">
        <v>12</v>
      </c>
      <c r="G1303" s="3" t="s">
        <v>2861</v>
      </c>
      <c r="H1303" s="3" t="s">
        <v>5570</v>
      </c>
      <c r="I1303" s="3">
        <v>1</v>
      </c>
      <c r="L1303" s="3">
        <v>2</v>
      </c>
      <c r="M1303" s="3" t="s">
        <v>6563</v>
      </c>
      <c r="N1303" s="3" t="s">
        <v>6564</v>
      </c>
      <c r="T1303" s="3" t="s">
        <v>7546</v>
      </c>
      <c r="U1303" s="3" t="s">
        <v>64</v>
      </c>
      <c r="V1303" s="3" t="s">
        <v>3262</v>
      </c>
      <c r="W1303" s="3" t="s">
        <v>457</v>
      </c>
      <c r="X1303" s="3" t="s">
        <v>7547</v>
      </c>
      <c r="Y1303" s="3" t="s">
        <v>2871</v>
      </c>
      <c r="Z1303" s="3" t="s">
        <v>3385</v>
      </c>
      <c r="AA1303" s="3" t="s">
        <v>2872</v>
      </c>
      <c r="AB1303" s="3" t="s">
        <v>4053</v>
      </c>
      <c r="AC1303" s="3">
        <v>57</v>
      </c>
      <c r="AD1303" s="3" t="s">
        <v>179</v>
      </c>
      <c r="AE1303" s="3" t="s">
        <v>4103</v>
      </c>
      <c r="AJ1303" s="3" t="s">
        <v>17</v>
      </c>
      <c r="AK1303" s="3" t="s">
        <v>4147</v>
      </c>
      <c r="AL1303" s="3" t="s">
        <v>292</v>
      </c>
      <c r="AM1303" s="3" t="s">
        <v>3949</v>
      </c>
      <c r="AT1303" s="3" t="s">
        <v>48</v>
      </c>
      <c r="AU1303" s="3" t="s">
        <v>4217</v>
      </c>
      <c r="AV1303" s="3" t="s">
        <v>578</v>
      </c>
      <c r="AW1303" s="3" t="s">
        <v>4260</v>
      </c>
      <c r="BG1303" s="3" t="s">
        <v>48</v>
      </c>
      <c r="BH1303" s="3" t="s">
        <v>4217</v>
      </c>
      <c r="BI1303" s="3" t="s">
        <v>916</v>
      </c>
      <c r="BJ1303" s="3" t="s">
        <v>4526</v>
      </c>
      <c r="BK1303" s="3" t="s">
        <v>48</v>
      </c>
      <c r="BL1303" s="3" t="s">
        <v>4217</v>
      </c>
      <c r="BM1303" s="3" t="s">
        <v>3070</v>
      </c>
      <c r="BN1303" s="3" t="s">
        <v>4998</v>
      </c>
      <c r="BO1303" s="3" t="s">
        <v>48</v>
      </c>
      <c r="BP1303" s="3" t="s">
        <v>4217</v>
      </c>
      <c r="BQ1303" s="3" t="s">
        <v>580</v>
      </c>
      <c r="BR1303" s="3" t="s">
        <v>5283</v>
      </c>
      <c r="BS1303" s="3" t="s">
        <v>1944</v>
      </c>
      <c r="BT1303" s="3" t="s">
        <v>4151</v>
      </c>
    </row>
    <row r="1304" spans="1:72" ht="13.5" customHeight="1">
      <c r="A1304" s="7" t="str">
        <f>HYPERLINK("http://kyu.snu.ac.kr/sdhj/index.jsp?type=hj/GK14726_00IH_0001_0054b.jpg","1870_하수남면_0054b")</f>
        <v>1870_하수남면_0054b</v>
      </c>
      <c r="B1304" s="4">
        <v>1870</v>
      </c>
      <c r="C1304" s="4" t="s">
        <v>6573</v>
      </c>
      <c r="D1304" s="4" t="s">
        <v>6574</v>
      </c>
      <c r="E1304" s="4">
        <v>1303</v>
      </c>
      <c r="F1304" s="3">
        <v>12</v>
      </c>
      <c r="G1304" s="3" t="s">
        <v>2861</v>
      </c>
      <c r="H1304" s="3" t="s">
        <v>5570</v>
      </c>
      <c r="I1304" s="3">
        <v>1</v>
      </c>
      <c r="L1304" s="3">
        <v>2</v>
      </c>
      <c r="M1304" s="3" t="s">
        <v>6563</v>
      </c>
      <c r="N1304" s="3" t="s">
        <v>6564</v>
      </c>
      <c r="S1304" s="3" t="s">
        <v>77</v>
      </c>
      <c r="T1304" s="3" t="s">
        <v>233</v>
      </c>
      <c r="Y1304" s="3" t="s">
        <v>2873</v>
      </c>
      <c r="Z1304" s="3" t="s">
        <v>3384</v>
      </c>
      <c r="AC1304" s="3">
        <v>15</v>
      </c>
      <c r="AD1304" s="3" t="s">
        <v>161</v>
      </c>
      <c r="AE1304" s="3" t="s">
        <v>4109</v>
      </c>
    </row>
    <row r="1305" spans="1:72" ht="13.5" customHeight="1">
      <c r="A1305" s="7" t="str">
        <f>HYPERLINK("http://kyu.snu.ac.kr/sdhj/index.jsp?type=hj/GK14726_00IH_0001_0054b.jpg","1870_하수남면_0054b")</f>
        <v>1870_하수남면_0054b</v>
      </c>
      <c r="B1305" s="4">
        <v>1870</v>
      </c>
      <c r="C1305" s="4" t="s">
        <v>6732</v>
      </c>
      <c r="D1305" s="4" t="s">
        <v>6733</v>
      </c>
      <c r="E1305" s="4">
        <v>1304</v>
      </c>
      <c r="F1305" s="3">
        <v>12</v>
      </c>
      <c r="G1305" s="3" t="s">
        <v>2861</v>
      </c>
      <c r="H1305" s="3" t="s">
        <v>5570</v>
      </c>
      <c r="I1305" s="3">
        <v>1</v>
      </c>
      <c r="L1305" s="3">
        <v>2</v>
      </c>
      <c r="M1305" s="3" t="s">
        <v>6563</v>
      </c>
      <c r="N1305" s="3" t="s">
        <v>6564</v>
      </c>
      <c r="T1305" s="3" t="s">
        <v>7548</v>
      </c>
      <c r="U1305" s="3" t="s">
        <v>70</v>
      </c>
      <c r="V1305" s="3" t="s">
        <v>3238</v>
      </c>
      <c r="Y1305" s="3" t="s">
        <v>2874</v>
      </c>
      <c r="Z1305" s="3" t="s">
        <v>3383</v>
      </c>
      <c r="AD1305" s="3" t="s">
        <v>363</v>
      </c>
      <c r="AE1305" s="3" t="s">
        <v>4127</v>
      </c>
    </row>
    <row r="1306" spans="1:72" ht="13.5" customHeight="1">
      <c r="A1306" s="7" t="str">
        <f>HYPERLINK("http://kyu.snu.ac.kr/sdhj/index.jsp?type=hj/GK14726_00IH_0001_0054b.jpg","1870_하수남면_0054b")</f>
        <v>1870_하수남면_0054b</v>
      </c>
      <c r="B1306" s="4">
        <v>1870</v>
      </c>
      <c r="C1306" s="4" t="s">
        <v>6732</v>
      </c>
      <c r="D1306" s="4" t="s">
        <v>6733</v>
      </c>
      <c r="E1306" s="4">
        <v>1305</v>
      </c>
      <c r="F1306" s="3">
        <v>12</v>
      </c>
      <c r="G1306" s="3" t="s">
        <v>2861</v>
      </c>
      <c r="H1306" s="3" t="s">
        <v>5570</v>
      </c>
      <c r="I1306" s="3">
        <v>1</v>
      </c>
      <c r="L1306" s="3">
        <v>3</v>
      </c>
      <c r="M1306" s="3" t="s">
        <v>5966</v>
      </c>
      <c r="N1306" s="3" t="s">
        <v>5967</v>
      </c>
      <c r="Q1306" s="3" t="s">
        <v>2875</v>
      </c>
      <c r="R1306" s="3" t="s">
        <v>7549</v>
      </c>
      <c r="T1306" s="3" t="s">
        <v>6577</v>
      </c>
      <c r="W1306" s="3" t="s">
        <v>7550</v>
      </c>
      <c r="X1306" s="3" t="s">
        <v>6880</v>
      </c>
      <c r="Y1306" s="3" t="s">
        <v>641</v>
      </c>
      <c r="Z1306" s="3" t="s">
        <v>3382</v>
      </c>
      <c r="AC1306" s="3">
        <v>31</v>
      </c>
      <c r="AD1306" s="3" t="s">
        <v>157</v>
      </c>
      <c r="AE1306" s="3" t="s">
        <v>4121</v>
      </c>
      <c r="AJ1306" s="3" t="s">
        <v>17</v>
      </c>
      <c r="AK1306" s="3" t="s">
        <v>4147</v>
      </c>
      <c r="AL1306" s="3" t="s">
        <v>292</v>
      </c>
      <c r="AM1306" s="3" t="s">
        <v>3949</v>
      </c>
      <c r="AT1306" s="3" t="s">
        <v>48</v>
      </c>
      <c r="AU1306" s="3" t="s">
        <v>4217</v>
      </c>
      <c r="AV1306" s="3" t="s">
        <v>1708</v>
      </c>
      <c r="AW1306" s="3" t="s">
        <v>4259</v>
      </c>
      <c r="AX1306" s="3" t="s">
        <v>48</v>
      </c>
      <c r="AY1306" s="3" t="s">
        <v>4217</v>
      </c>
      <c r="AZ1306" s="3" t="s">
        <v>2863</v>
      </c>
      <c r="BA1306" s="3" t="s">
        <v>4261</v>
      </c>
      <c r="BG1306" s="3" t="s">
        <v>48</v>
      </c>
      <c r="BH1306" s="3" t="s">
        <v>4217</v>
      </c>
      <c r="BI1306" s="3" t="s">
        <v>578</v>
      </c>
      <c r="BJ1306" s="3" t="s">
        <v>4260</v>
      </c>
      <c r="BK1306" s="3" t="s">
        <v>48</v>
      </c>
      <c r="BL1306" s="3" t="s">
        <v>4217</v>
      </c>
      <c r="BM1306" s="3" t="s">
        <v>916</v>
      </c>
      <c r="BN1306" s="3" t="s">
        <v>4526</v>
      </c>
      <c r="BO1306" s="3" t="s">
        <v>48</v>
      </c>
      <c r="BP1306" s="3" t="s">
        <v>4217</v>
      </c>
      <c r="BQ1306" s="3" t="s">
        <v>3101</v>
      </c>
      <c r="BR1306" s="3" t="s">
        <v>5282</v>
      </c>
      <c r="BS1306" s="3" t="s">
        <v>219</v>
      </c>
      <c r="BT1306" s="3" t="s">
        <v>4164</v>
      </c>
    </row>
    <row r="1307" spans="1:72" ht="13.5" customHeight="1">
      <c r="A1307" s="7" t="str">
        <f>HYPERLINK("http://kyu.snu.ac.kr/sdhj/index.jsp?type=hj/GK14726_00IH_0001_0054b.jpg","1870_하수남면_0054b")</f>
        <v>1870_하수남면_0054b</v>
      </c>
      <c r="B1307" s="4">
        <v>1870</v>
      </c>
      <c r="C1307" s="4" t="s">
        <v>6582</v>
      </c>
      <c r="D1307" s="4" t="s">
        <v>6583</v>
      </c>
      <c r="E1307" s="4">
        <v>1306</v>
      </c>
      <c r="F1307" s="3">
        <v>12</v>
      </c>
      <c r="G1307" s="3" t="s">
        <v>2861</v>
      </c>
      <c r="H1307" s="3" t="s">
        <v>5570</v>
      </c>
      <c r="I1307" s="3">
        <v>1</v>
      </c>
      <c r="L1307" s="3">
        <v>3</v>
      </c>
      <c r="M1307" s="3" t="s">
        <v>5966</v>
      </c>
      <c r="N1307" s="3" t="s">
        <v>5967</v>
      </c>
      <c r="S1307" s="3" t="s">
        <v>51</v>
      </c>
      <c r="T1307" s="3" t="s">
        <v>3235</v>
      </c>
      <c r="W1307" s="3" t="s">
        <v>287</v>
      </c>
      <c r="X1307" s="3" t="s">
        <v>3289</v>
      </c>
      <c r="Y1307" s="3" t="s">
        <v>53</v>
      </c>
      <c r="Z1307" s="3" t="s">
        <v>3323</v>
      </c>
      <c r="AC1307" s="3">
        <v>23</v>
      </c>
      <c r="AD1307" s="3" t="s">
        <v>40</v>
      </c>
      <c r="AE1307" s="3" t="s">
        <v>4126</v>
      </c>
      <c r="AJ1307" s="3" t="s">
        <v>17</v>
      </c>
      <c r="AK1307" s="3" t="s">
        <v>4147</v>
      </c>
      <c r="AL1307" s="3" t="s">
        <v>219</v>
      </c>
      <c r="AM1307" s="3" t="s">
        <v>4164</v>
      </c>
      <c r="AT1307" s="3" t="s">
        <v>48</v>
      </c>
      <c r="AU1307" s="3" t="s">
        <v>4217</v>
      </c>
      <c r="AV1307" s="3" t="s">
        <v>1251</v>
      </c>
      <c r="AW1307" s="3" t="s">
        <v>3604</v>
      </c>
      <c r="BG1307" s="3" t="s">
        <v>48</v>
      </c>
      <c r="BH1307" s="3" t="s">
        <v>4217</v>
      </c>
      <c r="BI1307" s="3" t="s">
        <v>2876</v>
      </c>
      <c r="BJ1307" s="3" t="s">
        <v>7551</v>
      </c>
      <c r="BK1307" s="3" t="s">
        <v>48</v>
      </c>
      <c r="BL1307" s="3" t="s">
        <v>4217</v>
      </c>
      <c r="BM1307" s="3" t="s">
        <v>7552</v>
      </c>
      <c r="BN1307" s="3" t="s">
        <v>7552</v>
      </c>
      <c r="BO1307" s="3" t="s">
        <v>48</v>
      </c>
      <c r="BP1307" s="3" t="s">
        <v>4217</v>
      </c>
      <c r="BQ1307" s="3" t="s">
        <v>2877</v>
      </c>
      <c r="BR1307" s="3" t="s">
        <v>5666</v>
      </c>
      <c r="BS1307" s="3" t="s">
        <v>2878</v>
      </c>
      <c r="BT1307" s="3" t="s">
        <v>4193</v>
      </c>
    </row>
    <row r="1308" spans="1:72" ht="13.5" customHeight="1">
      <c r="A1308" s="7" t="str">
        <f>HYPERLINK("http://kyu.snu.ac.kr/sdhj/index.jsp?type=hj/GK14726_00IH_0001_0054b.jpg","1870_하수남면_0054b")</f>
        <v>1870_하수남면_0054b</v>
      </c>
      <c r="B1308" s="4">
        <v>1870</v>
      </c>
      <c r="C1308" s="4" t="s">
        <v>7553</v>
      </c>
      <c r="D1308" s="4" t="s">
        <v>7554</v>
      </c>
      <c r="E1308" s="4">
        <v>1307</v>
      </c>
      <c r="F1308" s="3">
        <v>12</v>
      </c>
      <c r="G1308" s="3" t="s">
        <v>2861</v>
      </c>
      <c r="H1308" s="3" t="s">
        <v>5570</v>
      </c>
      <c r="I1308" s="3">
        <v>1</v>
      </c>
      <c r="L1308" s="3">
        <v>3</v>
      </c>
      <c r="M1308" s="3" t="s">
        <v>5966</v>
      </c>
      <c r="N1308" s="3" t="s">
        <v>5967</v>
      </c>
      <c r="T1308" s="3" t="s">
        <v>6584</v>
      </c>
      <c r="U1308" s="3" t="s">
        <v>70</v>
      </c>
      <c r="V1308" s="3" t="s">
        <v>3238</v>
      </c>
      <c r="Y1308" s="3" t="s">
        <v>2879</v>
      </c>
      <c r="Z1308" s="3" t="s">
        <v>3381</v>
      </c>
      <c r="AD1308" s="3" t="s">
        <v>646</v>
      </c>
      <c r="AE1308" s="3" t="s">
        <v>4125</v>
      </c>
    </row>
    <row r="1309" spans="1:72" ht="13.5" customHeight="1">
      <c r="A1309" s="7" t="str">
        <f>HYPERLINK("http://kyu.snu.ac.kr/sdhj/index.jsp?type=hj/GK14726_00IH_0001_0054b.jpg","1870_하수남면_0054b")</f>
        <v>1870_하수남면_0054b</v>
      </c>
      <c r="B1309" s="4">
        <v>1870</v>
      </c>
      <c r="C1309" s="4" t="s">
        <v>6582</v>
      </c>
      <c r="D1309" s="4" t="s">
        <v>6583</v>
      </c>
      <c r="E1309" s="4">
        <v>1308</v>
      </c>
      <c r="F1309" s="3">
        <v>12</v>
      </c>
      <c r="G1309" s="3" t="s">
        <v>2861</v>
      </c>
      <c r="H1309" s="3" t="s">
        <v>5570</v>
      </c>
      <c r="I1309" s="3">
        <v>1</v>
      </c>
      <c r="L1309" s="3">
        <v>4</v>
      </c>
      <c r="M1309" s="3" t="s">
        <v>6477</v>
      </c>
      <c r="N1309" s="3" t="s">
        <v>6478</v>
      </c>
      <c r="T1309" s="3" t="s">
        <v>6706</v>
      </c>
      <c r="U1309" s="3" t="s">
        <v>64</v>
      </c>
      <c r="V1309" s="3" t="s">
        <v>3262</v>
      </c>
      <c r="W1309" s="3" t="s">
        <v>68</v>
      </c>
      <c r="X1309" s="3" t="s">
        <v>5854</v>
      </c>
      <c r="Y1309" s="3" t="s">
        <v>2880</v>
      </c>
      <c r="Z1309" s="3" t="s">
        <v>3380</v>
      </c>
      <c r="AC1309" s="3">
        <v>60</v>
      </c>
      <c r="AD1309" s="3" t="s">
        <v>365</v>
      </c>
      <c r="AE1309" s="3" t="s">
        <v>4124</v>
      </c>
      <c r="AJ1309" s="3" t="s">
        <v>17</v>
      </c>
      <c r="AK1309" s="3" t="s">
        <v>4147</v>
      </c>
      <c r="AL1309" s="3" t="s">
        <v>62</v>
      </c>
      <c r="AM1309" s="3" t="s">
        <v>5571</v>
      </c>
      <c r="AT1309" s="3" t="s">
        <v>48</v>
      </c>
      <c r="AU1309" s="3" t="s">
        <v>4217</v>
      </c>
      <c r="AV1309" s="3" t="s">
        <v>2881</v>
      </c>
      <c r="AW1309" s="3" t="s">
        <v>3450</v>
      </c>
      <c r="BG1309" s="3" t="s">
        <v>48</v>
      </c>
      <c r="BH1309" s="3" t="s">
        <v>4217</v>
      </c>
      <c r="BI1309" s="3" t="s">
        <v>2882</v>
      </c>
      <c r="BJ1309" s="3" t="s">
        <v>4664</v>
      </c>
      <c r="BK1309" s="3" t="s">
        <v>48</v>
      </c>
      <c r="BL1309" s="3" t="s">
        <v>4217</v>
      </c>
      <c r="BM1309" s="3" t="s">
        <v>2883</v>
      </c>
      <c r="BN1309" s="3" t="s">
        <v>4997</v>
      </c>
      <c r="BO1309" s="3" t="s">
        <v>48</v>
      </c>
      <c r="BP1309" s="3" t="s">
        <v>4217</v>
      </c>
      <c r="BQ1309" s="3" t="s">
        <v>1134</v>
      </c>
      <c r="BR1309" s="3" t="s">
        <v>5811</v>
      </c>
      <c r="BS1309" s="3" t="s">
        <v>1135</v>
      </c>
      <c r="BT1309" s="3" t="s">
        <v>4168</v>
      </c>
    </row>
    <row r="1310" spans="1:72" ht="13.5" customHeight="1">
      <c r="A1310" s="7" t="str">
        <f>HYPERLINK("http://kyu.snu.ac.kr/sdhj/index.jsp?type=hj/GK14726_00IH_0001_0054b.jpg","1870_하수남면_0054b")</f>
        <v>1870_하수남면_0054b</v>
      </c>
      <c r="B1310" s="4">
        <v>1870</v>
      </c>
      <c r="C1310" s="4" t="s">
        <v>6869</v>
      </c>
      <c r="D1310" s="4" t="s">
        <v>6870</v>
      </c>
      <c r="E1310" s="4">
        <v>1309</v>
      </c>
      <c r="F1310" s="3">
        <v>12</v>
      </c>
      <c r="G1310" s="3" t="s">
        <v>2861</v>
      </c>
      <c r="H1310" s="3" t="s">
        <v>5570</v>
      </c>
      <c r="I1310" s="3">
        <v>1</v>
      </c>
      <c r="L1310" s="3">
        <v>4</v>
      </c>
      <c r="M1310" s="3" t="s">
        <v>6477</v>
      </c>
      <c r="N1310" s="3" t="s">
        <v>6478</v>
      </c>
      <c r="S1310" s="3" t="s">
        <v>51</v>
      </c>
      <c r="T1310" s="3" t="s">
        <v>3235</v>
      </c>
      <c r="W1310" s="3" t="s">
        <v>90</v>
      </c>
      <c r="X1310" s="3" t="s">
        <v>3290</v>
      </c>
      <c r="Y1310" s="3" t="s">
        <v>53</v>
      </c>
      <c r="Z1310" s="3" t="s">
        <v>3323</v>
      </c>
      <c r="AC1310" s="3">
        <v>33</v>
      </c>
      <c r="AD1310" s="3" t="s">
        <v>413</v>
      </c>
      <c r="AE1310" s="3" t="s">
        <v>4119</v>
      </c>
      <c r="AJ1310" s="3" t="s">
        <v>17</v>
      </c>
      <c r="AK1310" s="3" t="s">
        <v>4147</v>
      </c>
      <c r="AL1310" s="3" t="s">
        <v>1166</v>
      </c>
      <c r="AM1310" s="3" t="s">
        <v>4163</v>
      </c>
      <c r="AT1310" s="3" t="s">
        <v>48</v>
      </c>
      <c r="AU1310" s="3" t="s">
        <v>4217</v>
      </c>
      <c r="AV1310" s="3" t="s">
        <v>2884</v>
      </c>
      <c r="AW1310" s="3" t="s">
        <v>4258</v>
      </c>
      <c r="BG1310" s="3" t="s">
        <v>48</v>
      </c>
      <c r="BH1310" s="3" t="s">
        <v>4217</v>
      </c>
      <c r="BI1310" s="3" t="s">
        <v>2885</v>
      </c>
      <c r="BJ1310" s="3" t="s">
        <v>3886</v>
      </c>
      <c r="BK1310" s="3" t="s">
        <v>48</v>
      </c>
      <c r="BL1310" s="3" t="s">
        <v>4217</v>
      </c>
      <c r="BM1310" s="3" t="s">
        <v>2886</v>
      </c>
      <c r="BN1310" s="3" t="s">
        <v>4412</v>
      </c>
      <c r="BO1310" s="3" t="s">
        <v>48</v>
      </c>
      <c r="BP1310" s="3" t="s">
        <v>4217</v>
      </c>
      <c r="BQ1310" s="3" t="s">
        <v>7555</v>
      </c>
      <c r="BR1310" s="3" t="s">
        <v>5281</v>
      </c>
      <c r="BS1310" s="3" t="s">
        <v>111</v>
      </c>
      <c r="BT1310" s="3" t="s">
        <v>4190</v>
      </c>
    </row>
    <row r="1311" spans="1:72" ht="13.5" customHeight="1">
      <c r="A1311" s="7" t="str">
        <f>HYPERLINK("http://kyu.snu.ac.kr/sdhj/index.jsp?type=hj/GK14726_00IH_0001_0054b.jpg","1870_하수남면_0054b")</f>
        <v>1870_하수남면_0054b</v>
      </c>
      <c r="B1311" s="4">
        <v>1870</v>
      </c>
      <c r="C1311" s="4" t="s">
        <v>6723</v>
      </c>
      <c r="D1311" s="4" t="s">
        <v>6724</v>
      </c>
      <c r="E1311" s="4">
        <v>1310</v>
      </c>
      <c r="F1311" s="3">
        <v>12</v>
      </c>
      <c r="G1311" s="3" t="s">
        <v>2861</v>
      </c>
      <c r="H1311" s="3" t="s">
        <v>5570</v>
      </c>
      <c r="I1311" s="3">
        <v>1</v>
      </c>
      <c r="L1311" s="3">
        <v>4</v>
      </c>
      <c r="M1311" s="3" t="s">
        <v>6477</v>
      </c>
      <c r="N1311" s="3" t="s">
        <v>6478</v>
      </c>
      <c r="S1311" s="3" t="s">
        <v>77</v>
      </c>
      <c r="T1311" s="3" t="s">
        <v>233</v>
      </c>
      <c r="Y1311" s="3" t="s">
        <v>2887</v>
      </c>
      <c r="Z1311" s="3" t="s">
        <v>3379</v>
      </c>
      <c r="AA1311" s="3" t="s">
        <v>2888</v>
      </c>
      <c r="AB1311" s="3" t="s">
        <v>4052</v>
      </c>
      <c r="AC1311" s="3">
        <v>14</v>
      </c>
      <c r="AD1311" s="3" t="s">
        <v>54</v>
      </c>
      <c r="AE1311" s="3" t="s">
        <v>4123</v>
      </c>
    </row>
    <row r="1312" spans="1:72" ht="13.5" customHeight="1">
      <c r="A1312" s="7" t="str">
        <f>HYPERLINK("http://kyu.snu.ac.kr/sdhj/index.jsp?type=hj/GK14726_00IH_0001_0054b.jpg","1870_하수남면_0054b")</f>
        <v>1870_하수남면_0054b</v>
      </c>
      <c r="B1312" s="4">
        <v>1870</v>
      </c>
      <c r="C1312" s="4" t="s">
        <v>6713</v>
      </c>
      <c r="D1312" s="4" t="s">
        <v>6714</v>
      </c>
      <c r="E1312" s="4">
        <v>1311</v>
      </c>
      <c r="F1312" s="3">
        <v>12</v>
      </c>
      <c r="G1312" s="3" t="s">
        <v>2861</v>
      </c>
      <c r="H1312" s="3" t="s">
        <v>5570</v>
      </c>
      <c r="I1312" s="3">
        <v>1</v>
      </c>
      <c r="L1312" s="3">
        <v>4</v>
      </c>
      <c r="M1312" s="3" t="s">
        <v>6477</v>
      </c>
      <c r="N1312" s="3" t="s">
        <v>6478</v>
      </c>
      <c r="S1312" s="3" t="s">
        <v>77</v>
      </c>
      <c r="T1312" s="3" t="s">
        <v>233</v>
      </c>
      <c r="Y1312" s="3" t="s">
        <v>2889</v>
      </c>
      <c r="Z1312" s="3" t="s">
        <v>3378</v>
      </c>
      <c r="AA1312" s="3" t="s">
        <v>7556</v>
      </c>
      <c r="AB1312" s="3" t="s">
        <v>7557</v>
      </c>
      <c r="AC1312" s="3">
        <v>9</v>
      </c>
      <c r="AD1312" s="3" t="s">
        <v>1236</v>
      </c>
      <c r="AE1312" s="3" t="s">
        <v>4113</v>
      </c>
    </row>
    <row r="1313" spans="1:72" ht="13.5" customHeight="1">
      <c r="A1313" s="7" t="str">
        <f>HYPERLINK("http://kyu.snu.ac.kr/sdhj/index.jsp?type=hj/GK14726_00IH_0001_0054b.jpg","1870_하수남면_0054b")</f>
        <v>1870_하수남면_0054b</v>
      </c>
      <c r="B1313" s="4">
        <v>1870</v>
      </c>
      <c r="C1313" s="4" t="s">
        <v>6713</v>
      </c>
      <c r="D1313" s="4" t="s">
        <v>6714</v>
      </c>
      <c r="E1313" s="4">
        <v>1312</v>
      </c>
      <c r="F1313" s="3">
        <v>12</v>
      </c>
      <c r="G1313" s="3" t="s">
        <v>2861</v>
      </c>
      <c r="H1313" s="3" t="s">
        <v>5570</v>
      </c>
      <c r="I1313" s="3">
        <v>1</v>
      </c>
      <c r="L1313" s="3">
        <v>4</v>
      </c>
      <c r="M1313" s="3" t="s">
        <v>6477</v>
      </c>
      <c r="N1313" s="3" t="s">
        <v>6478</v>
      </c>
      <c r="S1313" s="3" t="s">
        <v>548</v>
      </c>
      <c r="T1313" s="3" t="s">
        <v>3243</v>
      </c>
      <c r="Y1313" s="3" t="s">
        <v>2890</v>
      </c>
      <c r="Z1313" s="3" t="s">
        <v>3377</v>
      </c>
      <c r="AC1313" s="3">
        <v>52</v>
      </c>
      <c r="AD1313" s="3" t="s">
        <v>213</v>
      </c>
      <c r="AE1313" s="3" t="s">
        <v>4107</v>
      </c>
    </row>
    <row r="1314" spans="1:72" ht="13.5" customHeight="1">
      <c r="A1314" s="7" t="str">
        <f>HYPERLINK("http://kyu.snu.ac.kr/sdhj/index.jsp?type=hj/GK14726_00IH_0001_0054b.jpg","1870_하수남면_0054b")</f>
        <v>1870_하수남면_0054b</v>
      </c>
      <c r="B1314" s="4">
        <v>1870</v>
      </c>
      <c r="C1314" s="4" t="s">
        <v>6713</v>
      </c>
      <c r="D1314" s="4" t="s">
        <v>6714</v>
      </c>
      <c r="E1314" s="4">
        <v>1313</v>
      </c>
      <c r="F1314" s="3">
        <v>12</v>
      </c>
      <c r="G1314" s="3" t="s">
        <v>2861</v>
      </c>
      <c r="H1314" s="3" t="s">
        <v>5570</v>
      </c>
      <c r="I1314" s="3">
        <v>1</v>
      </c>
      <c r="L1314" s="3">
        <v>4</v>
      </c>
      <c r="M1314" s="3" t="s">
        <v>6477</v>
      </c>
      <c r="N1314" s="3" t="s">
        <v>6478</v>
      </c>
      <c r="S1314" s="3" t="s">
        <v>693</v>
      </c>
      <c r="T1314" s="3" t="s">
        <v>3247</v>
      </c>
      <c r="W1314" s="3" t="s">
        <v>68</v>
      </c>
      <c r="X1314" s="3" t="s">
        <v>5854</v>
      </c>
      <c r="Y1314" s="3" t="s">
        <v>53</v>
      </c>
      <c r="Z1314" s="3" t="s">
        <v>3323</v>
      </c>
      <c r="AC1314" s="3">
        <v>48</v>
      </c>
      <c r="AD1314" s="3" t="s">
        <v>84</v>
      </c>
      <c r="AE1314" s="3" t="s">
        <v>4111</v>
      </c>
    </row>
    <row r="1315" spans="1:72" ht="13.5" customHeight="1">
      <c r="A1315" s="7" t="str">
        <f>HYPERLINK("http://kyu.snu.ac.kr/sdhj/index.jsp?type=hj/GK14726_00IH_0001_0055a.jpg","1870_하수남면_0055a")</f>
        <v>1870_하수남면_0055a</v>
      </c>
      <c r="B1315" s="4">
        <v>1870</v>
      </c>
      <c r="C1315" s="4" t="s">
        <v>6713</v>
      </c>
      <c r="D1315" s="4" t="s">
        <v>6714</v>
      </c>
      <c r="E1315" s="4">
        <v>1314</v>
      </c>
      <c r="F1315" s="3">
        <v>12</v>
      </c>
      <c r="G1315" s="3" t="s">
        <v>2861</v>
      </c>
      <c r="H1315" s="3" t="s">
        <v>5570</v>
      </c>
      <c r="I1315" s="3">
        <v>1</v>
      </c>
      <c r="L1315" s="3">
        <v>4</v>
      </c>
      <c r="M1315" s="3" t="s">
        <v>6477</v>
      </c>
      <c r="N1315" s="3" t="s">
        <v>6478</v>
      </c>
      <c r="S1315" s="3" t="s">
        <v>548</v>
      </c>
      <c r="T1315" s="3" t="s">
        <v>3243</v>
      </c>
      <c r="Y1315" s="3" t="s">
        <v>2891</v>
      </c>
      <c r="Z1315" s="3" t="s">
        <v>3376</v>
      </c>
      <c r="AA1315" s="3" t="s">
        <v>2892</v>
      </c>
      <c r="AB1315" s="3" t="s">
        <v>4051</v>
      </c>
      <c r="AC1315" s="3">
        <v>48</v>
      </c>
      <c r="AD1315" s="3" t="s">
        <v>84</v>
      </c>
      <c r="AE1315" s="3" t="s">
        <v>4111</v>
      </c>
    </row>
    <row r="1316" spans="1:72" ht="13.5" customHeight="1">
      <c r="A1316" s="7" t="str">
        <f>HYPERLINK("http://kyu.snu.ac.kr/sdhj/index.jsp?type=hj/GK14726_00IH_0001_0055a.jpg","1870_하수남면_0055a")</f>
        <v>1870_하수남면_0055a</v>
      </c>
      <c r="B1316" s="4">
        <v>1870</v>
      </c>
      <c r="C1316" s="4" t="s">
        <v>6713</v>
      </c>
      <c r="D1316" s="4" t="s">
        <v>6714</v>
      </c>
      <c r="E1316" s="4">
        <v>1315</v>
      </c>
      <c r="F1316" s="3">
        <v>12</v>
      </c>
      <c r="G1316" s="3" t="s">
        <v>2861</v>
      </c>
      <c r="H1316" s="3" t="s">
        <v>5570</v>
      </c>
      <c r="I1316" s="3">
        <v>1</v>
      </c>
      <c r="L1316" s="3">
        <v>4</v>
      </c>
      <c r="M1316" s="3" t="s">
        <v>6477</v>
      </c>
      <c r="N1316" s="3" t="s">
        <v>6478</v>
      </c>
      <c r="S1316" s="3" t="s">
        <v>693</v>
      </c>
      <c r="T1316" s="3" t="s">
        <v>3247</v>
      </c>
      <c r="W1316" s="3" t="s">
        <v>2893</v>
      </c>
      <c r="X1316" s="3" t="s">
        <v>3286</v>
      </c>
      <c r="Y1316" s="3" t="s">
        <v>53</v>
      </c>
      <c r="Z1316" s="3" t="s">
        <v>3323</v>
      </c>
      <c r="AC1316" s="3">
        <v>51</v>
      </c>
      <c r="AD1316" s="3" t="s">
        <v>66</v>
      </c>
      <c r="AE1316" s="3" t="s">
        <v>4116</v>
      </c>
    </row>
    <row r="1317" spans="1:72" ht="13.5" customHeight="1">
      <c r="A1317" s="7" t="str">
        <f>HYPERLINK("http://kyu.snu.ac.kr/sdhj/index.jsp?type=hj/GK14726_00IH_0001_0055a.jpg","1870_하수남면_0055a")</f>
        <v>1870_하수남면_0055a</v>
      </c>
      <c r="B1317" s="4">
        <v>1870</v>
      </c>
      <c r="C1317" s="4" t="s">
        <v>6713</v>
      </c>
      <c r="D1317" s="4" t="s">
        <v>6714</v>
      </c>
      <c r="E1317" s="4">
        <v>1316</v>
      </c>
      <c r="F1317" s="3">
        <v>12</v>
      </c>
      <c r="G1317" s="3" t="s">
        <v>2861</v>
      </c>
      <c r="H1317" s="3" t="s">
        <v>5570</v>
      </c>
      <c r="I1317" s="3">
        <v>1</v>
      </c>
      <c r="L1317" s="3">
        <v>4</v>
      </c>
      <c r="M1317" s="3" t="s">
        <v>6477</v>
      </c>
      <c r="N1317" s="3" t="s">
        <v>6478</v>
      </c>
      <c r="S1317" s="3" t="s">
        <v>548</v>
      </c>
      <c r="T1317" s="3" t="s">
        <v>3243</v>
      </c>
      <c r="Y1317" s="3" t="s">
        <v>2894</v>
      </c>
      <c r="Z1317" s="3" t="s">
        <v>3375</v>
      </c>
      <c r="AA1317" s="3" t="s">
        <v>1373</v>
      </c>
      <c r="AB1317" s="3" t="s">
        <v>4050</v>
      </c>
      <c r="AC1317" s="3">
        <v>35</v>
      </c>
      <c r="AD1317" s="3" t="s">
        <v>341</v>
      </c>
      <c r="AE1317" s="3" t="s">
        <v>4084</v>
      </c>
    </row>
    <row r="1318" spans="1:72" ht="13.5" customHeight="1">
      <c r="A1318" s="7" t="str">
        <f>HYPERLINK("http://kyu.snu.ac.kr/sdhj/index.jsp?type=hj/GK14726_00IH_0001_0055a.jpg","1870_하수남면_0055a")</f>
        <v>1870_하수남면_0055a</v>
      </c>
      <c r="B1318" s="4">
        <v>1870</v>
      </c>
      <c r="C1318" s="4" t="s">
        <v>6713</v>
      </c>
      <c r="D1318" s="4" t="s">
        <v>6714</v>
      </c>
      <c r="E1318" s="4">
        <v>1317</v>
      </c>
      <c r="F1318" s="3">
        <v>12</v>
      </c>
      <c r="G1318" s="3" t="s">
        <v>2861</v>
      </c>
      <c r="H1318" s="3" t="s">
        <v>5570</v>
      </c>
      <c r="I1318" s="3">
        <v>1</v>
      </c>
      <c r="L1318" s="3">
        <v>4</v>
      </c>
      <c r="M1318" s="3" t="s">
        <v>6477</v>
      </c>
      <c r="N1318" s="3" t="s">
        <v>6478</v>
      </c>
      <c r="S1318" s="3" t="s">
        <v>693</v>
      </c>
      <c r="T1318" s="3" t="s">
        <v>3247</v>
      </c>
      <c r="W1318" s="3" t="s">
        <v>552</v>
      </c>
      <c r="X1318" s="3" t="s">
        <v>3286</v>
      </c>
      <c r="Y1318" s="3" t="s">
        <v>53</v>
      </c>
      <c r="Z1318" s="3" t="s">
        <v>3323</v>
      </c>
      <c r="AC1318" s="3">
        <v>41</v>
      </c>
      <c r="AD1318" s="3" t="s">
        <v>173</v>
      </c>
      <c r="AE1318" s="3" t="s">
        <v>4091</v>
      </c>
    </row>
    <row r="1319" spans="1:72" ht="13.5" customHeight="1">
      <c r="A1319" s="7" t="str">
        <f>HYPERLINK("http://kyu.snu.ac.kr/sdhj/index.jsp?type=hj/GK14726_00IH_0001_0055a.jpg","1870_하수남면_0055a")</f>
        <v>1870_하수남면_0055a</v>
      </c>
      <c r="B1319" s="4">
        <v>1870</v>
      </c>
      <c r="C1319" s="4" t="s">
        <v>6713</v>
      </c>
      <c r="D1319" s="4" t="s">
        <v>6714</v>
      </c>
      <c r="E1319" s="4">
        <v>1318</v>
      </c>
      <c r="F1319" s="3">
        <v>12</v>
      </c>
      <c r="G1319" s="3" t="s">
        <v>2861</v>
      </c>
      <c r="H1319" s="3" t="s">
        <v>5570</v>
      </c>
      <c r="I1319" s="3">
        <v>1</v>
      </c>
      <c r="L1319" s="3">
        <v>4</v>
      </c>
      <c r="M1319" s="3" t="s">
        <v>6477</v>
      </c>
      <c r="N1319" s="3" t="s">
        <v>6478</v>
      </c>
      <c r="S1319" s="3" t="s">
        <v>155</v>
      </c>
      <c r="T1319" s="3" t="s">
        <v>3246</v>
      </c>
      <c r="Y1319" s="3" t="s">
        <v>2895</v>
      </c>
      <c r="Z1319" s="3" t="s">
        <v>7558</v>
      </c>
      <c r="AA1319" s="3" t="s">
        <v>2896</v>
      </c>
      <c r="AB1319" s="3" t="s">
        <v>4049</v>
      </c>
      <c r="AC1319" s="3">
        <v>31</v>
      </c>
      <c r="AD1319" s="3" t="s">
        <v>157</v>
      </c>
      <c r="AE1319" s="3" t="s">
        <v>4121</v>
      </c>
    </row>
    <row r="1320" spans="1:72" ht="13.5" customHeight="1">
      <c r="A1320" s="7" t="str">
        <f>HYPERLINK("http://kyu.snu.ac.kr/sdhj/index.jsp?type=hj/GK14726_00IH_0001_0055a.jpg","1870_하수남면_0055a")</f>
        <v>1870_하수남면_0055a</v>
      </c>
      <c r="B1320" s="4">
        <v>1870</v>
      </c>
      <c r="C1320" s="4" t="s">
        <v>6713</v>
      </c>
      <c r="D1320" s="4" t="s">
        <v>6714</v>
      </c>
      <c r="E1320" s="4">
        <v>1319</v>
      </c>
      <c r="F1320" s="3">
        <v>12</v>
      </c>
      <c r="G1320" s="3" t="s">
        <v>2861</v>
      </c>
      <c r="H1320" s="3" t="s">
        <v>5570</v>
      </c>
      <c r="I1320" s="3">
        <v>1</v>
      </c>
      <c r="L1320" s="3">
        <v>4</v>
      </c>
      <c r="M1320" s="3" t="s">
        <v>6477</v>
      </c>
      <c r="N1320" s="3" t="s">
        <v>6478</v>
      </c>
      <c r="S1320" s="3" t="s">
        <v>67</v>
      </c>
      <c r="T1320" s="3" t="s">
        <v>3245</v>
      </c>
      <c r="W1320" s="3" t="s">
        <v>128</v>
      </c>
      <c r="X1320" s="3" t="s">
        <v>3281</v>
      </c>
      <c r="Y1320" s="3" t="s">
        <v>53</v>
      </c>
      <c r="Z1320" s="3" t="s">
        <v>3323</v>
      </c>
      <c r="AC1320" s="3">
        <v>30</v>
      </c>
      <c r="AD1320" s="3" t="s">
        <v>221</v>
      </c>
      <c r="AE1320" s="3" t="s">
        <v>4095</v>
      </c>
    </row>
    <row r="1321" spans="1:72" ht="13.5" customHeight="1">
      <c r="A1321" s="7" t="str">
        <f>HYPERLINK("http://kyu.snu.ac.kr/sdhj/index.jsp?type=hj/GK14726_00IH_0001_0055a.jpg","1870_하수남면_0055a")</f>
        <v>1870_하수남면_0055a</v>
      </c>
      <c r="B1321" s="4">
        <v>1870</v>
      </c>
      <c r="C1321" s="4" t="s">
        <v>6713</v>
      </c>
      <c r="D1321" s="4" t="s">
        <v>6714</v>
      </c>
      <c r="E1321" s="4">
        <v>1320</v>
      </c>
      <c r="F1321" s="3">
        <v>12</v>
      </c>
      <c r="G1321" s="3" t="s">
        <v>2861</v>
      </c>
      <c r="H1321" s="3" t="s">
        <v>5570</v>
      </c>
      <c r="I1321" s="3">
        <v>1</v>
      </c>
      <c r="L1321" s="3">
        <v>4</v>
      </c>
      <c r="M1321" s="3" t="s">
        <v>6477</v>
      </c>
      <c r="N1321" s="3" t="s">
        <v>6478</v>
      </c>
      <c r="S1321" s="3" t="s">
        <v>155</v>
      </c>
      <c r="T1321" s="3" t="s">
        <v>3246</v>
      </c>
      <c r="Y1321" s="3" t="s">
        <v>2897</v>
      </c>
      <c r="Z1321" s="3" t="s">
        <v>3374</v>
      </c>
      <c r="AA1321" s="3" t="s">
        <v>2898</v>
      </c>
      <c r="AB1321" s="3" t="s">
        <v>4048</v>
      </c>
      <c r="AC1321" s="3">
        <v>21</v>
      </c>
      <c r="AD1321" s="3" t="s">
        <v>199</v>
      </c>
      <c r="AE1321" s="3" t="s">
        <v>4096</v>
      </c>
    </row>
    <row r="1322" spans="1:72" ht="13.5" customHeight="1">
      <c r="A1322" s="7" t="str">
        <f>HYPERLINK("http://kyu.snu.ac.kr/sdhj/index.jsp?type=hj/GK14726_00IH_0001_0055a.jpg","1870_하수남면_0055a")</f>
        <v>1870_하수남면_0055a</v>
      </c>
      <c r="B1322" s="4">
        <v>1870</v>
      </c>
      <c r="C1322" s="4" t="s">
        <v>6713</v>
      </c>
      <c r="D1322" s="4" t="s">
        <v>6714</v>
      </c>
      <c r="E1322" s="4">
        <v>1321</v>
      </c>
      <c r="F1322" s="3">
        <v>12</v>
      </c>
      <c r="G1322" s="3" t="s">
        <v>2861</v>
      </c>
      <c r="H1322" s="3" t="s">
        <v>5570</v>
      </c>
      <c r="I1322" s="3">
        <v>1</v>
      </c>
      <c r="L1322" s="3">
        <v>4</v>
      </c>
      <c r="M1322" s="3" t="s">
        <v>6477</v>
      </c>
      <c r="N1322" s="3" t="s">
        <v>6478</v>
      </c>
      <c r="S1322" s="3" t="s">
        <v>67</v>
      </c>
      <c r="T1322" s="3" t="s">
        <v>3245</v>
      </c>
      <c r="W1322" s="3" t="s">
        <v>287</v>
      </c>
      <c r="X1322" s="3" t="s">
        <v>3289</v>
      </c>
      <c r="Y1322" s="3" t="s">
        <v>53</v>
      </c>
      <c r="Z1322" s="3" t="s">
        <v>3323</v>
      </c>
      <c r="AC1322" s="3">
        <v>25</v>
      </c>
      <c r="AD1322" s="3" t="s">
        <v>306</v>
      </c>
      <c r="AE1322" s="3" t="s">
        <v>4089</v>
      </c>
    </row>
    <row r="1323" spans="1:72" ht="13.5" customHeight="1">
      <c r="A1323" s="7" t="str">
        <f>HYPERLINK("http://kyu.snu.ac.kr/sdhj/index.jsp?type=hj/GK14726_00IH_0001_0055a.jpg","1870_하수남면_0055a")</f>
        <v>1870_하수남면_0055a</v>
      </c>
      <c r="B1323" s="4">
        <v>1870</v>
      </c>
      <c r="C1323" s="4" t="s">
        <v>6713</v>
      </c>
      <c r="D1323" s="4" t="s">
        <v>6714</v>
      </c>
      <c r="E1323" s="4">
        <v>1322</v>
      </c>
      <c r="F1323" s="3">
        <v>12</v>
      </c>
      <c r="G1323" s="3" t="s">
        <v>2861</v>
      </c>
      <c r="H1323" s="3" t="s">
        <v>5570</v>
      </c>
      <c r="I1323" s="3">
        <v>1</v>
      </c>
      <c r="L1323" s="3">
        <v>4</v>
      </c>
      <c r="M1323" s="3" t="s">
        <v>6477</v>
      </c>
      <c r="N1323" s="3" t="s">
        <v>6478</v>
      </c>
      <c r="S1323" s="3" t="s">
        <v>2899</v>
      </c>
      <c r="T1323" s="3" t="s">
        <v>3244</v>
      </c>
      <c r="Y1323" s="3" t="s">
        <v>7559</v>
      </c>
      <c r="Z1323" s="3" t="s">
        <v>3373</v>
      </c>
      <c r="AA1323" s="3" t="s">
        <v>2900</v>
      </c>
      <c r="AB1323" s="3" t="s">
        <v>4047</v>
      </c>
      <c r="AC1323" s="3">
        <v>19</v>
      </c>
      <c r="AD1323" s="3" t="s">
        <v>100</v>
      </c>
      <c r="AE1323" s="3" t="s">
        <v>4093</v>
      </c>
    </row>
    <row r="1324" spans="1:72" ht="13.5" customHeight="1">
      <c r="A1324" s="7" t="str">
        <f>HYPERLINK("http://kyu.snu.ac.kr/sdhj/index.jsp?type=hj/GK14726_00IH_0001_0055a.jpg","1870_하수남면_0055a")</f>
        <v>1870_하수남면_0055a</v>
      </c>
      <c r="B1324" s="4">
        <v>1870</v>
      </c>
      <c r="C1324" s="4" t="s">
        <v>6713</v>
      </c>
      <c r="D1324" s="4" t="s">
        <v>6714</v>
      </c>
      <c r="E1324" s="4">
        <v>1323</v>
      </c>
      <c r="F1324" s="3">
        <v>12</v>
      </c>
      <c r="G1324" s="3" t="s">
        <v>2861</v>
      </c>
      <c r="H1324" s="3" t="s">
        <v>5570</v>
      </c>
      <c r="I1324" s="3">
        <v>1</v>
      </c>
      <c r="L1324" s="3">
        <v>4</v>
      </c>
      <c r="M1324" s="3" t="s">
        <v>6477</v>
      </c>
      <c r="N1324" s="3" t="s">
        <v>6478</v>
      </c>
      <c r="T1324" s="3" t="s">
        <v>6712</v>
      </c>
      <c r="U1324" s="3" t="s">
        <v>70</v>
      </c>
      <c r="V1324" s="3" t="s">
        <v>3238</v>
      </c>
      <c r="Y1324" s="3" t="s">
        <v>2901</v>
      </c>
      <c r="Z1324" s="3" t="s">
        <v>3372</v>
      </c>
      <c r="AC1324" s="3">
        <v>48</v>
      </c>
    </row>
    <row r="1325" spans="1:72" ht="13.5" customHeight="1">
      <c r="A1325" s="7" t="str">
        <f>HYPERLINK("http://kyu.snu.ac.kr/sdhj/index.jsp?type=hj/GK14726_00IH_0001_0055a.jpg","1870_하수남면_0055a")</f>
        <v>1870_하수남면_0055a</v>
      </c>
      <c r="B1325" s="4">
        <v>1870</v>
      </c>
      <c r="C1325" s="4" t="s">
        <v>6713</v>
      </c>
      <c r="D1325" s="4" t="s">
        <v>6714</v>
      </c>
      <c r="E1325" s="4">
        <v>1324</v>
      </c>
      <c r="F1325" s="3">
        <v>12</v>
      </c>
      <c r="G1325" s="3" t="s">
        <v>2861</v>
      </c>
      <c r="H1325" s="3" t="s">
        <v>5570</v>
      </c>
      <c r="I1325" s="3">
        <v>1</v>
      </c>
      <c r="L1325" s="3">
        <v>5</v>
      </c>
      <c r="M1325" s="3" t="s">
        <v>6479</v>
      </c>
      <c r="N1325" s="3" t="s">
        <v>6480</v>
      </c>
      <c r="Q1325" s="3" t="s">
        <v>2902</v>
      </c>
      <c r="R1325" s="3" t="s">
        <v>3206</v>
      </c>
      <c r="T1325" s="3" t="s">
        <v>6597</v>
      </c>
      <c r="W1325" s="3" t="s">
        <v>7560</v>
      </c>
      <c r="X1325" s="3" t="s">
        <v>7561</v>
      </c>
      <c r="Y1325" s="3" t="s">
        <v>2903</v>
      </c>
      <c r="Z1325" s="3" t="s">
        <v>3371</v>
      </c>
      <c r="AC1325" s="3">
        <v>37</v>
      </c>
      <c r="AD1325" s="3" t="s">
        <v>261</v>
      </c>
      <c r="AE1325" s="3" t="s">
        <v>4108</v>
      </c>
      <c r="AJ1325" s="3" t="s">
        <v>17</v>
      </c>
      <c r="AK1325" s="3" t="s">
        <v>4147</v>
      </c>
      <c r="AL1325" s="3" t="s">
        <v>1039</v>
      </c>
      <c r="AM1325" s="3" t="s">
        <v>7562</v>
      </c>
      <c r="AT1325" s="3" t="s">
        <v>48</v>
      </c>
      <c r="AU1325" s="3" t="s">
        <v>4217</v>
      </c>
      <c r="AV1325" s="3" t="s">
        <v>2904</v>
      </c>
      <c r="AW1325" s="3" t="s">
        <v>4257</v>
      </c>
      <c r="BG1325" s="3" t="s">
        <v>48</v>
      </c>
      <c r="BH1325" s="3" t="s">
        <v>4217</v>
      </c>
      <c r="BI1325" s="3" t="s">
        <v>2905</v>
      </c>
      <c r="BJ1325" s="3" t="s">
        <v>4658</v>
      </c>
      <c r="BK1325" s="3" t="s">
        <v>48</v>
      </c>
      <c r="BL1325" s="3" t="s">
        <v>4217</v>
      </c>
      <c r="BM1325" s="3" t="s">
        <v>2906</v>
      </c>
      <c r="BN1325" s="3" t="s">
        <v>4989</v>
      </c>
      <c r="BO1325" s="3" t="s">
        <v>48</v>
      </c>
      <c r="BP1325" s="3" t="s">
        <v>4217</v>
      </c>
      <c r="BQ1325" s="3" t="s">
        <v>2907</v>
      </c>
      <c r="BR1325" s="3" t="s">
        <v>5795</v>
      </c>
      <c r="BS1325" s="3" t="s">
        <v>50</v>
      </c>
      <c r="BT1325" s="3" t="s">
        <v>4160</v>
      </c>
    </row>
    <row r="1326" spans="1:72" ht="13.5" customHeight="1">
      <c r="A1326" s="7" t="str">
        <f>HYPERLINK("http://kyu.snu.ac.kr/sdhj/index.jsp?type=hj/GK14726_00IH_0001_0055a.jpg","1870_하수남면_0055a")</f>
        <v>1870_하수남면_0055a</v>
      </c>
      <c r="B1326" s="4">
        <v>1870</v>
      </c>
      <c r="C1326" s="4" t="s">
        <v>6764</v>
      </c>
      <c r="D1326" s="4" t="s">
        <v>6765</v>
      </c>
      <c r="E1326" s="4">
        <v>1325</v>
      </c>
      <c r="F1326" s="3">
        <v>12</v>
      </c>
      <c r="G1326" s="3" t="s">
        <v>2861</v>
      </c>
      <c r="H1326" s="3" t="s">
        <v>5570</v>
      </c>
      <c r="I1326" s="3">
        <v>1</v>
      </c>
      <c r="L1326" s="3">
        <v>5</v>
      </c>
      <c r="M1326" s="3" t="s">
        <v>6479</v>
      </c>
      <c r="N1326" s="3" t="s">
        <v>6480</v>
      </c>
      <c r="S1326" s="3" t="s">
        <v>51</v>
      </c>
      <c r="T1326" s="3" t="s">
        <v>3235</v>
      </c>
      <c r="W1326" s="3" t="s">
        <v>552</v>
      </c>
      <c r="X1326" s="3" t="s">
        <v>3286</v>
      </c>
      <c r="Y1326" s="3" t="s">
        <v>53</v>
      </c>
      <c r="Z1326" s="3" t="s">
        <v>3323</v>
      </c>
      <c r="AC1326" s="3">
        <v>38</v>
      </c>
      <c r="AD1326" s="3" t="s">
        <v>174</v>
      </c>
      <c r="AE1326" s="3" t="s">
        <v>4092</v>
      </c>
      <c r="AT1326" s="3" t="s">
        <v>48</v>
      </c>
      <c r="AU1326" s="3" t="s">
        <v>4217</v>
      </c>
      <c r="AV1326" s="3" t="s">
        <v>2908</v>
      </c>
      <c r="AW1326" s="3" t="s">
        <v>4256</v>
      </c>
      <c r="BG1326" s="3" t="s">
        <v>48</v>
      </c>
      <c r="BH1326" s="3" t="s">
        <v>4217</v>
      </c>
      <c r="BI1326" s="3" t="s">
        <v>2909</v>
      </c>
      <c r="BJ1326" s="3" t="s">
        <v>4663</v>
      </c>
      <c r="BK1326" s="3" t="s">
        <v>48</v>
      </c>
      <c r="BL1326" s="3" t="s">
        <v>4217</v>
      </c>
      <c r="BM1326" s="3" t="s">
        <v>2910</v>
      </c>
      <c r="BN1326" s="3" t="s">
        <v>5595</v>
      </c>
      <c r="BO1326" s="3" t="s">
        <v>48</v>
      </c>
      <c r="BP1326" s="3" t="s">
        <v>4217</v>
      </c>
      <c r="BQ1326" s="3" t="s">
        <v>2911</v>
      </c>
      <c r="BR1326" s="3" t="s">
        <v>5272</v>
      </c>
      <c r="BS1326" s="3" t="s">
        <v>62</v>
      </c>
      <c r="BT1326" s="3" t="s">
        <v>5571</v>
      </c>
    </row>
    <row r="1327" spans="1:72" ht="13.5" customHeight="1">
      <c r="A1327" s="7" t="str">
        <f>HYPERLINK("http://kyu.snu.ac.kr/sdhj/index.jsp?type=hj/GK14726_00IH_0001_0055a.jpg","1870_하수남면_0055a")</f>
        <v>1870_하수남면_0055a</v>
      </c>
      <c r="B1327" s="4">
        <v>1870</v>
      </c>
      <c r="C1327" s="4" t="s">
        <v>6603</v>
      </c>
      <c r="D1327" s="4" t="s">
        <v>6604</v>
      </c>
      <c r="E1327" s="4">
        <v>1326</v>
      </c>
      <c r="F1327" s="3">
        <v>12</v>
      </c>
      <c r="G1327" s="3" t="s">
        <v>2861</v>
      </c>
      <c r="H1327" s="3" t="s">
        <v>5570</v>
      </c>
      <c r="I1327" s="3">
        <v>1</v>
      </c>
      <c r="L1327" s="3">
        <v>5</v>
      </c>
      <c r="M1327" s="3" t="s">
        <v>6479</v>
      </c>
      <c r="N1327" s="3" t="s">
        <v>6480</v>
      </c>
      <c r="T1327" s="3" t="s">
        <v>6602</v>
      </c>
      <c r="U1327" s="3" t="s">
        <v>70</v>
      </c>
      <c r="V1327" s="3" t="s">
        <v>3238</v>
      </c>
      <c r="Y1327" s="3" t="s">
        <v>2436</v>
      </c>
      <c r="Z1327" s="3" t="s">
        <v>3370</v>
      </c>
      <c r="AD1327" s="3" t="s">
        <v>69</v>
      </c>
      <c r="AE1327" s="3" t="s">
        <v>4097</v>
      </c>
    </row>
    <row r="1328" spans="1:72" ht="13.5" customHeight="1">
      <c r="A1328" s="7" t="str">
        <f>HYPERLINK("http://kyu.snu.ac.kr/sdhj/index.jsp?type=hj/GK14726_00IH_0001_0055a.jpg","1870_하수남면_0055a")</f>
        <v>1870_하수남면_0055a</v>
      </c>
      <c r="B1328" s="4">
        <v>1870</v>
      </c>
      <c r="C1328" s="4" t="s">
        <v>6603</v>
      </c>
      <c r="D1328" s="4" t="s">
        <v>6604</v>
      </c>
      <c r="E1328" s="4">
        <v>1327</v>
      </c>
      <c r="F1328" s="3">
        <v>12</v>
      </c>
      <c r="G1328" s="3" t="s">
        <v>2861</v>
      </c>
      <c r="H1328" s="3" t="s">
        <v>5570</v>
      </c>
      <c r="I1328" s="3">
        <v>2</v>
      </c>
      <c r="J1328" s="3" t="s">
        <v>2912</v>
      </c>
      <c r="K1328" s="3" t="s">
        <v>3151</v>
      </c>
      <c r="L1328" s="3">
        <v>1</v>
      </c>
      <c r="M1328" s="3" t="s">
        <v>6481</v>
      </c>
      <c r="N1328" s="3" t="s">
        <v>6482</v>
      </c>
      <c r="T1328" s="3" t="s">
        <v>6585</v>
      </c>
      <c r="U1328" s="3" t="s">
        <v>64</v>
      </c>
      <c r="V1328" s="3" t="s">
        <v>3262</v>
      </c>
      <c r="W1328" s="3" t="s">
        <v>38</v>
      </c>
      <c r="X1328" s="3" t="s">
        <v>3288</v>
      </c>
      <c r="Y1328" s="3" t="s">
        <v>2913</v>
      </c>
      <c r="Z1328" s="3" t="s">
        <v>3369</v>
      </c>
      <c r="AC1328" s="3">
        <v>82</v>
      </c>
      <c r="AD1328" s="3" t="s">
        <v>132</v>
      </c>
      <c r="AE1328" s="3" t="s">
        <v>4122</v>
      </c>
      <c r="AJ1328" s="3" t="s">
        <v>17</v>
      </c>
      <c r="AK1328" s="3" t="s">
        <v>4147</v>
      </c>
      <c r="AL1328" s="3" t="s">
        <v>41</v>
      </c>
      <c r="AM1328" s="3" t="s">
        <v>4162</v>
      </c>
      <c r="AT1328" s="3" t="s">
        <v>48</v>
      </c>
      <c r="AU1328" s="3" t="s">
        <v>4217</v>
      </c>
      <c r="AV1328" s="3" t="s">
        <v>2914</v>
      </c>
      <c r="AW1328" s="3" t="s">
        <v>4255</v>
      </c>
      <c r="BG1328" s="3" t="s">
        <v>48</v>
      </c>
      <c r="BH1328" s="3" t="s">
        <v>4217</v>
      </c>
      <c r="BI1328" s="3" t="s">
        <v>2915</v>
      </c>
      <c r="BJ1328" s="3" t="s">
        <v>4662</v>
      </c>
      <c r="BK1328" s="3" t="s">
        <v>58</v>
      </c>
      <c r="BL1328" s="3" t="s">
        <v>4219</v>
      </c>
      <c r="BM1328" s="3" t="s">
        <v>47</v>
      </c>
      <c r="BN1328" s="3" t="s">
        <v>4996</v>
      </c>
      <c r="BO1328" s="3" t="s">
        <v>48</v>
      </c>
      <c r="BP1328" s="3" t="s">
        <v>4217</v>
      </c>
      <c r="BQ1328" s="3" t="s">
        <v>2916</v>
      </c>
      <c r="BR1328" s="3" t="s">
        <v>5738</v>
      </c>
      <c r="BS1328" s="3" t="s">
        <v>184</v>
      </c>
      <c r="BT1328" s="3" t="s">
        <v>4157</v>
      </c>
    </row>
    <row r="1329" spans="1:72" ht="13.5" customHeight="1">
      <c r="A1329" s="7" t="str">
        <f>HYPERLINK("http://kyu.snu.ac.kr/sdhj/index.jsp?type=hj/GK14726_00IH_0001_0055a.jpg","1870_하수남면_0055a")</f>
        <v>1870_하수남면_0055a</v>
      </c>
      <c r="B1329" s="4">
        <v>1870</v>
      </c>
      <c r="C1329" s="4" t="s">
        <v>6671</v>
      </c>
      <c r="D1329" s="4" t="s">
        <v>6672</v>
      </c>
      <c r="E1329" s="4">
        <v>1328</v>
      </c>
      <c r="F1329" s="3">
        <v>12</v>
      </c>
      <c r="G1329" s="3" t="s">
        <v>2861</v>
      </c>
      <c r="H1329" s="3" t="s">
        <v>5570</v>
      </c>
      <c r="I1329" s="3">
        <v>2</v>
      </c>
      <c r="L1329" s="3">
        <v>1</v>
      </c>
      <c r="M1329" s="3" t="s">
        <v>6481</v>
      </c>
      <c r="N1329" s="3" t="s">
        <v>6482</v>
      </c>
      <c r="S1329" s="3" t="s">
        <v>51</v>
      </c>
      <c r="T1329" s="3" t="s">
        <v>3235</v>
      </c>
      <c r="W1329" s="3" t="s">
        <v>128</v>
      </c>
      <c r="X1329" s="3" t="s">
        <v>3281</v>
      </c>
      <c r="Y1329" s="3" t="s">
        <v>53</v>
      </c>
      <c r="Z1329" s="3" t="s">
        <v>3323</v>
      </c>
      <c r="AC1329" s="3">
        <v>33</v>
      </c>
      <c r="AD1329" s="3" t="s">
        <v>174</v>
      </c>
      <c r="AE1329" s="3" t="s">
        <v>4092</v>
      </c>
      <c r="AJ1329" s="3" t="s">
        <v>17</v>
      </c>
      <c r="AK1329" s="3" t="s">
        <v>4147</v>
      </c>
      <c r="AL1329" s="3" t="s">
        <v>97</v>
      </c>
      <c r="AM1329" s="3" t="s">
        <v>4154</v>
      </c>
      <c r="AT1329" s="3" t="s">
        <v>48</v>
      </c>
      <c r="AU1329" s="3" t="s">
        <v>4217</v>
      </c>
      <c r="AV1329" s="3" t="s">
        <v>1369</v>
      </c>
      <c r="AW1329" s="3" t="s">
        <v>4254</v>
      </c>
      <c r="BG1329" s="3" t="s">
        <v>48</v>
      </c>
      <c r="BH1329" s="3" t="s">
        <v>4217</v>
      </c>
      <c r="BI1329" s="3" t="s">
        <v>2917</v>
      </c>
      <c r="BJ1329" s="3" t="s">
        <v>4661</v>
      </c>
      <c r="BK1329" s="3" t="s">
        <v>48</v>
      </c>
      <c r="BL1329" s="3" t="s">
        <v>4217</v>
      </c>
      <c r="BM1329" s="3" t="s">
        <v>2918</v>
      </c>
      <c r="BN1329" s="3" t="s">
        <v>4995</v>
      </c>
      <c r="BO1329" s="3" t="s">
        <v>48</v>
      </c>
      <c r="BP1329" s="3" t="s">
        <v>4217</v>
      </c>
      <c r="BQ1329" s="3" t="s">
        <v>408</v>
      </c>
      <c r="BR1329" s="3" t="s">
        <v>5739</v>
      </c>
      <c r="BS1329" s="3" t="s">
        <v>184</v>
      </c>
      <c r="BT1329" s="3" t="s">
        <v>4157</v>
      </c>
    </row>
    <row r="1330" spans="1:72" ht="13.5" customHeight="1">
      <c r="A1330" s="7" t="str">
        <f>HYPERLINK("http://kyu.snu.ac.kr/sdhj/index.jsp?type=hj/GK14726_00IH_0001_0055a.jpg","1870_하수남면_0055a")</f>
        <v>1870_하수남면_0055a</v>
      </c>
      <c r="B1330" s="4">
        <v>1870</v>
      </c>
      <c r="C1330" s="4" t="s">
        <v>6760</v>
      </c>
      <c r="D1330" s="4" t="s">
        <v>6761</v>
      </c>
      <c r="E1330" s="4">
        <v>1329</v>
      </c>
      <c r="F1330" s="3">
        <v>12</v>
      </c>
      <c r="G1330" s="3" t="s">
        <v>2861</v>
      </c>
      <c r="H1330" s="3" t="s">
        <v>5570</v>
      </c>
      <c r="I1330" s="3">
        <v>2</v>
      </c>
      <c r="L1330" s="3">
        <v>1</v>
      </c>
      <c r="M1330" s="3" t="s">
        <v>6481</v>
      </c>
      <c r="N1330" s="3" t="s">
        <v>6482</v>
      </c>
      <c r="S1330" s="3" t="s">
        <v>77</v>
      </c>
      <c r="T1330" s="3" t="s">
        <v>233</v>
      </c>
      <c r="Y1330" s="3" t="s">
        <v>2919</v>
      </c>
      <c r="Z1330" s="3" t="s">
        <v>3368</v>
      </c>
      <c r="AC1330" s="3">
        <v>30</v>
      </c>
      <c r="AD1330" s="3" t="s">
        <v>157</v>
      </c>
      <c r="AE1330" s="3" t="s">
        <v>4121</v>
      </c>
    </row>
    <row r="1331" spans="1:72" ht="13.5" customHeight="1">
      <c r="A1331" s="7" t="str">
        <f>HYPERLINK("http://kyu.snu.ac.kr/sdhj/index.jsp?type=hj/GK14726_00IH_0001_0055a.jpg","1870_하수남면_0055a")</f>
        <v>1870_하수남면_0055a</v>
      </c>
      <c r="B1331" s="4">
        <v>1870</v>
      </c>
      <c r="C1331" s="4" t="s">
        <v>6573</v>
      </c>
      <c r="D1331" s="4" t="s">
        <v>6574</v>
      </c>
      <c r="E1331" s="4">
        <v>1330</v>
      </c>
      <c r="F1331" s="3">
        <v>12</v>
      </c>
      <c r="G1331" s="3" t="s">
        <v>2861</v>
      </c>
      <c r="H1331" s="3" t="s">
        <v>5570</v>
      </c>
      <c r="I1331" s="3">
        <v>2</v>
      </c>
      <c r="L1331" s="3">
        <v>1</v>
      </c>
      <c r="M1331" s="3" t="s">
        <v>6481</v>
      </c>
      <c r="N1331" s="3" t="s">
        <v>6482</v>
      </c>
      <c r="S1331" s="3" t="s">
        <v>146</v>
      </c>
      <c r="T1331" s="3" t="s">
        <v>3239</v>
      </c>
      <c r="W1331" s="3" t="s">
        <v>68</v>
      </c>
      <c r="X1331" s="3" t="s">
        <v>5854</v>
      </c>
      <c r="Y1331" s="3" t="s">
        <v>53</v>
      </c>
      <c r="Z1331" s="3" t="s">
        <v>3323</v>
      </c>
      <c r="AC1331" s="3">
        <v>25</v>
      </c>
      <c r="AD1331" s="3" t="s">
        <v>306</v>
      </c>
      <c r="AE1331" s="3" t="s">
        <v>4089</v>
      </c>
    </row>
    <row r="1332" spans="1:72" ht="13.5" customHeight="1">
      <c r="A1332" s="7" t="str">
        <f>HYPERLINK("http://kyu.snu.ac.kr/sdhj/index.jsp?type=hj/GK14726_00IH_0001_0055a.jpg","1870_하수남면_0055a")</f>
        <v>1870_하수남면_0055a</v>
      </c>
      <c r="B1332" s="4">
        <v>1870</v>
      </c>
      <c r="C1332" s="4" t="s">
        <v>6573</v>
      </c>
      <c r="D1332" s="4" t="s">
        <v>6574</v>
      </c>
      <c r="E1332" s="4">
        <v>1331</v>
      </c>
      <c r="F1332" s="3">
        <v>12</v>
      </c>
      <c r="G1332" s="3" t="s">
        <v>2861</v>
      </c>
      <c r="H1332" s="3" t="s">
        <v>5570</v>
      </c>
      <c r="I1332" s="3">
        <v>2</v>
      </c>
      <c r="L1332" s="3">
        <v>1</v>
      </c>
      <c r="M1332" s="3" t="s">
        <v>6481</v>
      </c>
      <c r="N1332" s="3" t="s">
        <v>6482</v>
      </c>
      <c r="T1332" s="3" t="s">
        <v>6588</v>
      </c>
      <c r="U1332" s="3" t="s">
        <v>70</v>
      </c>
      <c r="V1332" s="3" t="s">
        <v>3238</v>
      </c>
      <c r="Y1332" s="3" t="s">
        <v>2920</v>
      </c>
      <c r="Z1332" s="3" t="s">
        <v>3367</v>
      </c>
      <c r="AD1332" s="3" t="s">
        <v>435</v>
      </c>
      <c r="AE1332" s="3" t="s">
        <v>4120</v>
      </c>
    </row>
    <row r="1333" spans="1:72" ht="13.5" customHeight="1">
      <c r="A1333" s="7" t="str">
        <f>HYPERLINK("http://kyu.snu.ac.kr/sdhj/index.jsp?type=hj/GK14726_00IH_0001_0055a.jpg","1870_하수남면_0055a")</f>
        <v>1870_하수남면_0055a</v>
      </c>
      <c r="B1333" s="4">
        <v>1870</v>
      </c>
      <c r="C1333" s="4" t="s">
        <v>6573</v>
      </c>
      <c r="D1333" s="4" t="s">
        <v>6574</v>
      </c>
      <c r="E1333" s="4">
        <v>1332</v>
      </c>
      <c r="F1333" s="3">
        <v>12</v>
      </c>
      <c r="G1333" s="3" t="s">
        <v>2861</v>
      </c>
      <c r="H1333" s="3" t="s">
        <v>5570</v>
      </c>
      <c r="I1333" s="3">
        <v>2</v>
      </c>
      <c r="L1333" s="3">
        <v>2</v>
      </c>
      <c r="M1333" s="3" t="s">
        <v>2206</v>
      </c>
      <c r="N1333" s="3" t="s">
        <v>6483</v>
      </c>
      <c r="T1333" s="3" t="s">
        <v>6762</v>
      </c>
      <c r="U1333" s="3" t="s">
        <v>64</v>
      </c>
      <c r="V1333" s="3" t="s">
        <v>3262</v>
      </c>
      <c r="W1333" s="3" t="s">
        <v>68</v>
      </c>
      <c r="X1333" s="3" t="s">
        <v>5854</v>
      </c>
      <c r="Y1333" s="3" t="s">
        <v>1164</v>
      </c>
      <c r="Z1333" s="3" t="s">
        <v>3366</v>
      </c>
      <c r="AC1333" s="3">
        <v>51</v>
      </c>
      <c r="AD1333" s="3" t="s">
        <v>66</v>
      </c>
      <c r="AE1333" s="3" t="s">
        <v>4116</v>
      </c>
      <c r="AJ1333" s="3" t="s">
        <v>17</v>
      </c>
      <c r="AK1333" s="3" t="s">
        <v>4147</v>
      </c>
      <c r="AL1333" s="3" t="s">
        <v>62</v>
      </c>
      <c r="AM1333" s="3" t="s">
        <v>5571</v>
      </c>
      <c r="AT1333" s="3" t="s">
        <v>48</v>
      </c>
      <c r="AU1333" s="3" t="s">
        <v>4217</v>
      </c>
      <c r="AV1333" s="3" t="s">
        <v>1165</v>
      </c>
      <c r="AW1333" s="3" t="s">
        <v>4241</v>
      </c>
      <c r="BG1333" s="3" t="s">
        <v>48</v>
      </c>
      <c r="BH1333" s="3" t="s">
        <v>4217</v>
      </c>
      <c r="BI1333" s="3" t="s">
        <v>2648</v>
      </c>
      <c r="BJ1333" s="3" t="s">
        <v>4650</v>
      </c>
      <c r="BK1333" s="3" t="s">
        <v>48</v>
      </c>
      <c r="BL1333" s="3" t="s">
        <v>4217</v>
      </c>
      <c r="BM1333" s="3" t="s">
        <v>3114</v>
      </c>
      <c r="BN1333" s="3" t="s">
        <v>4980</v>
      </c>
      <c r="BO1333" s="3" t="s">
        <v>48</v>
      </c>
      <c r="BP1333" s="3" t="s">
        <v>4217</v>
      </c>
      <c r="BQ1333" s="3" t="s">
        <v>2788</v>
      </c>
      <c r="BR1333" s="3" t="s">
        <v>5819</v>
      </c>
      <c r="BS1333" s="3" t="s">
        <v>271</v>
      </c>
      <c r="BT1333" s="3" t="s">
        <v>5603</v>
      </c>
    </row>
    <row r="1334" spans="1:72" ht="13.5" customHeight="1">
      <c r="A1334" s="7" t="str">
        <f>HYPERLINK("http://kyu.snu.ac.kr/sdhj/index.jsp?type=hj/GK14726_00IH_0001_0055a.jpg","1870_하수남면_0055a")</f>
        <v>1870_하수남면_0055a</v>
      </c>
      <c r="B1334" s="4">
        <v>1870</v>
      </c>
      <c r="C1334" s="4" t="s">
        <v>6636</v>
      </c>
      <c r="D1334" s="4" t="s">
        <v>6637</v>
      </c>
      <c r="E1334" s="4">
        <v>1333</v>
      </c>
      <c r="F1334" s="3">
        <v>12</v>
      </c>
      <c r="G1334" s="3" t="s">
        <v>2861</v>
      </c>
      <c r="H1334" s="3" t="s">
        <v>5570</v>
      </c>
      <c r="I1334" s="3">
        <v>2</v>
      </c>
      <c r="L1334" s="3">
        <v>2</v>
      </c>
      <c r="M1334" s="3" t="s">
        <v>2206</v>
      </c>
      <c r="N1334" s="3" t="s">
        <v>6483</v>
      </c>
      <c r="S1334" s="3" t="s">
        <v>77</v>
      </c>
      <c r="T1334" s="3" t="s">
        <v>233</v>
      </c>
      <c r="Y1334" s="3" t="s">
        <v>2921</v>
      </c>
      <c r="Z1334" s="3" t="s">
        <v>3365</v>
      </c>
      <c r="AC1334" s="3">
        <v>26</v>
      </c>
      <c r="AD1334" s="3" t="s">
        <v>79</v>
      </c>
      <c r="AE1334" s="3" t="s">
        <v>4102</v>
      </c>
    </row>
    <row r="1335" spans="1:72" ht="13.5" customHeight="1">
      <c r="A1335" s="7" t="str">
        <f>HYPERLINK("http://kyu.snu.ac.kr/sdhj/index.jsp?type=hj/GK14726_00IH_0001_0055a.jpg","1870_하수남면_0055a")</f>
        <v>1870_하수남면_0055a</v>
      </c>
      <c r="B1335" s="4">
        <v>1870</v>
      </c>
      <c r="C1335" s="4" t="s">
        <v>6767</v>
      </c>
      <c r="D1335" s="4" t="s">
        <v>6768</v>
      </c>
      <c r="E1335" s="4">
        <v>1334</v>
      </c>
      <c r="F1335" s="3">
        <v>12</v>
      </c>
      <c r="G1335" s="3" t="s">
        <v>2861</v>
      </c>
      <c r="H1335" s="3" t="s">
        <v>5570</v>
      </c>
      <c r="I1335" s="3">
        <v>2</v>
      </c>
      <c r="L1335" s="3">
        <v>3</v>
      </c>
      <c r="M1335" s="3" t="s">
        <v>6484</v>
      </c>
      <c r="N1335" s="3" t="s">
        <v>6485</v>
      </c>
      <c r="T1335" s="3" t="s">
        <v>6621</v>
      </c>
      <c r="U1335" s="3" t="s">
        <v>64</v>
      </c>
      <c r="V1335" s="3" t="s">
        <v>3262</v>
      </c>
      <c r="W1335" s="3" t="s">
        <v>200</v>
      </c>
      <c r="X1335" s="3" t="s">
        <v>3285</v>
      </c>
      <c r="Y1335" s="3" t="s">
        <v>2922</v>
      </c>
      <c r="Z1335" s="3" t="s">
        <v>3364</v>
      </c>
      <c r="AC1335" s="3">
        <v>57</v>
      </c>
      <c r="AD1335" s="3" t="s">
        <v>179</v>
      </c>
      <c r="AE1335" s="3" t="s">
        <v>4103</v>
      </c>
      <c r="AJ1335" s="3" t="s">
        <v>17</v>
      </c>
      <c r="AK1335" s="3" t="s">
        <v>4147</v>
      </c>
      <c r="AL1335" s="3" t="s">
        <v>266</v>
      </c>
      <c r="AM1335" s="3" t="s">
        <v>5598</v>
      </c>
      <c r="AT1335" s="3" t="s">
        <v>48</v>
      </c>
      <c r="AU1335" s="3" t="s">
        <v>4217</v>
      </c>
      <c r="AV1335" s="3" t="s">
        <v>2923</v>
      </c>
      <c r="AW1335" s="3" t="s">
        <v>4253</v>
      </c>
      <c r="BI1335" s="3" t="s">
        <v>2905</v>
      </c>
      <c r="BJ1335" s="3" t="s">
        <v>4658</v>
      </c>
      <c r="BK1335" s="3" t="s">
        <v>48</v>
      </c>
      <c r="BL1335" s="3" t="s">
        <v>4217</v>
      </c>
      <c r="BM1335" s="3" t="s">
        <v>2906</v>
      </c>
      <c r="BN1335" s="3" t="s">
        <v>4989</v>
      </c>
      <c r="BO1335" s="3" t="s">
        <v>48</v>
      </c>
      <c r="BP1335" s="3" t="s">
        <v>4217</v>
      </c>
      <c r="BQ1335" s="3" t="s">
        <v>2924</v>
      </c>
      <c r="BR1335" s="3" t="s">
        <v>5280</v>
      </c>
      <c r="BS1335" s="3" t="s">
        <v>97</v>
      </c>
      <c r="BT1335" s="3" t="s">
        <v>4154</v>
      </c>
    </row>
    <row r="1336" spans="1:72" ht="13.5" customHeight="1">
      <c r="A1336" s="7" t="str">
        <f>HYPERLINK("http://kyu.snu.ac.kr/sdhj/index.jsp?type=hj/GK14726_00IH_0001_0055a.jpg","1870_하수남면_0055a")</f>
        <v>1870_하수남면_0055a</v>
      </c>
      <c r="B1336" s="4">
        <v>1870</v>
      </c>
      <c r="C1336" s="4" t="s">
        <v>6961</v>
      </c>
      <c r="D1336" s="4" t="s">
        <v>6962</v>
      </c>
      <c r="E1336" s="4">
        <v>1335</v>
      </c>
      <c r="F1336" s="3">
        <v>12</v>
      </c>
      <c r="G1336" s="3" t="s">
        <v>2861</v>
      </c>
      <c r="H1336" s="3" t="s">
        <v>5570</v>
      </c>
      <c r="I1336" s="3">
        <v>2</v>
      </c>
      <c r="L1336" s="3">
        <v>3</v>
      </c>
      <c r="M1336" s="3" t="s">
        <v>6484</v>
      </c>
      <c r="N1336" s="3" t="s">
        <v>6485</v>
      </c>
      <c r="S1336" s="3" t="s">
        <v>77</v>
      </c>
      <c r="T1336" s="3" t="s">
        <v>233</v>
      </c>
      <c r="Y1336" s="3" t="s">
        <v>2925</v>
      </c>
      <c r="Z1336" s="3" t="s">
        <v>3363</v>
      </c>
      <c r="AC1336" s="3">
        <v>33</v>
      </c>
      <c r="AD1336" s="3" t="s">
        <v>413</v>
      </c>
      <c r="AE1336" s="3" t="s">
        <v>4119</v>
      </c>
    </row>
    <row r="1337" spans="1:72" ht="13.5" customHeight="1">
      <c r="A1337" s="7" t="str">
        <f>HYPERLINK("http://kyu.snu.ac.kr/sdhj/index.jsp?type=hj/GK14726_00IH_0001_0055a.jpg","1870_하수남면_0055a")</f>
        <v>1870_하수남면_0055a</v>
      </c>
      <c r="B1337" s="4">
        <v>1870</v>
      </c>
      <c r="C1337" s="4" t="s">
        <v>6624</v>
      </c>
      <c r="D1337" s="4" t="s">
        <v>6625</v>
      </c>
      <c r="E1337" s="4">
        <v>1336</v>
      </c>
      <c r="F1337" s="3">
        <v>12</v>
      </c>
      <c r="G1337" s="3" t="s">
        <v>2861</v>
      </c>
      <c r="H1337" s="3" t="s">
        <v>5570</v>
      </c>
      <c r="I1337" s="3">
        <v>2</v>
      </c>
      <c r="L1337" s="3">
        <v>3</v>
      </c>
      <c r="M1337" s="3" t="s">
        <v>6484</v>
      </c>
      <c r="N1337" s="3" t="s">
        <v>6485</v>
      </c>
      <c r="S1337" s="3" t="s">
        <v>146</v>
      </c>
      <c r="T1337" s="3" t="s">
        <v>3239</v>
      </c>
      <c r="W1337" s="3" t="s">
        <v>68</v>
      </c>
      <c r="X1337" s="3" t="s">
        <v>5854</v>
      </c>
      <c r="Y1337" s="3" t="s">
        <v>53</v>
      </c>
      <c r="Z1337" s="3" t="s">
        <v>3323</v>
      </c>
      <c r="AC1337" s="3">
        <v>38</v>
      </c>
      <c r="AD1337" s="3" t="s">
        <v>174</v>
      </c>
      <c r="AE1337" s="3" t="s">
        <v>4092</v>
      </c>
    </row>
    <row r="1338" spans="1:72" ht="13.5" customHeight="1">
      <c r="A1338" s="7" t="str">
        <f>HYPERLINK("http://kyu.snu.ac.kr/sdhj/index.jsp?type=hj/GK14726_00IH_0001_0055a.jpg","1870_하수남면_0055a")</f>
        <v>1870_하수남면_0055a</v>
      </c>
      <c r="B1338" s="4">
        <v>1870</v>
      </c>
      <c r="C1338" s="4" t="s">
        <v>6624</v>
      </c>
      <c r="D1338" s="4" t="s">
        <v>6625</v>
      </c>
      <c r="E1338" s="4">
        <v>1337</v>
      </c>
      <c r="F1338" s="3">
        <v>12</v>
      </c>
      <c r="G1338" s="3" t="s">
        <v>2861</v>
      </c>
      <c r="H1338" s="3" t="s">
        <v>5570</v>
      </c>
      <c r="I1338" s="3">
        <v>2</v>
      </c>
      <c r="L1338" s="3">
        <v>3</v>
      </c>
      <c r="M1338" s="3" t="s">
        <v>6484</v>
      </c>
      <c r="N1338" s="3" t="s">
        <v>6485</v>
      </c>
      <c r="S1338" s="3" t="s">
        <v>548</v>
      </c>
      <c r="T1338" s="3" t="s">
        <v>3243</v>
      </c>
      <c r="Y1338" s="3" t="s">
        <v>2926</v>
      </c>
      <c r="Z1338" s="3" t="s">
        <v>3362</v>
      </c>
      <c r="AC1338" s="3">
        <v>52</v>
      </c>
      <c r="AD1338" s="3" t="s">
        <v>213</v>
      </c>
      <c r="AE1338" s="3" t="s">
        <v>4107</v>
      </c>
    </row>
    <row r="1339" spans="1:72" ht="13.5" customHeight="1">
      <c r="A1339" s="7" t="str">
        <f>HYPERLINK("http://kyu.snu.ac.kr/sdhj/index.jsp?type=hj/GK14726_00IH_0001_0055a.jpg","1870_하수남면_0055a")</f>
        <v>1870_하수남면_0055a</v>
      </c>
      <c r="B1339" s="4">
        <v>1870</v>
      </c>
      <c r="C1339" s="4" t="s">
        <v>6624</v>
      </c>
      <c r="D1339" s="4" t="s">
        <v>6625</v>
      </c>
      <c r="E1339" s="4">
        <v>1338</v>
      </c>
      <c r="F1339" s="3">
        <v>12</v>
      </c>
      <c r="G1339" s="3" t="s">
        <v>2861</v>
      </c>
      <c r="H1339" s="3" t="s">
        <v>5570</v>
      </c>
      <c r="I1339" s="3">
        <v>2</v>
      </c>
      <c r="L1339" s="3">
        <v>3</v>
      </c>
      <c r="M1339" s="3" t="s">
        <v>6484</v>
      </c>
      <c r="N1339" s="3" t="s">
        <v>6485</v>
      </c>
      <c r="S1339" s="3" t="s">
        <v>1716</v>
      </c>
      <c r="T1339" s="3" t="s">
        <v>3242</v>
      </c>
      <c r="W1339" s="3" t="s">
        <v>128</v>
      </c>
      <c r="X1339" s="3" t="s">
        <v>3281</v>
      </c>
      <c r="Y1339" s="3" t="s">
        <v>53</v>
      </c>
      <c r="Z1339" s="3" t="s">
        <v>3323</v>
      </c>
      <c r="AC1339" s="3">
        <v>52</v>
      </c>
      <c r="AD1339" s="3" t="s">
        <v>213</v>
      </c>
      <c r="AE1339" s="3" t="s">
        <v>4107</v>
      </c>
    </row>
    <row r="1340" spans="1:72" ht="13.5" customHeight="1">
      <c r="A1340" s="7" t="str">
        <f>HYPERLINK("http://kyu.snu.ac.kr/sdhj/index.jsp?type=hj/GK14726_00IH_0001_0055a.jpg","1870_하수남면_0055a")</f>
        <v>1870_하수남면_0055a</v>
      </c>
      <c r="B1340" s="4">
        <v>1870</v>
      </c>
      <c r="C1340" s="4" t="s">
        <v>6624</v>
      </c>
      <c r="D1340" s="4" t="s">
        <v>6625</v>
      </c>
      <c r="E1340" s="4">
        <v>1339</v>
      </c>
      <c r="F1340" s="3">
        <v>12</v>
      </c>
      <c r="G1340" s="3" t="s">
        <v>2861</v>
      </c>
      <c r="H1340" s="3" t="s">
        <v>5570</v>
      </c>
      <c r="I1340" s="3">
        <v>2</v>
      </c>
      <c r="L1340" s="3">
        <v>3</v>
      </c>
      <c r="M1340" s="3" t="s">
        <v>6484</v>
      </c>
      <c r="N1340" s="3" t="s">
        <v>6485</v>
      </c>
      <c r="S1340" s="3" t="s">
        <v>247</v>
      </c>
      <c r="T1340" s="3" t="s">
        <v>3241</v>
      </c>
      <c r="Y1340" s="3" t="s">
        <v>2927</v>
      </c>
      <c r="Z1340" s="3" t="s">
        <v>3361</v>
      </c>
      <c r="AC1340" s="3">
        <v>16</v>
      </c>
      <c r="AD1340" s="3" t="s">
        <v>223</v>
      </c>
      <c r="AE1340" s="3" t="s">
        <v>4085</v>
      </c>
    </row>
    <row r="1341" spans="1:72" ht="13.5" customHeight="1">
      <c r="A1341" s="7" t="str">
        <f>HYPERLINK("http://kyu.snu.ac.kr/sdhj/index.jsp?type=hj/GK14726_00IH_0001_0055a.jpg","1870_하수남면_0055a")</f>
        <v>1870_하수남면_0055a</v>
      </c>
      <c r="B1341" s="4">
        <v>1870</v>
      </c>
      <c r="C1341" s="4" t="s">
        <v>6624</v>
      </c>
      <c r="D1341" s="4" t="s">
        <v>6625</v>
      </c>
      <c r="E1341" s="4">
        <v>1340</v>
      </c>
      <c r="F1341" s="3">
        <v>12</v>
      </c>
      <c r="G1341" s="3" t="s">
        <v>2861</v>
      </c>
      <c r="H1341" s="3" t="s">
        <v>5570</v>
      </c>
      <c r="I1341" s="3">
        <v>2</v>
      </c>
      <c r="L1341" s="3">
        <v>3</v>
      </c>
      <c r="M1341" s="3" t="s">
        <v>6484</v>
      </c>
      <c r="N1341" s="3" t="s">
        <v>6485</v>
      </c>
      <c r="S1341" s="3" t="s">
        <v>908</v>
      </c>
      <c r="T1341" s="3" t="s">
        <v>3240</v>
      </c>
      <c r="W1341" s="3" t="s">
        <v>165</v>
      </c>
      <c r="X1341" s="3" t="s">
        <v>3283</v>
      </c>
      <c r="Y1341" s="3" t="s">
        <v>53</v>
      </c>
      <c r="Z1341" s="3" t="s">
        <v>3323</v>
      </c>
      <c r="AC1341" s="3">
        <v>18</v>
      </c>
      <c r="AD1341" s="3" t="s">
        <v>147</v>
      </c>
      <c r="AE1341" s="3" t="s">
        <v>4118</v>
      </c>
    </row>
    <row r="1342" spans="1:72" ht="13.5" customHeight="1">
      <c r="A1342" s="7" t="str">
        <f>HYPERLINK("http://kyu.snu.ac.kr/sdhj/index.jsp?type=hj/GK14726_00IH_0001_0055a.jpg","1870_하수남면_0055a")</f>
        <v>1870_하수남면_0055a</v>
      </c>
      <c r="B1342" s="4">
        <v>1870</v>
      </c>
      <c r="C1342" s="4" t="s">
        <v>6624</v>
      </c>
      <c r="D1342" s="4" t="s">
        <v>6625</v>
      </c>
      <c r="E1342" s="4">
        <v>1341</v>
      </c>
      <c r="F1342" s="3">
        <v>12</v>
      </c>
      <c r="G1342" s="3" t="s">
        <v>2861</v>
      </c>
      <c r="H1342" s="3" t="s">
        <v>5570</v>
      </c>
      <c r="I1342" s="3">
        <v>2</v>
      </c>
      <c r="L1342" s="3">
        <v>3</v>
      </c>
      <c r="M1342" s="3" t="s">
        <v>6484</v>
      </c>
      <c r="N1342" s="3" t="s">
        <v>6485</v>
      </c>
      <c r="T1342" s="3" t="s">
        <v>6626</v>
      </c>
      <c r="U1342" s="3" t="s">
        <v>70</v>
      </c>
      <c r="V1342" s="3" t="s">
        <v>3238</v>
      </c>
      <c r="Y1342" s="3" t="s">
        <v>2928</v>
      </c>
      <c r="Z1342" s="3" t="s">
        <v>3360</v>
      </c>
      <c r="AD1342" s="3" t="s">
        <v>805</v>
      </c>
      <c r="AE1342" s="3" t="s">
        <v>4117</v>
      </c>
    </row>
    <row r="1343" spans="1:72" ht="13.5" customHeight="1">
      <c r="A1343" s="7" t="str">
        <f>HYPERLINK("http://kyu.snu.ac.kr/sdhj/index.jsp?type=hj/GK14726_00IH_0001_0055b.jpg","1870_하수남면_0055b")</f>
        <v>1870_하수남면_0055b</v>
      </c>
      <c r="B1343" s="4">
        <v>1870</v>
      </c>
      <c r="C1343" s="4" t="s">
        <v>6624</v>
      </c>
      <c r="D1343" s="4" t="s">
        <v>6625</v>
      </c>
      <c r="E1343" s="4">
        <v>1342</v>
      </c>
      <c r="F1343" s="3">
        <v>12</v>
      </c>
      <c r="G1343" s="3" t="s">
        <v>2861</v>
      </c>
      <c r="H1343" s="3" t="s">
        <v>5570</v>
      </c>
      <c r="I1343" s="3">
        <v>2</v>
      </c>
      <c r="L1343" s="3">
        <v>4</v>
      </c>
      <c r="M1343" s="3" t="s">
        <v>6486</v>
      </c>
      <c r="N1343" s="3" t="s">
        <v>6487</v>
      </c>
      <c r="T1343" s="3" t="s">
        <v>6780</v>
      </c>
      <c r="U1343" s="3" t="s">
        <v>64</v>
      </c>
      <c r="V1343" s="3" t="s">
        <v>3262</v>
      </c>
      <c r="W1343" s="3" t="s">
        <v>68</v>
      </c>
      <c r="X1343" s="3" t="s">
        <v>5854</v>
      </c>
      <c r="Y1343" s="3" t="s">
        <v>2929</v>
      </c>
      <c r="Z1343" s="3" t="s">
        <v>3359</v>
      </c>
      <c r="AC1343" s="3">
        <v>55</v>
      </c>
      <c r="AD1343" s="3" t="s">
        <v>136</v>
      </c>
      <c r="AE1343" s="3" t="s">
        <v>4098</v>
      </c>
      <c r="AJ1343" s="3" t="s">
        <v>17</v>
      </c>
      <c r="AK1343" s="3" t="s">
        <v>4147</v>
      </c>
      <c r="AL1343" s="3" t="s">
        <v>62</v>
      </c>
      <c r="AM1343" s="3" t="s">
        <v>5571</v>
      </c>
      <c r="AT1343" s="3" t="s">
        <v>48</v>
      </c>
      <c r="AU1343" s="3" t="s">
        <v>4217</v>
      </c>
      <c r="AV1343" s="3" t="s">
        <v>2930</v>
      </c>
      <c r="AW1343" s="3" t="s">
        <v>4235</v>
      </c>
      <c r="BG1343" s="3" t="s">
        <v>48</v>
      </c>
      <c r="BH1343" s="3" t="s">
        <v>4217</v>
      </c>
      <c r="BI1343" s="3" t="s">
        <v>2931</v>
      </c>
      <c r="BJ1343" s="3" t="s">
        <v>4645</v>
      </c>
      <c r="BK1343" s="3" t="s">
        <v>48</v>
      </c>
      <c r="BL1343" s="3" t="s">
        <v>4217</v>
      </c>
      <c r="BM1343" s="3" t="s">
        <v>2932</v>
      </c>
      <c r="BN1343" s="3" t="s">
        <v>4994</v>
      </c>
      <c r="BO1343" s="3" t="s">
        <v>48</v>
      </c>
      <c r="BP1343" s="3" t="s">
        <v>4217</v>
      </c>
      <c r="BQ1343" s="3" t="s">
        <v>2933</v>
      </c>
      <c r="BR1343" s="3" t="s">
        <v>5681</v>
      </c>
      <c r="BS1343" s="3" t="s">
        <v>465</v>
      </c>
      <c r="BT1343" s="3" t="s">
        <v>4176</v>
      </c>
    </row>
    <row r="1344" spans="1:72" ht="13.5" customHeight="1">
      <c r="A1344" s="7" t="str">
        <f>HYPERLINK("http://kyu.snu.ac.kr/sdhj/index.jsp?type=hj/GK14726_00IH_0001_0055b.jpg","1870_하수남면_0055b")</f>
        <v>1870_하수남면_0055b</v>
      </c>
      <c r="B1344" s="4">
        <v>1870</v>
      </c>
      <c r="C1344" s="4" t="s">
        <v>6631</v>
      </c>
      <c r="D1344" s="4" t="s">
        <v>6632</v>
      </c>
      <c r="E1344" s="4">
        <v>1343</v>
      </c>
      <c r="F1344" s="3">
        <v>12</v>
      </c>
      <c r="G1344" s="3" t="s">
        <v>2861</v>
      </c>
      <c r="H1344" s="3" t="s">
        <v>5570</v>
      </c>
      <c r="I1344" s="3">
        <v>2</v>
      </c>
      <c r="L1344" s="3">
        <v>4</v>
      </c>
      <c r="M1344" s="3" t="s">
        <v>6486</v>
      </c>
      <c r="N1344" s="3" t="s">
        <v>6487</v>
      </c>
      <c r="S1344" s="3" t="s">
        <v>51</v>
      </c>
      <c r="T1344" s="3" t="s">
        <v>3235</v>
      </c>
      <c r="W1344" s="3" t="s">
        <v>1419</v>
      </c>
      <c r="X1344" s="3" t="s">
        <v>3287</v>
      </c>
      <c r="Y1344" s="3" t="s">
        <v>53</v>
      </c>
      <c r="Z1344" s="3" t="s">
        <v>3323</v>
      </c>
      <c r="AC1344" s="3">
        <v>51</v>
      </c>
      <c r="AD1344" s="3" t="s">
        <v>66</v>
      </c>
      <c r="AE1344" s="3" t="s">
        <v>4116</v>
      </c>
      <c r="AJ1344" s="3" t="s">
        <v>17</v>
      </c>
      <c r="AK1344" s="3" t="s">
        <v>4147</v>
      </c>
      <c r="AL1344" s="3" t="s">
        <v>298</v>
      </c>
      <c r="AM1344" s="3" t="s">
        <v>4161</v>
      </c>
      <c r="AT1344" s="3" t="s">
        <v>48</v>
      </c>
      <c r="AU1344" s="3" t="s">
        <v>4217</v>
      </c>
      <c r="AV1344" s="3" t="s">
        <v>2523</v>
      </c>
      <c r="AW1344" s="3" t="s">
        <v>3483</v>
      </c>
      <c r="BG1344" s="3" t="s">
        <v>48</v>
      </c>
      <c r="BH1344" s="3" t="s">
        <v>4217</v>
      </c>
      <c r="BI1344" s="3" t="s">
        <v>550</v>
      </c>
      <c r="BJ1344" s="3" t="s">
        <v>3974</v>
      </c>
      <c r="BK1344" s="3" t="s">
        <v>58</v>
      </c>
      <c r="BL1344" s="3" t="s">
        <v>4219</v>
      </c>
      <c r="BM1344" s="3" t="s">
        <v>2934</v>
      </c>
      <c r="BN1344" s="3" t="s">
        <v>4993</v>
      </c>
      <c r="BO1344" s="3" t="s">
        <v>48</v>
      </c>
      <c r="BP1344" s="3" t="s">
        <v>4217</v>
      </c>
      <c r="BQ1344" s="3" t="s">
        <v>2935</v>
      </c>
      <c r="BR1344" s="3" t="s">
        <v>5696</v>
      </c>
      <c r="BS1344" s="3" t="s">
        <v>298</v>
      </c>
      <c r="BT1344" s="3" t="s">
        <v>4161</v>
      </c>
    </row>
    <row r="1345" spans="1:73" ht="13.5" customHeight="1">
      <c r="A1345" s="7" t="str">
        <f>HYPERLINK("http://kyu.snu.ac.kr/sdhj/index.jsp?type=hj/GK14726_00IH_0001_0055b.jpg","1870_하수남면_0055b")</f>
        <v>1870_하수남면_0055b</v>
      </c>
      <c r="B1345" s="4">
        <v>1870</v>
      </c>
      <c r="C1345" s="4" t="s">
        <v>6801</v>
      </c>
      <c r="D1345" s="4" t="s">
        <v>6802</v>
      </c>
      <c r="E1345" s="4">
        <v>1344</v>
      </c>
      <c r="F1345" s="3">
        <v>12</v>
      </c>
      <c r="G1345" s="3" t="s">
        <v>2861</v>
      </c>
      <c r="H1345" s="3" t="s">
        <v>5570</v>
      </c>
      <c r="I1345" s="3">
        <v>2</v>
      </c>
      <c r="L1345" s="3">
        <v>4</v>
      </c>
      <c r="M1345" s="3" t="s">
        <v>6486</v>
      </c>
      <c r="N1345" s="3" t="s">
        <v>6487</v>
      </c>
      <c r="S1345" s="3" t="s">
        <v>77</v>
      </c>
      <c r="T1345" s="3" t="s">
        <v>233</v>
      </c>
      <c r="Y1345" s="3" t="s">
        <v>2936</v>
      </c>
      <c r="Z1345" s="3" t="s">
        <v>3358</v>
      </c>
      <c r="AC1345" s="3">
        <v>17</v>
      </c>
      <c r="AD1345" s="3" t="s">
        <v>145</v>
      </c>
      <c r="AE1345" s="3" t="s">
        <v>4115</v>
      </c>
    </row>
    <row r="1346" spans="1:73" ht="13.5" customHeight="1">
      <c r="A1346" s="7" t="str">
        <f>HYPERLINK("http://kyu.snu.ac.kr/sdhj/index.jsp?type=hj/GK14726_00IH_0001_0055b.jpg","1870_하수남면_0055b")</f>
        <v>1870_하수남면_0055b</v>
      </c>
      <c r="B1346" s="4">
        <v>1870</v>
      </c>
      <c r="C1346" s="4" t="s">
        <v>6786</v>
      </c>
      <c r="D1346" s="4" t="s">
        <v>6787</v>
      </c>
      <c r="E1346" s="4">
        <v>1345</v>
      </c>
      <c r="F1346" s="3">
        <v>12</v>
      </c>
      <c r="G1346" s="3" t="s">
        <v>2861</v>
      </c>
      <c r="H1346" s="3" t="s">
        <v>5570</v>
      </c>
      <c r="I1346" s="3">
        <v>2</v>
      </c>
      <c r="L1346" s="3">
        <v>4</v>
      </c>
      <c r="M1346" s="3" t="s">
        <v>6486</v>
      </c>
      <c r="N1346" s="3" t="s">
        <v>6487</v>
      </c>
      <c r="S1346" s="3" t="s">
        <v>146</v>
      </c>
      <c r="T1346" s="3" t="s">
        <v>3239</v>
      </c>
      <c r="W1346" s="3" t="s">
        <v>68</v>
      </c>
      <c r="X1346" s="3" t="s">
        <v>5854</v>
      </c>
      <c r="Y1346" s="3" t="s">
        <v>53</v>
      </c>
      <c r="Z1346" s="3" t="s">
        <v>3323</v>
      </c>
      <c r="AC1346" s="3">
        <v>21</v>
      </c>
      <c r="AD1346" s="3" t="s">
        <v>199</v>
      </c>
      <c r="AE1346" s="3" t="s">
        <v>4096</v>
      </c>
    </row>
    <row r="1347" spans="1:73" ht="13.5" customHeight="1">
      <c r="A1347" s="7" t="str">
        <f>HYPERLINK("http://kyu.snu.ac.kr/sdhj/index.jsp?type=hj/GK14726_00IH_0001_0055b.jpg","1870_하수남면_0055b")</f>
        <v>1870_하수남면_0055b</v>
      </c>
      <c r="B1347" s="4">
        <v>1870</v>
      </c>
      <c r="C1347" s="4" t="s">
        <v>6786</v>
      </c>
      <c r="D1347" s="4" t="s">
        <v>6787</v>
      </c>
      <c r="E1347" s="4">
        <v>1346</v>
      </c>
      <c r="F1347" s="3">
        <v>12</v>
      </c>
      <c r="G1347" s="3" t="s">
        <v>2861</v>
      </c>
      <c r="H1347" s="3" t="s">
        <v>5570</v>
      </c>
      <c r="I1347" s="3">
        <v>2</v>
      </c>
      <c r="L1347" s="3">
        <v>4</v>
      </c>
      <c r="M1347" s="3" t="s">
        <v>6486</v>
      </c>
      <c r="N1347" s="3" t="s">
        <v>6487</v>
      </c>
      <c r="T1347" s="3" t="s">
        <v>6785</v>
      </c>
      <c r="U1347" s="3" t="s">
        <v>70</v>
      </c>
      <c r="V1347" s="3" t="s">
        <v>3238</v>
      </c>
      <c r="Y1347" s="3" t="s">
        <v>2937</v>
      </c>
      <c r="Z1347" s="3" t="s">
        <v>3357</v>
      </c>
      <c r="AD1347" s="3" t="s">
        <v>173</v>
      </c>
      <c r="AE1347" s="3" t="s">
        <v>4091</v>
      </c>
    </row>
    <row r="1348" spans="1:73" ht="13.5" customHeight="1">
      <c r="A1348" s="7" t="str">
        <f>HYPERLINK("http://kyu.snu.ac.kr/sdhj/index.jsp?type=hj/GK14726_00IH_0001_0055b.jpg","1870_하수남면_0055b")</f>
        <v>1870_하수남면_0055b</v>
      </c>
      <c r="B1348" s="4">
        <v>1870</v>
      </c>
      <c r="C1348" s="4" t="s">
        <v>6786</v>
      </c>
      <c r="D1348" s="4" t="s">
        <v>6787</v>
      </c>
      <c r="E1348" s="4">
        <v>1347</v>
      </c>
      <c r="F1348" s="3">
        <v>12</v>
      </c>
      <c r="G1348" s="3" t="s">
        <v>2861</v>
      </c>
      <c r="H1348" s="3" t="s">
        <v>5570</v>
      </c>
      <c r="I1348" s="3">
        <v>2</v>
      </c>
      <c r="L1348" s="3">
        <v>5</v>
      </c>
      <c r="M1348" s="3" t="s">
        <v>5895</v>
      </c>
      <c r="N1348" s="3" t="s">
        <v>5896</v>
      </c>
      <c r="T1348" s="3" t="s">
        <v>6950</v>
      </c>
      <c r="U1348" s="3" t="s">
        <v>2681</v>
      </c>
      <c r="V1348" s="3" t="s">
        <v>3264</v>
      </c>
      <c r="W1348" s="3" t="s">
        <v>68</v>
      </c>
      <c r="X1348" s="3" t="s">
        <v>5854</v>
      </c>
      <c r="Y1348" s="3" t="s">
        <v>53</v>
      </c>
      <c r="Z1348" s="3" t="s">
        <v>3323</v>
      </c>
      <c r="AC1348" s="3">
        <v>50</v>
      </c>
      <c r="AD1348" s="3" t="s">
        <v>138</v>
      </c>
      <c r="AE1348" s="3" t="s">
        <v>4101</v>
      </c>
      <c r="AJ1348" s="3" t="s">
        <v>17</v>
      </c>
      <c r="AK1348" s="3" t="s">
        <v>4147</v>
      </c>
      <c r="AL1348" s="3" t="s">
        <v>62</v>
      </c>
      <c r="AM1348" s="3" t="s">
        <v>5571</v>
      </c>
      <c r="AT1348" s="3" t="s">
        <v>48</v>
      </c>
      <c r="AU1348" s="3" t="s">
        <v>4217</v>
      </c>
      <c r="AV1348" s="3" t="s">
        <v>3115</v>
      </c>
      <c r="AW1348" s="3" t="s">
        <v>4252</v>
      </c>
      <c r="BG1348" s="3" t="s">
        <v>48</v>
      </c>
      <c r="BH1348" s="3" t="s">
        <v>4217</v>
      </c>
      <c r="BI1348" s="3" t="s">
        <v>1967</v>
      </c>
      <c r="BJ1348" s="3" t="s">
        <v>4401</v>
      </c>
      <c r="BK1348" s="3" t="s">
        <v>48</v>
      </c>
      <c r="BL1348" s="3" t="s">
        <v>4217</v>
      </c>
      <c r="BM1348" s="3" t="s">
        <v>2938</v>
      </c>
      <c r="BN1348" s="3" t="s">
        <v>4992</v>
      </c>
      <c r="BO1348" s="3" t="s">
        <v>48</v>
      </c>
      <c r="BP1348" s="3" t="s">
        <v>4217</v>
      </c>
      <c r="BQ1348" s="3" t="s">
        <v>2939</v>
      </c>
      <c r="BR1348" s="3" t="s">
        <v>5279</v>
      </c>
      <c r="BS1348" s="3" t="s">
        <v>97</v>
      </c>
      <c r="BT1348" s="3" t="s">
        <v>4154</v>
      </c>
    </row>
    <row r="1349" spans="1:73" ht="13.5" customHeight="1">
      <c r="A1349" s="7" t="str">
        <f>HYPERLINK("http://kyu.snu.ac.kr/sdhj/index.jsp?type=hj/GK14726_00IH_0001_0055b.jpg","1870_하수남면_0055b")</f>
        <v>1870_하수남면_0055b</v>
      </c>
      <c r="B1349" s="4">
        <v>1870</v>
      </c>
      <c r="C1349" s="4" t="s">
        <v>6804</v>
      </c>
      <c r="D1349" s="4" t="s">
        <v>6805</v>
      </c>
      <c r="E1349" s="4">
        <v>1348</v>
      </c>
      <c r="F1349" s="3">
        <v>12</v>
      </c>
      <c r="G1349" s="3" t="s">
        <v>2861</v>
      </c>
      <c r="H1349" s="3" t="s">
        <v>5570</v>
      </c>
      <c r="I1349" s="3">
        <v>2</v>
      </c>
      <c r="L1349" s="3">
        <v>5</v>
      </c>
      <c r="M1349" s="3" t="s">
        <v>5895</v>
      </c>
      <c r="N1349" s="3" t="s">
        <v>5896</v>
      </c>
      <c r="T1349" s="3" t="s">
        <v>6681</v>
      </c>
      <c r="U1349" s="3" t="s">
        <v>70</v>
      </c>
      <c r="V1349" s="3" t="s">
        <v>3238</v>
      </c>
      <c r="Y1349" s="3" t="s">
        <v>2643</v>
      </c>
      <c r="Z1349" s="3" t="s">
        <v>3356</v>
      </c>
      <c r="AD1349" s="3" t="s">
        <v>199</v>
      </c>
      <c r="AE1349" s="3" t="s">
        <v>4096</v>
      </c>
    </row>
    <row r="1350" spans="1:73" ht="13.5" customHeight="1">
      <c r="A1350" s="7" t="str">
        <f>HYPERLINK("http://kyu.snu.ac.kr/sdhj/index.jsp?type=hj/GK14726_00IH_0001_0055b.jpg","1870_하수남면_0055b")</f>
        <v>1870_하수남면_0055b</v>
      </c>
      <c r="B1350" s="4">
        <v>1870</v>
      </c>
      <c r="C1350" s="4" t="s">
        <v>6682</v>
      </c>
      <c r="D1350" s="4" t="s">
        <v>6683</v>
      </c>
      <c r="E1350" s="4">
        <v>1349</v>
      </c>
      <c r="F1350" s="3">
        <v>12</v>
      </c>
      <c r="G1350" s="3" t="s">
        <v>2861</v>
      </c>
      <c r="H1350" s="3" t="s">
        <v>5570</v>
      </c>
      <c r="I1350" s="3">
        <v>3</v>
      </c>
      <c r="J1350" s="3" t="s">
        <v>2940</v>
      </c>
      <c r="K1350" s="3" t="s">
        <v>3150</v>
      </c>
      <c r="L1350" s="3">
        <v>1</v>
      </c>
      <c r="M1350" s="3" t="s">
        <v>6488</v>
      </c>
      <c r="N1350" s="3" t="s">
        <v>6489</v>
      </c>
      <c r="T1350" s="3" t="s">
        <v>7563</v>
      </c>
      <c r="U1350" s="3" t="s">
        <v>64</v>
      </c>
      <c r="V1350" s="3" t="s">
        <v>3262</v>
      </c>
      <c r="W1350" s="3" t="s">
        <v>82</v>
      </c>
      <c r="X1350" s="3" t="s">
        <v>5855</v>
      </c>
      <c r="Y1350" s="3" t="s">
        <v>1902</v>
      </c>
      <c r="Z1350" s="3" t="s">
        <v>3355</v>
      </c>
      <c r="AC1350" s="3">
        <v>71</v>
      </c>
      <c r="AD1350" s="3" t="s">
        <v>459</v>
      </c>
      <c r="AE1350" s="3" t="s">
        <v>4114</v>
      </c>
      <c r="AJ1350" s="3" t="s">
        <v>17</v>
      </c>
      <c r="AK1350" s="3" t="s">
        <v>4147</v>
      </c>
      <c r="AL1350" s="3" t="s">
        <v>50</v>
      </c>
      <c r="AM1350" s="3" t="s">
        <v>4160</v>
      </c>
      <c r="AT1350" s="3" t="s">
        <v>48</v>
      </c>
      <c r="AU1350" s="3" t="s">
        <v>4217</v>
      </c>
      <c r="AV1350" s="3" t="s">
        <v>2941</v>
      </c>
      <c r="AW1350" s="3" t="s">
        <v>4251</v>
      </c>
      <c r="BG1350" s="3" t="s">
        <v>48</v>
      </c>
      <c r="BH1350" s="3" t="s">
        <v>4217</v>
      </c>
      <c r="BI1350" s="3" t="s">
        <v>2942</v>
      </c>
      <c r="BJ1350" s="3" t="s">
        <v>4660</v>
      </c>
      <c r="BK1350" s="3" t="s">
        <v>48</v>
      </c>
      <c r="BL1350" s="3" t="s">
        <v>4217</v>
      </c>
      <c r="BM1350" s="3" t="s">
        <v>2943</v>
      </c>
      <c r="BN1350" s="3" t="s">
        <v>4991</v>
      </c>
      <c r="BO1350" s="3" t="s">
        <v>48</v>
      </c>
      <c r="BP1350" s="3" t="s">
        <v>4217</v>
      </c>
      <c r="BQ1350" s="3" t="s">
        <v>2944</v>
      </c>
      <c r="BR1350" s="3" t="s">
        <v>5689</v>
      </c>
      <c r="BS1350" s="3" t="s">
        <v>50</v>
      </c>
      <c r="BT1350" s="3" t="s">
        <v>4160</v>
      </c>
    </row>
    <row r="1351" spans="1:73" ht="13.5" customHeight="1">
      <c r="A1351" s="7" t="str">
        <f>HYPERLINK("http://kyu.snu.ac.kr/sdhj/index.jsp?type=hj/GK14726_00IH_0001_0055b.jpg","1870_하수남면_0055b")</f>
        <v>1870_하수남면_0055b</v>
      </c>
      <c r="B1351" s="4">
        <v>1870</v>
      </c>
      <c r="C1351" s="4" t="s">
        <v>6613</v>
      </c>
      <c r="D1351" s="4" t="s">
        <v>6614</v>
      </c>
      <c r="E1351" s="4">
        <v>1350</v>
      </c>
      <c r="F1351" s="3">
        <v>12</v>
      </c>
      <c r="G1351" s="3" t="s">
        <v>2861</v>
      </c>
      <c r="H1351" s="3" t="s">
        <v>5570</v>
      </c>
      <c r="I1351" s="3">
        <v>3</v>
      </c>
      <c r="L1351" s="3">
        <v>1</v>
      </c>
      <c r="M1351" s="3" t="s">
        <v>6488</v>
      </c>
      <c r="N1351" s="3" t="s">
        <v>6489</v>
      </c>
      <c r="S1351" s="3" t="s">
        <v>51</v>
      </c>
      <c r="T1351" s="3" t="s">
        <v>3235</v>
      </c>
      <c r="W1351" s="3" t="s">
        <v>82</v>
      </c>
      <c r="X1351" s="3" t="s">
        <v>5855</v>
      </c>
      <c r="Y1351" s="3" t="s">
        <v>53</v>
      </c>
      <c r="Z1351" s="3" t="s">
        <v>3323</v>
      </c>
      <c r="AC1351" s="3">
        <v>58</v>
      </c>
      <c r="AD1351" s="3" t="s">
        <v>529</v>
      </c>
      <c r="AE1351" s="3" t="s">
        <v>4112</v>
      </c>
      <c r="AJ1351" s="3" t="s">
        <v>17</v>
      </c>
      <c r="AK1351" s="3" t="s">
        <v>4147</v>
      </c>
      <c r="AL1351" s="3" t="s">
        <v>143</v>
      </c>
      <c r="AM1351" s="3" t="s">
        <v>4156</v>
      </c>
    </row>
    <row r="1352" spans="1:73" ht="13.5" customHeight="1">
      <c r="A1352" s="7" t="str">
        <f>HYPERLINK("http://kyu.snu.ac.kr/sdhj/index.jsp?type=hj/GK14726_00IH_0001_0055b.jpg","1870_하수남면_0055b")</f>
        <v>1870_하수남면_0055b</v>
      </c>
      <c r="B1352" s="4">
        <v>1870</v>
      </c>
      <c r="C1352" s="4" t="s">
        <v>7564</v>
      </c>
      <c r="D1352" s="4" t="s">
        <v>7565</v>
      </c>
      <c r="E1352" s="4">
        <v>1351</v>
      </c>
      <c r="F1352" s="3">
        <v>12</v>
      </c>
      <c r="G1352" s="3" t="s">
        <v>2861</v>
      </c>
      <c r="H1352" s="3" t="s">
        <v>5570</v>
      </c>
      <c r="I1352" s="3">
        <v>3</v>
      </c>
      <c r="L1352" s="3">
        <v>1</v>
      </c>
      <c r="M1352" s="3" t="s">
        <v>6488</v>
      </c>
      <c r="N1352" s="3" t="s">
        <v>6489</v>
      </c>
      <c r="T1352" s="3" t="s">
        <v>7566</v>
      </c>
      <c r="U1352" s="3" t="s">
        <v>70</v>
      </c>
      <c r="V1352" s="3" t="s">
        <v>3238</v>
      </c>
      <c r="Y1352" s="3" t="s">
        <v>2945</v>
      </c>
      <c r="Z1352" s="3" t="s">
        <v>3354</v>
      </c>
      <c r="AD1352" s="3" t="s">
        <v>1236</v>
      </c>
      <c r="AE1352" s="3" t="s">
        <v>4113</v>
      </c>
    </row>
    <row r="1353" spans="1:73" ht="13.5" customHeight="1">
      <c r="A1353" s="7" t="str">
        <f>HYPERLINK("http://kyu.snu.ac.kr/sdhj/index.jsp?type=hj/GK14726_00IH_0001_0055b.jpg","1870_하수남면_0055b")</f>
        <v>1870_하수남면_0055b</v>
      </c>
      <c r="B1353" s="4">
        <v>1870</v>
      </c>
      <c r="C1353" s="4" t="s">
        <v>7564</v>
      </c>
      <c r="D1353" s="4" t="s">
        <v>7565</v>
      </c>
      <c r="E1353" s="4">
        <v>1352</v>
      </c>
      <c r="F1353" s="3">
        <v>12</v>
      </c>
      <c r="G1353" s="3" t="s">
        <v>2861</v>
      </c>
      <c r="H1353" s="3" t="s">
        <v>5570</v>
      </c>
      <c r="I1353" s="3">
        <v>3</v>
      </c>
      <c r="L1353" s="3">
        <v>2</v>
      </c>
      <c r="M1353" s="3" t="s">
        <v>6490</v>
      </c>
      <c r="N1353" s="3" t="s">
        <v>6491</v>
      </c>
      <c r="T1353" s="3" t="s">
        <v>6621</v>
      </c>
      <c r="U1353" s="3" t="s">
        <v>64</v>
      </c>
      <c r="V1353" s="3" t="s">
        <v>3262</v>
      </c>
      <c r="W1353" s="3" t="s">
        <v>68</v>
      </c>
      <c r="X1353" s="3" t="s">
        <v>5854</v>
      </c>
      <c r="Y1353" s="3" t="s">
        <v>2837</v>
      </c>
      <c r="Z1353" s="3" t="s">
        <v>3353</v>
      </c>
      <c r="AC1353" s="3">
        <v>58</v>
      </c>
      <c r="AD1353" s="3" t="s">
        <v>529</v>
      </c>
      <c r="AE1353" s="3" t="s">
        <v>4112</v>
      </c>
      <c r="AJ1353" s="3" t="s">
        <v>17</v>
      </c>
      <c r="AK1353" s="3" t="s">
        <v>4147</v>
      </c>
      <c r="AL1353" s="3" t="s">
        <v>62</v>
      </c>
      <c r="AM1353" s="3" t="s">
        <v>5571</v>
      </c>
      <c r="AT1353" s="3" t="s">
        <v>48</v>
      </c>
      <c r="AU1353" s="3" t="s">
        <v>4217</v>
      </c>
      <c r="AV1353" s="3" t="s">
        <v>738</v>
      </c>
      <c r="AW1353" s="3" t="s">
        <v>3493</v>
      </c>
      <c r="BG1353" s="3" t="s">
        <v>48</v>
      </c>
      <c r="BH1353" s="3" t="s">
        <v>4217</v>
      </c>
      <c r="BI1353" s="3" t="s">
        <v>3073</v>
      </c>
      <c r="BJ1353" s="3" t="s">
        <v>4659</v>
      </c>
      <c r="BK1353" s="3" t="s">
        <v>48</v>
      </c>
      <c r="BL1353" s="3" t="s">
        <v>4217</v>
      </c>
      <c r="BM1353" s="3" t="s">
        <v>2946</v>
      </c>
      <c r="BN1353" s="3" t="s">
        <v>4990</v>
      </c>
      <c r="BO1353" s="3" t="s">
        <v>48</v>
      </c>
      <c r="BP1353" s="3" t="s">
        <v>4217</v>
      </c>
      <c r="BQ1353" s="3" t="s">
        <v>2947</v>
      </c>
      <c r="BR1353" s="3" t="s">
        <v>5278</v>
      </c>
      <c r="BS1353" s="3" t="s">
        <v>1851</v>
      </c>
      <c r="BT1353" s="3" t="s">
        <v>4173</v>
      </c>
    </row>
    <row r="1354" spans="1:73" ht="13.5" customHeight="1">
      <c r="A1354" s="7" t="str">
        <f>HYPERLINK("http://kyu.snu.ac.kr/sdhj/index.jsp?type=hj/GK14726_00IH_0001_0055b.jpg","1870_하수남면_0055b")</f>
        <v>1870_하수남면_0055b</v>
      </c>
      <c r="B1354" s="4">
        <v>1870</v>
      </c>
      <c r="C1354" s="4" t="s">
        <v>6624</v>
      </c>
      <c r="D1354" s="4" t="s">
        <v>6625</v>
      </c>
      <c r="E1354" s="4">
        <v>1353</v>
      </c>
      <c r="F1354" s="3">
        <v>12</v>
      </c>
      <c r="G1354" s="3" t="s">
        <v>2861</v>
      </c>
      <c r="H1354" s="3" t="s">
        <v>5570</v>
      </c>
      <c r="I1354" s="3">
        <v>3</v>
      </c>
      <c r="L1354" s="3">
        <v>2</v>
      </c>
      <c r="M1354" s="3" t="s">
        <v>6490</v>
      </c>
      <c r="N1354" s="3" t="s">
        <v>6491</v>
      </c>
      <c r="S1354" s="3" t="s">
        <v>51</v>
      </c>
      <c r="T1354" s="3" t="s">
        <v>3235</v>
      </c>
      <c r="W1354" s="3" t="s">
        <v>344</v>
      </c>
      <c r="X1354" s="3" t="s">
        <v>3279</v>
      </c>
      <c r="Y1354" s="3" t="s">
        <v>53</v>
      </c>
      <c r="Z1354" s="3" t="s">
        <v>3323</v>
      </c>
      <c r="AC1354" s="3">
        <v>48</v>
      </c>
      <c r="AD1354" s="3" t="s">
        <v>84</v>
      </c>
      <c r="AE1354" s="3" t="s">
        <v>4111</v>
      </c>
      <c r="AJ1354" s="3" t="s">
        <v>17</v>
      </c>
      <c r="AK1354" s="3" t="s">
        <v>4147</v>
      </c>
      <c r="AL1354" s="3" t="s">
        <v>345</v>
      </c>
      <c r="AM1354" s="3" t="s">
        <v>4155</v>
      </c>
      <c r="AT1354" s="3" t="s">
        <v>48</v>
      </c>
      <c r="AU1354" s="3" t="s">
        <v>4217</v>
      </c>
      <c r="AV1354" s="3" t="s">
        <v>2948</v>
      </c>
      <c r="AW1354" s="3" t="s">
        <v>4250</v>
      </c>
      <c r="BG1354" s="3" t="s">
        <v>48</v>
      </c>
      <c r="BH1354" s="3" t="s">
        <v>4217</v>
      </c>
      <c r="BI1354" s="3" t="s">
        <v>2869</v>
      </c>
      <c r="BJ1354" s="3" t="s">
        <v>3387</v>
      </c>
      <c r="BK1354" s="3" t="s">
        <v>48</v>
      </c>
      <c r="BL1354" s="3" t="s">
        <v>4217</v>
      </c>
      <c r="BM1354" s="3" t="s">
        <v>2949</v>
      </c>
      <c r="BN1354" s="3" t="s">
        <v>4652</v>
      </c>
      <c r="BO1354" s="3" t="s">
        <v>48</v>
      </c>
      <c r="BP1354" s="3" t="s">
        <v>4217</v>
      </c>
      <c r="BQ1354" s="3" t="s">
        <v>2950</v>
      </c>
      <c r="BR1354" s="3" t="s">
        <v>5277</v>
      </c>
      <c r="BS1354" s="3" t="s">
        <v>404</v>
      </c>
      <c r="BT1354" s="3" t="s">
        <v>4165</v>
      </c>
    </row>
    <row r="1355" spans="1:73" ht="13.5" customHeight="1">
      <c r="A1355" s="7" t="str">
        <f>HYPERLINK("http://kyu.snu.ac.kr/sdhj/index.jsp?type=hj/GK14726_00IH_0001_0055b.jpg","1870_하수남면_0055b")</f>
        <v>1870_하수남면_0055b</v>
      </c>
      <c r="B1355" s="4">
        <v>1870</v>
      </c>
      <c r="C1355" s="4" t="s">
        <v>7177</v>
      </c>
      <c r="D1355" s="4" t="s">
        <v>7178</v>
      </c>
      <c r="E1355" s="4">
        <v>1354</v>
      </c>
      <c r="F1355" s="3">
        <v>12</v>
      </c>
      <c r="G1355" s="3" t="s">
        <v>2861</v>
      </c>
      <c r="H1355" s="3" t="s">
        <v>5570</v>
      </c>
      <c r="I1355" s="3">
        <v>3</v>
      </c>
      <c r="L1355" s="3">
        <v>2</v>
      </c>
      <c r="M1355" s="3" t="s">
        <v>6490</v>
      </c>
      <c r="N1355" s="3" t="s">
        <v>6491</v>
      </c>
      <c r="S1355" s="3" t="s">
        <v>77</v>
      </c>
      <c r="T1355" s="3" t="s">
        <v>233</v>
      </c>
      <c r="Y1355" s="3" t="s">
        <v>2951</v>
      </c>
      <c r="Z1355" s="3" t="s">
        <v>3352</v>
      </c>
      <c r="AC1355" s="3">
        <v>30</v>
      </c>
      <c r="AD1355" s="3" t="s">
        <v>221</v>
      </c>
      <c r="AE1355" s="3" t="s">
        <v>4095</v>
      </c>
    </row>
    <row r="1356" spans="1:73" ht="13.5" customHeight="1">
      <c r="A1356" s="7" t="str">
        <f>HYPERLINK("http://kyu.snu.ac.kr/sdhj/index.jsp?type=hj/GK14726_00IH_0001_0055b.jpg","1870_하수남면_0055b")</f>
        <v>1870_하수남면_0055b</v>
      </c>
      <c r="B1356" s="4">
        <v>1870</v>
      </c>
      <c r="C1356" s="4" t="s">
        <v>6624</v>
      </c>
      <c r="D1356" s="4" t="s">
        <v>6625</v>
      </c>
      <c r="E1356" s="4">
        <v>1355</v>
      </c>
      <c r="F1356" s="3">
        <v>12</v>
      </c>
      <c r="G1356" s="3" t="s">
        <v>2861</v>
      </c>
      <c r="H1356" s="3" t="s">
        <v>5570</v>
      </c>
      <c r="I1356" s="3">
        <v>3</v>
      </c>
      <c r="L1356" s="3">
        <v>2</v>
      </c>
      <c r="M1356" s="3" t="s">
        <v>6490</v>
      </c>
      <c r="N1356" s="3" t="s">
        <v>6491</v>
      </c>
      <c r="T1356" s="3" t="s">
        <v>6626</v>
      </c>
      <c r="U1356" s="3" t="s">
        <v>70</v>
      </c>
      <c r="V1356" s="3" t="s">
        <v>3238</v>
      </c>
      <c r="Y1356" s="3" t="s">
        <v>2952</v>
      </c>
      <c r="Z1356" s="3" t="s">
        <v>3351</v>
      </c>
      <c r="AD1356" s="3" t="s">
        <v>479</v>
      </c>
      <c r="AE1356" s="3" t="s">
        <v>4110</v>
      </c>
    </row>
    <row r="1357" spans="1:73" ht="13.5" customHeight="1">
      <c r="A1357" s="7" t="str">
        <f>HYPERLINK("http://kyu.snu.ac.kr/sdhj/index.jsp?type=hj/GK14726_00IH_0001_0055b.jpg","1870_하수남면_0055b")</f>
        <v>1870_하수남면_0055b</v>
      </c>
      <c r="B1357" s="4">
        <v>1870</v>
      </c>
      <c r="C1357" s="4" t="s">
        <v>6624</v>
      </c>
      <c r="D1357" s="4" t="s">
        <v>6625</v>
      </c>
      <c r="E1357" s="4">
        <v>1356</v>
      </c>
      <c r="F1357" s="3">
        <v>12</v>
      </c>
      <c r="G1357" s="3" t="s">
        <v>2861</v>
      </c>
      <c r="H1357" s="3" t="s">
        <v>5570</v>
      </c>
      <c r="I1357" s="3">
        <v>3</v>
      </c>
      <c r="L1357" s="3">
        <v>3</v>
      </c>
      <c r="M1357" s="3" t="s">
        <v>6492</v>
      </c>
      <c r="N1357" s="3" t="s">
        <v>6493</v>
      </c>
      <c r="T1357" s="3" t="s">
        <v>7036</v>
      </c>
      <c r="U1357" s="3" t="s">
        <v>64</v>
      </c>
      <c r="V1357" s="3" t="s">
        <v>3262</v>
      </c>
      <c r="W1357" s="3" t="s">
        <v>200</v>
      </c>
      <c r="X1357" s="3" t="s">
        <v>3285</v>
      </c>
      <c r="Y1357" s="3" t="s">
        <v>2953</v>
      </c>
      <c r="Z1357" s="3" t="s">
        <v>3350</v>
      </c>
      <c r="AC1357" s="3">
        <v>47</v>
      </c>
      <c r="AD1357" s="3" t="s">
        <v>286</v>
      </c>
      <c r="AE1357" s="3" t="s">
        <v>4100</v>
      </c>
      <c r="AJ1357" s="3" t="s">
        <v>17</v>
      </c>
      <c r="AK1357" s="3" t="s">
        <v>4147</v>
      </c>
      <c r="AL1357" s="3" t="s">
        <v>1039</v>
      </c>
      <c r="AM1357" s="3" t="s">
        <v>7567</v>
      </c>
      <c r="AT1357" s="3" t="s">
        <v>48</v>
      </c>
      <c r="AU1357" s="3" t="s">
        <v>4217</v>
      </c>
      <c r="AV1357" s="3" t="s">
        <v>2954</v>
      </c>
      <c r="AW1357" s="3" t="s">
        <v>4249</v>
      </c>
      <c r="BG1357" s="3" t="s">
        <v>48</v>
      </c>
      <c r="BH1357" s="3" t="s">
        <v>4217</v>
      </c>
      <c r="BI1357" s="3" t="s">
        <v>2905</v>
      </c>
      <c r="BJ1357" s="3" t="s">
        <v>4658</v>
      </c>
      <c r="BK1357" s="3" t="s">
        <v>48</v>
      </c>
      <c r="BL1357" s="3" t="s">
        <v>4217</v>
      </c>
      <c r="BM1357" s="3" t="s">
        <v>2906</v>
      </c>
      <c r="BN1357" s="3" t="s">
        <v>4989</v>
      </c>
      <c r="BO1357" s="3" t="s">
        <v>48</v>
      </c>
      <c r="BP1357" s="3" t="s">
        <v>4217</v>
      </c>
      <c r="BQ1357" s="3" t="s">
        <v>2955</v>
      </c>
      <c r="BR1357" s="3" t="s">
        <v>5276</v>
      </c>
      <c r="BS1357" s="3" t="s">
        <v>219</v>
      </c>
      <c r="BT1357" s="3" t="s">
        <v>4164</v>
      </c>
    </row>
    <row r="1358" spans="1:73" ht="13.5" customHeight="1">
      <c r="A1358" s="7" t="str">
        <f>HYPERLINK("http://kyu.snu.ac.kr/sdhj/index.jsp?type=hj/GK14726_00IH_0001_0055b.jpg","1870_하수남면_0055b")</f>
        <v>1870_하수남면_0055b</v>
      </c>
      <c r="B1358" s="4">
        <v>1870</v>
      </c>
      <c r="C1358" s="4" t="s">
        <v>6920</v>
      </c>
      <c r="D1358" s="4" t="s">
        <v>6921</v>
      </c>
      <c r="E1358" s="4">
        <v>1357</v>
      </c>
      <c r="F1358" s="3">
        <v>12</v>
      </c>
      <c r="G1358" s="3" t="s">
        <v>2861</v>
      </c>
      <c r="H1358" s="3" t="s">
        <v>5570</v>
      </c>
      <c r="I1358" s="3">
        <v>3</v>
      </c>
      <c r="L1358" s="3">
        <v>3</v>
      </c>
      <c r="M1358" s="3" t="s">
        <v>6492</v>
      </c>
      <c r="N1358" s="3" t="s">
        <v>6493</v>
      </c>
      <c r="S1358" s="3" t="s">
        <v>51</v>
      </c>
      <c r="T1358" s="3" t="s">
        <v>3235</v>
      </c>
      <c r="W1358" s="3" t="s">
        <v>82</v>
      </c>
      <c r="X1358" s="3" t="s">
        <v>5855</v>
      </c>
      <c r="Y1358" s="3" t="s">
        <v>53</v>
      </c>
      <c r="Z1358" s="3" t="s">
        <v>3323</v>
      </c>
      <c r="AC1358" s="3">
        <v>52</v>
      </c>
      <c r="AD1358" s="3" t="s">
        <v>213</v>
      </c>
      <c r="AE1358" s="3" t="s">
        <v>4107</v>
      </c>
      <c r="AJ1358" s="3" t="s">
        <v>17</v>
      </c>
      <c r="AK1358" s="3" t="s">
        <v>4147</v>
      </c>
      <c r="AL1358" s="3" t="s">
        <v>50</v>
      </c>
      <c r="AM1358" s="3" t="s">
        <v>4160</v>
      </c>
      <c r="AV1358" s="3" t="s">
        <v>1665</v>
      </c>
      <c r="AW1358" s="3" t="s">
        <v>4248</v>
      </c>
      <c r="BG1358" s="3" t="s">
        <v>48</v>
      </c>
      <c r="BH1358" s="3" t="s">
        <v>4217</v>
      </c>
      <c r="BI1358" s="3" t="s">
        <v>2956</v>
      </c>
      <c r="BJ1358" s="3" t="s">
        <v>4657</v>
      </c>
      <c r="BK1358" s="3" t="s">
        <v>48</v>
      </c>
      <c r="BL1358" s="3" t="s">
        <v>4217</v>
      </c>
      <c r="BM1358" s="3" t="s">
        <v>2957</v>
      </c>
      <c r="BN1358" s="3" t="s">
        <v>4988</v>
      </c>
      <c r="BO1358" s="3" t="s">
        <v>48</v>
      </c>
      <c r="BP1358" s="3" t="s">
        <v>4217</v>
      </c>
      <c r="BQ1358" s="3" t="s">
        <v>2958</v>
      </c>
      <c r="BR1358" s="3" t="s">
        <v>5275</v>
      </c>
      <c r="BS1358" s="3" t="s">
        <v>438</v>
      </c>
      <c r="BT1358" s="3" t="s">
        <v>4159</v>
      </c>
    </row>
    <row r="1359" spans="1:73" ht="13.5" customHeight="1">
      <c r="A1359" s="7" t="str">
        <f>HYPERLINK("http://kyu.snu.ac.kr/sdhj/index.jsp?type=hj/GK14726_00IH_0001_0055b.jpg","1870_하수남면_0055b")</f>
        <v>1870_하수남면_0055b</v>
      </c>
      <c r="B1359" s="4">
        <v>1870</v>
      </c>
      <c r="C1359" s="4" t="s">
        <v>7117</v>
      </c>
      <c r="D1359" s="4" t="s">
        <v>7118</v>
      </c>
      <c r="E1359" s="4">
        <v>1358</v>
      </c>
      <c r="F1359" s="3">
        <v>12</v>
      </c>
      <c r="G1359" s="3" t="s">
        <v>2861</v>
      </c>
      <c r="H1359" s="3" t="s">
        <v>5570</v>
      </c>
      <c r="I1359" s="3">
        <v>3</v>
      </c>
      <c r="L1359" s="3">
        <v>3</v>
      </c>
      <c r="M1359" s="3" t="s">
        <v>6492</v>
      </c>
      <c r="N1359" s="3" t="s">
        <v>6493</v>
      </c>
      <c r="S1359" s="3" t="s">
        <v>77</v>
      </c>
      <c r="T1359" s="3" t="s">
        <v>233</v>
      </c>
      <c r="Y1359" s="3" t="s">
        <v>924</v>
      </c>
      <c r="Z1359" s="3" t="s">
        <v>3349</v>
      </c>
      <c r="AC1359" s="3">
        <v>30</v>
      </c>
      <c r="AD1359" s="3" t="s">
        <v>221</v>
      </c>
      <c r="AE1359" s="3" t="s">
        <v>4095</v>
      </c>
    </row>
    <row r="1360" spans="1:73" ht="13.5" customHeight="1">
      <c r="A1360" s="7" t="str">
        <f>HYPERLINK("http://kyu.snu.ac.kr/sdhj/index.jsp?type=hj/GK14726_00IH_0001_0055b.jpg","1870_하수남면_0055b")</f>
        <v>1870_하수남면_0055b</v>
      </c>
      <c r="B1360" s="4">
        <v>1870</v>
      </c>
      <c r="C1360" s="4" t="s">
        <v>7038</v>
      </c>
      <c r="D1360" s="4" t="s">
        <v>7039</v>
      </c>
      <c r="E1360" s="4">
        <v>1359</v>
      </c>
      <c r="F1360" s="3">
        <v>12</v>
      </c>
      <c r="G1360" s="3" t="s">
        <v>2861</v>
      </c>
      <c r="H1360" s="3" t="s">
        <v>5570</v>
      </c>
      <c r="I1360" s="3">
        <v>3</v>
      </c>
      <c r="L1360" s="3">
        <v>3</v>
      </c>
      <c r="M1360" s="3" t="s">
        <v>6492</v>
      </c>
      <c r="N1360" s="3" t="s">
        <v>6493</v>
      </c>
      <c r="S1360" s="3" t="s">
        <v>146</v>
      </c>
      <c r="T1360" s="3" t="s">
        <v>3239</v>
      </c>
      <c r="W1360" s="3" t="s">
        <v>552</v>
      </c>
      <c r="X1360" s="3" t="s">
        <v>3286</v>
      </c>
      <c r="Y1360" s="3" t="s">
        <v>53</v>
      </c>
      <c r="Z1360" s="3" t="s">
        <v>3323</v>
      </c>
      <c r="AC1360" s="3">
        <v>30</v>
      </c>
      <c r="AD1360" s="3" t="s">
        <v>221</v>
      </c>
      <c r="AE1360" s="3" t="s">
        <v>4095</v>
      </c>
      <c r="BU1360" s="3" t="s">
        <v>7568</v>
      </c>
    </row>
    <row r="1361" spans="1:72" ht="13.5" customHeight="1">
      <c r="A1361" s="7" t="str">
        <f>HYPERLINK("http://kyu.snu.ac.kr/sdhj/index.jsp?type=hj/GK14726_00IH_0001_0055b.jpg","1870_하수남면_0055b")</f>
        <v>1870_하수남면_0055b</v>
      </c>
      <c r="B1361" s="4">
        <v>1870</v>
      </c>
      <c r="C1361" s="4" t="s">
        <v>7038</v>
      </c>
      <c r="D1361" s="4" t="s">
        <v>7039</v>
      </c>
      <c r="E1361" s="4">
        <v>1360</v>
      </c>
      <c r="F1361" s="3">
        <v>12</v>
      </c>
      <c r="G1361" s="3" t="s">
        <v>2861</v>
      </c>
      <c r="H1361" s="3" t="s">
        <v>5570</v>
      </c>
      <c r="I1361" s="3">
        <v>3</v>
      </c>
      <c r="L1361" s="3">
        <v>3</v>
      </c>
      <c r="M1361" s="3" t="s">
        <v>6492</v>
      </c>
      <c r="N1361" s="3" t="s">
        <v>6493</v>
      </c>
      <c r="T1361" s="3" t="s">
        <v>7040</v>
      </c>
      <c r="U1361" s="3" t="s">
        <v>70</v>
      </c>
      <c r="V1361" s="3" t="s">
        <v>3238</v>
      </c>
      <c r="Y1361" s="3" t="s">
        <v>2959</v>
      </c>
      <c r="Z1361" s="3" t="s">
        <v>3348</v>
      </c>
      <c r="AD1361" s="3" t="s">
        <v>161</v>
      </c>
      <c r="AE1361" s="3" t="s">
        <v>4109</v>
      </c>
    </row>
    <row r="1362" spans="1:72" ht="13.5" customHeight="1">
      <c r="A1362" s="7" t="str">
        <f>HYPERLINK("http://kyu.snu.ac.kr/sdhj/index.jsp?type=hj/GK14726_00IH_0001_0055b.jpg","1870_하수남면_0055b")</f>
        <v>1870_하수남면_0055b</v>
      </c>
      <c r="B1362" s="4">
        <v>1870</v>
      </c>
      <c r="C1362" s="4" t="s">
        <v>7038</v>
      </c>
      <c r="D1362" s="4" t="s">
        <v>7039</v>
      </c>
      <c r="E1362" s="4">
        <v>1361</v>
      </c>
      <c r="F1362" s="3">
        <v>12</v>
      </c>
      <c r="G1362" s="3" t="s">
        <v>2861</v>
      </c>
      <c r="H1362" s="3" t="s">
        <v>5570</v>
      </c>
      <c r="I1362" s="3">
        <v>3</v>
      </c>
      <c r="L1362" s="3">
        <v>4</v>
      </c>
      <c r="M1362" s="3" t="s">
        <v>6494</v>
      </c>
      <c r="N1362" s="3" t="s">
        <v>6495</v>
      </c>
      <c r="T1362" s="3" t="s">
        <v>7569</v>
      </c>
      <c r="U1362" s="3" t="s">
        <v>64</v>
      </c>
      <c r="V1362" s="3" t="s">
        <v>3262</v>
      </c>
      <c r="W1362" s="3" t="s">
        <v>68</v>
      </c>
      <c r="X1362" s="3" t="s">
        <v>5854</v>
      </c>
      <c r="Y1362" s="3" t="s">
        <v>2960</v>
      </c>
      <c r="Z1362" s="3" t="s">
        <v>3347</v>
      </c>
      <c r="AC1362" s="3">
        <v>67</v>
      </c>
      <c r="AD1362" s="3" t="s">
        <v>166</v>
      </c>
      <c r="AE1362" s="3" t="s">
        <v>4099</v>
      </c>
      <c r="AJ1362" s="3" t="s">
        <v>17</v>
      </c>
      <c r="AK1362" s="3" t="s">
        <v>4147</v>
      </c>
      <c r="AL1362" s="3" t="s">
        <v>62</v>
      </c>
      <c r="AM1362" s="3" t="s">
        <v>5571</v>
      </c>
      <c r="AT1362" s="3" t="s">
        <v>48</v>
      </c>
      <c r="AU1362" s="3" t="s">
        <v>4217</v>
      </c>
      <c r="AV1362" s="3" t="s">
        <v>2961</v>
      </c>
      <c r="AW1362" s="3" t="s">
        <v>4247</v>
      </c>
      <c r="BG1362" s="3" t="s">
        <v>48</v>
      </c>
      <c r="BH1362" s="3" t="s">
        <v>4217</v>
      </c>
      <c r="BI1362" s="3" t="s">
        <v>2648</v>
      </c>
      <c r="BJ1362" s="3" t="s">
        <v>4650</v>
      </c>
      <c r="BK1362" s="3" t="s">
        <v>48</v>
      </c>
      <c r="BL1362" s="3" t="s">
        <v>4217</v>
      </c>
      <c r="BM1362" s="3" t="s">
        <v>3114</v>
      </c>
      <c r="BN1362" s="3" t="s">
        <v>4980</v>
      </c>
      <c r="BO1362" s="3" t="s">
        <v>48</v>
      </c>
      <c r="BP1362" s="3" t="s">
        <v>4217</v>
      </c>
      <c r="BQ1362" s="3" t="s">
        <v>2962</v>
      </c>
      <c r="BR1362" s="3" t="s">
        <v>5274</v>
      </c>
      <c r="BS1362" s="3" t="s">
        <v>193</v>
      </c>
      <c r="BT1362" s="3" t="s">
        <v>4204</v>
      </c>
    </row>
    <row r="1363" spans="1:72" ht="13.5" customHeight="1">
      <c r="A1363" s="7" t="str">
        <f>HYPERLINK("http://kyu.snu.ac.kr/sdhj/index.jsp?type=hj/GK14726_00IH_0001_0055b.jpg","1870_하수남면_0055b")</f>
        <v>1870_하수남면_0055b</v>
      </c>
      <c r="B1363" s="4">
        <v>1870</v>
      </c>
      <c r="C1363" s="4" t="s">
        <v>6796</v>
      </c>
      <c r="D1363" s="4" t="s">
        <v>6797</v>
      </c>
      <c r="E1363" s="4">
        <v>1362</v>
      </c>
      <c r="F1363" s="3">
        <v>12</v>
      </c>
      <c r="G1363" s="3" t="s">
        <v>2861</v>
      </c>
      <c r="H1363" s="3" t="s">
        <v>5570</v>
      </c>
      <c r="I1363" s="3">
        <v>3</v>
      </c>
      <c r="L1363" s="3">
        <v>4</v>
      </c>
      <c r="M1363" s="3" t="s">
        <v>6494</v>
      </c>
      <c r="N1363" s="3" t="s">
        <v>6495</v>
      </c>
      <c r="S1363" s="3" t="s">
        <v>51</v>
      </c>
      <c r="T1363" s="3" t="s">
        <v>3235</v>
      </c>
      <c r="W1363" s="3" t="s">
        <v>82</v>
      </c>
      <c r="X1363" s="3" t="s">
        <v>5855</v>
      </c>
      <c r="Y1363" s="3" t="s">
        <v>53</v>
      </c>
      <c r="Z1363" s="3" t="s">
        <v>3323</v>
      </c>
      <c r="AC1363" s="3">
        <v>49</v>
      </c>
      <c r="AD1363" s="3" t="s">
        <v>69</v>
      </c>
      <c r="AE1363" s="3" t="s">
        <v>4097</v>
      </c>
      <c r="AJ1363" s="3" t="s">
        <v>17</v>
      </c>
      <c r="AK1363" s="3" t="s">
        <v>4147</v>
      </c>
      <c r="AL1363" s="3" t="s">
        <v>50</v>
      </c>
      <c r="AM1363" s="3" t="s">
        <v>4160</v>
      </c>
      <c r="AT1363" s="3" t="s">
        <v>48</v>
      </c>
      <c r="AU1363" s="3" t="s">
        <v>4217</v>
      </c>
      <c r="AV1363" s="3" t="s">
        <v>1392</v>
      </c>
      <c r="AW1363" s="3" t="s">
        <v>4246</v>
      </c>
      <c r="BG1363" s="3" t="s">
        <v>48</v>
      </c>
      <c r="BH1363" s="3" t="s">
        <v>4217</v>
      </c>
      <c r="BI1363" s="3" t="s">
        <v>2963</v>
      </c>
      <c r="BJ1363" s="3" t="s">
        <v>4656</v>
      </c>
      <c r="BK1363" s="3" t="s">
        <v>48</v>
      </c>
      <c r="BL1363" s="3" t="s">
        <v>4217</v>
      </c>
      <c r="BM1363" s="3" t="s">
        <v>325</v>
      </c>
      <c r="BN1363" s="3" t="s">
        <v>4987</v>
      </c>
      <c r="BO1363" s="3" t="s">
        <v>48</v>
      </c>
      <c r="BP1363" s="3" t="s">
        <v>4217</v>
      </c>
      <c r="BQ1363" s="3" t="s">
        <v>2964</v>
      </c>
      <c r="BR1363" s="3" t="s">
        <v>5810</v>
      </c>
      <c r="BS1363" s="3" t="s">
        <v>41</v>
      </c>
      <c r="BT1363" s="3" t="s">
        <v>4162</v>
      </c>
    </row>
    <row r="1364" spans="1:72" ht="13.5" customHeight="1">
      <c r="A1364" s="7" t="str">
        <f>HYPERLINK("http://kyu.snu.ac.kr/sdhj/index.jsp?type=hj/GK14726_00IH_0001_0055b.jpg","1870_하수남면_0055b")</f>
        <v>1870_하수남면_0055b</v>
      </c>
      <c r="B1364" s="4">
        <v>1870</v>
      </c>
      <c r="C1364" s="4" t="s">
        <v>6764</v>
      </c>
      <c r="D1364" s="4" t="s">
        <v>6765</v>
      </c>
      <c r="E1364" s="4">
        <v>1363</v>
      </c>
      <c r="F1364" s="3">
        <v>12</v>
      </c>
      <c r="G1364" s="3" t="s">
        <v>2861</v>
      </c>
      <c r="H1364" s="3" t="s">
        <v>5570</v>
      </c>
      <c r="I1364" s="3">
        <v>3</v>
      </c>
      <c r="L1364" s="3">
        <v>4</v>
      </c>
      <c r="M1364" s="3" t="s">
        <v>6494</v>
      </c>
      <c r="N1364" s="3" t="s">
        <v>6495</v>
      </c>
      <c r="T1364" s="3" t="s">
        <v>7570</v>
      </c>
      <c r="U1364" s="3" t="s">
        <v>70</v>
      </c>
      <c r="V1364" s="3" t="s">
        <v>3238</v>
      </c>
      <c r="Y1364" s="3" t="s">
        <v>2965</v>
      </c>
      <c r="Z1364" s="3" t="s">
        <v>3346</v>
      </c>
      <c r="AD1364" s="3" t="s">
        <v>375</v>
      </c>
      <c r="AE1364" s="3" t="s">
        <v>4104</v>
      </c>
    </row>
    <row r="1365" spans="1:72" ht="13.5" customHeight="1">
      <c r="A1365" s="7" t="str">
        <f>HYPERLINK("http://kyu.snu.ac.kr/sdhj/index.jsp?type=hj/GK14726_00IH_0001_0056a.jpg","1870_하수남면_0056a")</f>
        <v>1870_하수남면_0056a</v>
      </c>
      <c r="B1365" s="4">
        <v>1870</v>
      </c>
      <c r="C1365" s="4" t="s">
        <v>7503</v>
      </c>
      <c r="D1365" s="4" t="s">
        <v>7504</v>
      </c>
      <c r="E1365" s="4">
        <v>1364</v>
      </c>
      <c r="F1365" s="3">
        <v>12</v>
      </c>
      <c r="G1365" s="3" t="s">
        <v>2861</v>
      </c>
      <c r="H1365" s="3" t="s">
        <v>5570</v>
      </c>
      <c r="I1365" s="3">
        <v>3</v>
      </c>
      <c r="L1365" s="3">
        <v>5</v>
      </c>
      <c r="M1365" s="3" t="s">
        <v>6496</v>
      </c>
      <c r="N1365" s="3" t="s">
        <v>6497</v>
      </c>
      <c r="Q1365" s="3" t="s">
        <v>2966</v>
      </c>
      <c r="R1365" s="3" t="s">
        <v>3205</v>
      </c>
      <c r="T1365" s="3" t="s">
        <v>6615</v>
      </c>
      <c r="W1365" s="3" t="s">
        <v>7571</v>
      </c>
      <c r="X1365" s="3" t="s">
        <v>7572</v>
      </c>
      <c r="Y1365" s="3" t="s">
        <v>2967</v>
      </c>
      <c r="Z1365" s="3" t="s">
        <v>3345</v>
      </c>
      <c r="AC1365" s="3">
        <v>37</v>
      </c>
      <c r="AD1365" s="3" t="s">
        <v>261</v>
      </c>
      <c r="AE1365" s="3" t="s">
        <v>4108</v>
      </c>
      <c r="AJ1365" s="3" t="s">
        <v>17</v>
      </c>
      <c r="AK1365" s="3" t="s">
        <v>4147</v>
      </c>
      <c r="AL1365" s="3" t="s">
        <v>266</v>
      </c>
      <c r="AM1365" s="3" t="s">
        <v>5598</v>
      </c>
      <c r="AT1365" s="3" t="s">
        <v>48</v>
      </c>
      <c r="AU1365" s="3" t="s">
        <v>4217</v>
      </c>
      <c r="AV1365" s="3" t="s">
        <v>2968</v>
      </c>
      <c r="AW1365" s="3" t="s">
        <v>4245</v>
      </c>
      <c r="BG1365" s="3" t="s">
        <v>48</v>
      </c>
      <c r="BH1365" s="3" t="s">
        <v>4217</v>
      </c>
      <c r="BI1365" s="3" t="s">
        <v>1348</v>
      </c>
      <c r="BJ1365" s="3" t="s">
        <v>4655</v>
      </c>
      <c r="BK1365" s="3" t="s">
        <v>48</v>
      </c>
      <c r="BL1365" s="3" t="s">
        <v>4217</v>
      </c>
      <c r="BM1365" s="3" t="s">
        <v>2969</v>
      </c>
      <c r="BN1365" s="3" t="s">
        <v>4986</v>
      </c>
      <c r="BO1365" s="3" t="s">
        <v>48</v>
      </c>
      <c r="BP1365" s="3" t="s">
        <v>4217</v>
      </c>
      <c r="BQ1365" s="3" t="s">
        <v>2970</v>
      </c>
      <c r="BR1365" s="3" t="s">
        <v>5273</v>
      </c>
      <c r="BS1365" s="3" t="s">
        <v>345</v>
      </c>
      <c r="BT1365" s="3" t="s">
        <v>4155</v>
      </c>
    </row>
    <row r="1366" spans="1:72" ht="13.5" customHeight="1">
      <c r="A1366" s="7" t="str">
        <f>HYPERLINK("http://kyu.snu.ac.kr/sdhj/index.jsp?type=hj/GK14726_00IH_0001_0056a.jpg","1870_하수남면_0056a")</f>
        <v>1870_하수남면_0056a</v>
      </c>
      <c r="B1366" s="4">
        <v>1870</v>
      </c>
      <c r="C1366" s="4" t="s">
        <v>7573</v>
      </c>
      <c r="D1366" s="4" t="s">
        <v>7574</v>
      </c>
      <c r="E1366" s="4">
        <v>1365</v>
      </c>
      <c r="F1366" s="3">
        <v>12</v>
      </c>
      <c r="G1366" s="3" t="s">
        <v>2861</v>
      </c>
      <c r="H1366" s="3" t="s">
        <v>5570</v>
      </c>
      <c r="I1366" s="3">
        <v>3</v>
      </c>
      <c r="L1366" s="3">
        <v>5</v>
      </c>
      <c r="M1366" s="3" t="s">
        <v>6496</v>
      </c>
      <c r="N1366" s="3" t="s">
        <v>6497</v>
      </c>
      <c r="S1366" s="3" t="s">
        <v>51</v>
      </c>
      <c r="T1366" s="3" t="s">
        <v>3235</v>
      </c>
      <c r="W1366" s="3" t="s">
        <v>82</v>
      </c>
      <c r="X1366" s="3" t="s">
        <v>5855</v>
      </c>
      <c r="Y1366" s="3" t="s">
        <v>53</v>
      </c>
      <c r="Z1366" s="3" t="s">
        <v>3323</v>
      </c>
      <c r="AC1366" s="3">
        <v>30</v>
      </c>
      <c r="AD1366" s="3" t="s">
        <v>221</v>
      </c>
      <c r="AE1366" s="3" t="s">
        <v>4095</v>
      </c>
      <c r="AJ1366" s="3" t="s">
        <v>17</v>
      </c>
      <c r="AK1366" s="3" t="s">
        <v>4147</v>
      </c>
      <c r="AL1366" s="3" t="s">
        <v>50</v>
      </c>
      <c r="AM1366" s="3" t="s">
        <v>4160</v>
      </c>
      <c r="AT1366" s="3" t="s">
        <v>48</v>
      </c>
      <c r="AU1366" s="3" t="s">
        <v>4217</v>
      </c>
      <c r="AV1366" s="3" t="s">
        <v>2971</v>
      </c>
      <c r="AW1366" s="3" t="s">
        <v>4244</v>
      </c>
      <c r="BG1366" s="3" t="s">
        <v>48</v>
      </c>
      <c r="BH1366" s="3" t="s">
        <v>4217</v>
      </c>
      <c r="BI1366" s="3" t="s">
        <v>2972</v>
      </c>
      <c r="BJ1366" s="3" t="s">
        <v>4654</v>
      </c>
      <c r="BK1366" s="3" t="s">
        <v>48</v>
      </c>
      <c r="BL1366" s="3" t="s">
        <v>4217</v>
      </c>
      <c r="BM1366" s="3" t="s">
        <v>2973</v>
      </c>
      <c r="BN1366" s="3" t="s">
        <v>4985</v>
      </c>
      <c r="BO1366" s="3" t="s">
        <v>48</v>
      </c>
      <c r="BP1366" s="3" t="s">
        <v>4217</v>
      </c>
      <c r="BQ1366" s="3" t="s">
        <v>2911</v>
      </c>
      <c r="BR1366" s="3" t="s">
        <v>5272</v>
      </c>
      <c r="BS1366" s="3" t="s">
        <v>62</v>
      </c>
      <c r="BT1366" s="3" t="s">
        <v>5571</v>
      </c>
    </row>
    <row r="1367" spans="1:72" ht="13.5" customHeight="1">
      <c r="A1367" s="7" t="str">
        <f>HYPERLINK("http://kyu.snu.ac.kr/sdhj/index.jsp?type=hj/GK14726_00IH_0001_0056a.jpg","1870_하수남면_0056a")</f>
        <v>1870_하수남면_0056a</v>
      </c>
      <c r="B1367" s="4">
        <v>1870</v>
      </c>
      <c r="C1367" s="4" t="s">
        <v>6606</v>
      </c>
      <c r="D1367" s="4" t="s">
        <v>6607</v>
      </c>
      <c r="E1367" s="4">
        <v>1366</v>
      </c>
      <c r="F1367" s="3">
        <v>12</v>
      </c>
      <c r="G1367" s="3" t="s">
        <v>2861</v>
      </c>
      <c r="H1367" s="3" t="s">
        <v>5570</v>
      </c>
      <c r="I1367" s="3">
        <v>3</v>
      </c>
      <c r="L1367" s="3">
        <v>5</v>
      </c>
      <c r="M1367" s="3" t="s">
        <v>6496</v>
      </c>
      <c r="N1367" s="3" t="s">
        <v>6497</v>
      </c>
      <c r="T1367" s="3" t="s">
        <v>6620</v>
      </c>
      <c r="U1367" s="3" t="s">
        <v>70</v>
      </c>
      <c r="V1367" s="3" t="s">
        <v>3238</v>
      </c>
      <c r="Y1367" s="3" t="s">
        <v>249</v>
      </c>
      <c r="Z1367" s="3" t="s">
        <v>3344</v>
      </c>
      <c r="AD1367" s="3" t="s">
        <v>249</v>
      </c>
      <c r="AE1367" s="3" t="s">
        <v>3344</v>
      </c>
    </row>
    <row r="1368" spans="1:72" ht="13.5" customHeight="1">
      <c r="A1368" s="7" t="str">
        <f>HYPERLINK("http://kyu.snu.ac.kr/sdhj/index.jsp?type=hj/GK14726_00IH_0001_0056a.jpg","1870_하수남면_0056a")</f>
        <v>1870_하수남면_0056a</v>
      </c>
      <c r="B1368" s="4">
        <v>1870</v>
      </c>
      <c r="C1368" s="4" t="s">
        <v>6606</v>
      </c>
      <c r="D1368" s="4" t="s">
        <v>6607</v>
      </c>
      <c r="E1368" s="4">
        <v>1367</v>
      </c>
      <c r="F1368" s="3">
        <v>12</v>
      </c>
      <c r="G1368" s="3" t="s">
        <v>2861</v>
      </c>
      <c r="H1368" s="3" t="s">
        <v>5570</v>
      </c>
      <c r="I1368" s="3">
        <v>4</v>
      </c>
      <c r="J1368" s="3" t="s">
        <v>2974</v>
      </c>
      <c r="K1368" s="3" t="s">
        <v>3149</v>
      </c>
      <c r="L1368" s="3">
        <v>1</v>
      </c>
      <c r="M1368" s="3" t="s">
        <v>6498</v>
      </c>
      <c r="N1368" s="3" t="s">
        <v>6499</v>
      </c>
      <c r="T1368" s="3" t="s">
        <v>7026</v>
      </c>
      <c r="U1368" s="3" t="s">
        <v>64</v>
      </c>
      <c r="V1368" s="3" t="s">
        <v>3262</v>
      </c>
      <c r="W1368" s="3" t="s">
        <v>200</v>
      </c>
      <c r="X1368" s="3" t="s">
        <v>3285</v>
      </c>
      <c r="Y1368" s="3" t="s">
        <v>2444</v>
      </c>
      <c r="Z1368" s="3" t="s">
        <v>3343</v>
      </c>
      <c r="AC1368" s="3">
        <v>51</v>
      </c>
      <c r="AD1368" s="3" t="s">
        <v>213</v>
      </c>
      <c r="AE1368" s="3" t="s">
        <v>4107</v>
      </c>
      <c r="AJ1368" s="3" t="s">
        <v>17</v>
      </c>
      <c r="AK1368" s="3" t="s">
        <v>4147</v>
      </c>
      <c r="AL1368" s="3" t="s">
        <v>1039</v>
      </c>
      <c r="AM1368" s="3" t="s">
        <v>7575</v>
      </c>
      <c r="AT1368" s="3" t="s">
        <v>48</v>
      </c>
      <c r="AU1368" s="3" t="s">
        <v>4217</v>
      </c>
      <c r="AV1368" s="3" t="s">
        <v>280</v>
      </c>
      <c r="AW1368" s="3" t="s">
        <v>4015</v>
      </c>
      <c r="BG1368" s="3" t="s">
        <v>48</v>
      </c>
      <c r="BH1368" s="3" t="s">
        <v>4217</v>
      </c>
      <c r="BI1368" s="3" t="s">
        <v>2975</v>
      </c>
      <c r="BJ1368" s="3" t="s">
        <v>3536</v>
      </c>
      <c r="BK1368" s="3" t="s">
        <v>48</v>
      </c>
      <c r="BL1368" s="3" t="s">
        <v>4217</v>
      </c>
      <c r="BM1368" s="3" t="s">
        <v>2976</v>
      </c>
      <c r="BN1368" s="3" t="s">
        <v>4984</v>
      </c>
      <c r="BO1368" s="3" t="s">
        <v>48</v>
      </c>
      <c r="BP1368" s="3" t="s">
        <v>4217</v>
      </c>
      <c r="BQ1368" s="3" t="s">
        <v>2977</v>
      </c>
      <c r="BR1368" s="3" t="s">
        <v>5271</v>
      </c>
      <c r="BS1368" s="3" t="s">
        <v>438</v>
      </c>
      <c r="BT1368" s="3" t="s">
        <v>4159</v>
      </c>
    </row>
    <row r="1369" spans="1:72" ht="13.5" customHeight="1">
      <c r="A1369" s="7" t="str">
        <f>HYPERLINK("http://kyu.snu.ac.kr/sdhj/index.jsp?type=hj/GK14726_00IH_0001_0056a.jpg","1870_하수남면_0056a")</f>
        <v>1870_하수남면_0056a</v>
      </c>
      <c r="B1369" s="4">
        <v>1870</v>
      </c>
      <c r="C1369" s="4" t="s">
        <v>6675</v>
      </c>
      <c r="D1369" s="4" t="s">
        <v>6676</v>
      </c>
      <c r="E1369" s="4">
        <v>1368</v>
      </c>
      <c r="F1369" s="3">
        <v>12</v>
      </c>
      <c r="G1369" s="3" t="s">
        <v>2861</v>
      </c>
      <c r="H1369" s="3" t="s">
        <v>5570</v>
      </c>
      <c r="I1369" s="3">
        <v>4</v>
      </c>
      <c r="L1369" s="3">
        <v>1</v>
      </c>
      <c r="M1369" s="3" t="s">
        <v>6498</v>
      </c>
      <c r="N1369" s="3" t="s">
        <v>6499</v>
      </c>
      <c r="T1369" s="3" t="s">
        <v>7576</v>
      </c>
      <c r="AT1369" s="3" t="s">
        <v>48</v>
      </c>
      <c r="AU1369" s="3" t="s">
        <v>4217</v>
      </c>
      <c r="AV1369" s="3" t="s">
        <v>2978</v>
      </c>
      <c r="AW1369" s="3" t="s">
        <v>3798</v>
      </c>
      <c r="BG1369" s="3" t="s">
        <v>48</v>
      </c>
      <c r="BH1369" s="3" t="s">
        <v>4217</v>
      </c>
      <c r="BI1369" s="3" t="s">
        <v>2979</v>
      </c>
      <c r="BJ1369" s="3" t="s">
        <v>4653</v>
      </c>
      <c r="BK1369" s="3" t="s">
        <v>48</v>
      </c>
      <c r="BL1369" s="3" t="s">
        <v>4217</v>
      </c>
      <c r="BM1369" s="3" t="s">
        <v>2980</v>
      </c>
      <c r="BN1369" s="3" t="s">
        <v>4983</v>
      </c>
      <c r="BO1369" s="3" t="s">
        <v>48</v>
      </c>
      <c r="BP1369" s="3" t="s">
        <v>4217</v>
      </c>
      <c r="BQ1369" s="3" t="s">
        <v>2907</v>
      </c>
      <c r="BR1369" s="3" t="s">
        <v>5795</v>
      </c>
      <c r="BS1369" s="3" t="s">
        <v>1171</v>
      </c>
      <c r="BT1369" s="3" t="s">
        <v>4182</v>
      </c>
    </row>
    <row r="1370" spans="1:72" ht="13.5" customHeight="1">
      <c r="A1370" s="7" t="str">
        <f>HYPERLINK("http://kyu.snu.ac.kr/sdhj/index.jsp?type=hj/GK14726_00IH_0001_0056a.jpg","1870_하수남면_0056a")</f>
        <v>1870_하수남면_0056a</v>
      </c>
      <c r="B1370" s="4">
        <v>1870</v>
      </c>
      <c r="C1370" s="4" t="s">
        <v>6764</v>
      </c>
      <c r="D1370" s="4" t="s">
        <v>6765</v>
      </c>
      <c r="E1370" s="4">
        <v>1369</v>
      </c>
      <c r="F1370" s="3">
        <v>12</v>
      </c>
      <c r="G1370" s="3" t="s">
        <v>2861</v>
      </c>
      <c r="H1370" s="3" t="s">
        <v>5570</v>
      </c>
      <c r="I1370" s="3">
        <v>4</v>
      </c>
      <c r="L1370" s="3">
        <v>1</v>
      </c>
      <c r="M1370" s="3" t="s">
        <v>6498</v>
      </c>
      <c r="N1370" s="3" t="s">
        <v>6499</v>
      </c>
      <c r="T1370" s="3" t="s">
        <v>7281</v>
      </c>
      <c r="U1370" s="3" t="s">
        <v>70</v>
      </c>
      <c r="V1370" s="3" t="s">
        <v>3238</v>
      </c>
      <c r="Y1370" s="3" t="s">
        <v>7577</v>
      </c>
      <c r="Z1370" s="3" t="s">
        <v>3342</v>
      </c>
      <c r="AD1370" s="3" t="s">
        <v>249</v>
      </c>
      <c r="AE1370" s="3" t="s">
        <v>3344</v>
      </c>
    </row>
    <row r="1371" spans="1:72" ht="13.5" customHeight="1">
      <c r="A1371" s="7" t="str">
        <f>HYPERLINK("http://kyu.snu.ac.kr/sdhj/index.jsp?type=hj/GK14726_00IH_0001_0056a.jpg","1870_하수남면_0056a")</f>
        <v>1870_하수남면_0056a</v>
      </c>
      <c r="B1371" s="4">
        <v>1870</v>
      </c>
      <c r="C1371" s="4" t="s">
        <v>6764</v>
      </c>
      <c r="D1371" s="4" t="s">
        <v>6765</v>
      </c>
      <c r="E1371" s="4">
        <v>1370</v>
      </c>
      <c r="F1371" s="3">
        <v>12</v>
      </c>
      <c r="G1371" s="3" t="s">
        <v>2861</v>
      </c>
      <c r="H1371" s="3" t="s">
        <v>5570</v>
      </c>
      <c r="I1371" s="3">
        <v>4</v>
      </c>
      <c r="L1371" s="3">
        <v>2</v>
      </c>
      <c r="M1371" s="3" t="s">
        <v>6500</v>
      </c>
      <c r="N1371" s="3" t="s">
        <v>6501</v>
      </c>
      <c r="T1371" s="3" t="s">
        <v>6649</v>
      </c>
      <c r="U1371" s="3" t="s">
        <v>64</v>
      </c>
      <c r="V1371" s="3" t="s">
        <v>3262</v>
      </c>
      <c r="W1371" s="3" t="s">
        <v>68</v>
      </c>
      <c r="X1371" s="3" t="s">
        <v>5854</v>
      </c>
      <c r="Y1371" s="3" t="s">
        <v>2981</v>
      </c>
      <c r="Z1371" s="3" t="s">
        <v>3341</v>
      </c>
      <c r="AC1371" s="3">
        <v>65</v>
      </c>
      <c r="AD1371" s="3" t="s">
        <v>238</v>
      </c>
      <c r="AE1371" s="3" t="s">
        <v>4106</v>
      </c>
      <c r="AJ1371" s="3" t="s">
        <v>17</v>
      </c>
      <c r="AK1371" s="3" t="s">
        <v>4147</v>
      </c>
      <c r="AL1371" s="3" t="s">
        <v>62</v>
      </c>
      <c r="AM1371" s="3" t="s">
        <v>5571</v>
      </c>
      <c r="AT1371" s="3" t="s">
        <v>48</v>
      </c>
      <c r="AU1371" s="3" t="s">
        <v>4217</v>
      </c>
      <c r="AV1371" s="3" t="s">
        <v>2982</v>
      </c>
      <c r="AW1371" s="3" t="s">
        <v>4243</v>
      </c>
      <c r="AX1371" s="3" t="s">
        <v>48</v>
      </c>
      <c r="AY1371" s="3" t="s">
        <v>4217</v>
      </c>
      <c r="AZ1371" s="3" t="s">
        <v>2961</v>
      </c>
      <c r="BA1371" s="3" t="s">
        <v>4247</v>
      </c>
      <c r="BG1371" s="3" t="s">
        <v>48</v>
      </c>
      <c r="BH1371" s="3" t="s">
        <v>4217</v>
      </c>
      <c r="BI1371" s="3" t="s">
        <v>2983</v>
      </c>
      <c r="BJ1371" s="3" t="s">
        <v>4652</v>
      </c>
      <c r="BK1371" s="3" t="s">
        <v>48</v>
      </c>
      <c r="BL1371" s="3" t="s">
        <v>4217</v>
      </c>
      <c r="BM1371" s="3" t="s">
        <v>2984</v>
      </c>
      <c r="BN1371" s="3" t="s">
        <v>4982</v>
      </c>
      <c r="BO1371" s="3" t="s">
        <v>48</v>
      </c>
      <c r="BP1371" s="3" t="s">
        <v>4217</v>
      </c>
      <c r="BQ1371" s="3" t="s">
        <v>2985</v>
      </c>
      <c r="BR1371" s="3" t="s">
        <v>5270</v>
      </c>
      <c r="BS1371" s="3" t="s">
        <v>627</v>
      </c>
      <c r="BT1371" s="3" t="s">
        <v>4169</v>
      </c>
    </row>
    <row r="1372" spans="1:72" ht="13.5" customHeight="1">
      <c r="A1372" s="7" t="str">
        <f>HYPERLINK("http://kyu.snu.ac.kr/sdhj/index.jsp?type=hj/GK14726_00IH_0001_0056a.jpg","1870_하수남면_0056a")</f>
        <v>1870_하수남면_0056a</v>
      </c>
      <c r="B1372" s="4">
        <v>1870</v>
      </c>
      <c r="C1372" s="4" t="s">
        <v>6624</v>
      </c>
      <c r="D1372" s="4" t="s">
        <v>6625</v>
      </c>
      <c r="E1372" s="4">
        <v>1371</v>
      </c>
      <c r="F1372" s="3">
        <v>12</v>
      </c>
      <c r="G1372" s="3" t="s">
        <v>2861</v>
      </c>
      <c r="H1372" s="3" t="s">
        <v>5570</v>
      </c>
      <c r="I1372" s="3">
        <v>4</v>
      </c>
      <c r="L1372" s="3">
        <v>2</v>
      </c>
      <c r="M1372" s="3" t="s">
        <v>6500</v>
      </c>
      <c r="N1372" s="3" t="s">
        <v>6501</v>
      </c>
      <c r="S1372" s="3" t="s">
        <v>51</v>
      </c>
      <c r="T1372" s="3" t="s">
        <v>3235</v>
      </c>
      <c r="W1372" s="3" t="s">
        <v>344</v>
      </c>
      <c r="X1372" s="3" t="s">
        <v>3279</v>
      </c>
      <c r="Y1372" s="3" t="s">
        <v>53</v>
      </c>
      <c r="Z1372" s="3" t="s">
        <v>3323</v>
      </c>
      <c r="AC1372" s="3">
        <v>43</v>
      </c>
      <c r="AD1372" s="3" t="s">
        <v>91</v>
      </c>
      <c r="AE1372" s="3" t="s">
        <v>4105</v>
      </c>
      <c r="AJ1372" s="3" t="s">
        <v>17</v>
      </c>
      <c r="AK1372" s="3" t="s">
        <v>4147</v>
      </c>
      <c r="AL1372" s="3" t="s">
        <v>361</v>
      </c>
      <c r="AM1372" s="3" t="s">
        <v>4152</v>
      </c>
      <c r="AT1372" s="3" t="s">
        <v>48</v>
      </c>
      <c r="AU1372" s="3" t="s">
        <v>4217</v>
      </c>
      <c r="AV1372" s="3" t="s">
        <v>2986</v>
      </c>
      <c r="AW1372" s="3" t="s">
        <v>4242</v>
      </c>
      <c r="BG1372" s="3" t="s">
        <v>48</v>
      </c>
      <c r="BH1372" s="3" t="s">
        <v>4217</v>
      </c>
      <c r="BI1372" s="3" t="s">
        <v>2987</v>
      </c>
      <c r="BJ1372" s="3" t="s">
        <v>4651</v>
      </c>
      <c r="BK1372" s="3" t="s">
        <v>48</v>
      </c>
      <c r="BL1372" s="3" t="s">
        <v>4217</v>
      </c>
      <c r="BM1372" s="3" t="s">
        <v>2988</v>
      </c>
      <c r="BN1372" s="3" t="s">
        <v>4981</v>
      </c>
      <c r="BO1372" s="3" t="s">
        <v>48</v>
      </c>
      <c r="BP1372" s="3" t="s">
        <v>4217</v>
      </c>
      <c r="BQ1372" s="3" t="s">
        <v>2989</v>
      </c>
      <c r="BR1372" s="3" t="s">
        <v>5269</v>
      </c>
      <c r="BS1372" s="3" t="s">
        <v>184</v>
      </c>
      <c r="BT1372" s="3" t="s">
        <v>4157</v>
      </c>
    </row>
    <row r="1373" spans="1:72" ht="13.5" customHeight="1">
      <c r="A1373" s="7" t="str">
        <f>HYPERLINK("http://kyu.snu.ac.kr/sdhj/index.jsp?type=hj/GK14726_00IH_0001_0056a.jpg","1870_하수남면_0056a")</f>
        <v>1870_하수남면_0056a</v>
      </c>
      <c r="B1373" s="4">
        <v>1870</v>
      </c>
      <c r="C1373" s="4" t="s">
        <v>6710</v>
      </c>
      <c r="D1373" s="4" t="s">
        <v>6711</v>
      </c>
      <c r="E1373" s="4">
        <v>1372</v>
      </c>
      <c r="F1373" s="3">
        <v>12</v>
      </c>
      <c r="G1373" s="3" t="s">
        <v>2861</v>
      </c>
      <c r="H1373" s="3" t="s">
        <v>5570</v>
      </c>
      <c r="I1373" s="3">
        <v>4</v>
      </c>
      <c r="L1373" s="3">
        <v>2</v>
      </c>
      <c r="M1373" s="3" t="s">
        <v>6500</v>
      </c>
      <c r="N1373" s="3" t="s">
        <v>6501</v>
      </c>
      <c r="T1373" s="3" t="s">
        <v>6657</v>
      </c>
      <c r="U1373" s="3" t="s">
        <v>70</v>
      </c>
      <c r="V1373" s="3" t="s">
        <v>3238</v>
      </c>
      <c r="Y1373" s="3" t="s">
        <v>177</v>
      </c>
      <c r="Z1373" s="3" t="s">
        <v>3340</v>
      </c>
      <c r="AD1373" s="3" t="s">
        <v>306</v>
      </c>
      <c r="AE1373" s="3" t="s">
        <v>4089</v>
      </c>
    </row>
    <row r="1374" spans="1:72" ht="13.5" customHeight="1">
      <c r="A1374" s="7" t="str">
        <f>HYPERLINK("http://kyu.snu.ac.kr/sdhj/index.jsp?type=hj/GK14726_00IH_0001_0056a.jpg","1870_하수남면_0056a")</f>
        <v>1870_하수남면_0056a</v>
      </c>
      <c r="B1374" s="4">
        <v>1870</v>
      </c>
      <c r="C1374" s="4" t="s">
        <v>6655</v>
      </c>
      <c r="D1374" s="4" t="s">
        <v>6656</v>
      </c>
      <c r="E1374" s="4">
        <v>1373</v>
      </c>
      <c r="F1374" s="3">
        <v>12</v>
      </c>
      <c r="G1374" s="3" t="s">
        <v>2861</v>
      </c>
      <c r="H1374" s="3" t="s">
        <v>5570</v>
      </c>
      <c r="I1374" s="3">
        <v>4</v>
      </c>
      <c r="L1374" s="3">
        <v>3</v>
      </c>
      <c r="M1374" s="3" t="s">
        <v>6502</v>
      </c>
      <c r="N1374" s="3" t="s">
        <v>6503</v>
      </c>
      <c r="T1374" s="3" t="s">
        <v>7176</v>
      </c>
      <c r="U1374" s="3" t="s">
        <v>64</v>
      </c>
      <c r="V1374" s="3" t="s">
        <v>3262</v>
      </c>
      <c r="W1374" s="3" t="s">
        <v>68</v>
      </c>
      <c r="X1374" s="3" t="s">
        <v>5854</v>
      </c>
      <c r="Y1374" s="3" t="s">
        <v>2990</v>
      </c>
      <c r="Z1374" s="3" t="s">
        <v>3339</v>
      </c>
      <c r="AC1374" s="3">
        <v>54</v>
      </c>
      <c r="AD1374" s="3" t="s">
        <v>375</v>
      </c>
      <c r="AE1374" s="3" t="s">
        <v>4104</v>
      </c>
      <c r="AJ1374" s="3" t="s">
        <v>17</v>
      </c>
      <c r="AK1374" s="3" t="s">
        <v>4147</v>
      </c>
      <c r="AL1374" s="3" t="s">
        <v>62</v>
      </c>
      <c r="AM1374" s="3" t="s">
        <v>5571</v>
      </c>
      <c r="AT1374" s="3" t="s">
        <v>48</v>
      </c>
      <c r="AU1374" s="3" t="s">
        <v>4217</v>
      </c>
      <c r="AV1374" s="3" t="s">
        <v>1165</v>
      </c>
      <c r="AW1374" s="3" t="s">
        <v>4241</v>
      </c>
      <c r="BG1374" s="3" t="s">
        <v>48</v>
      </c>
      <c r="BH1374" s="3" t="s">
        <v>4217</v>
      </c>
      <c r="BI1374" s="3" t="s">
        <v>2648</v>
      </c>
      <c r="BJ1374" s="3" t="s">
        <v>4650</v>
      </c>
      <c r="BK1374" s="3" t="s">
        <v>48</v>
      </c>
      <c r="BL1374" s="3" t="s">
        <v>4217</v>
      </c>
      <c r="BM1374" s="3" t="s">
        <v>3114</v>
      </c>
      <c r="BN1374" s="3" t="s">
        <v>4980</v>
      </c>
      <c r="BO1374" s="3" t="s">
        <v>48</v>
      </c>
      <c r="BP1374" s="3" t="s">
        <v>4217</v>
      </c>
      <c r="BQ1374" s="3" t="s">
        <v>2788</v>
      </c>
      <c r="BR1374" s="3" t="s">
        <v>5819</v>
      </c>
      <c r="BS1374" s="3" t="s">
        <v>271</v>
      </c>
      <c r="BT1374" s="3" t="s">
        <v>5603</v>
      </c>
    </row>
    <row r="1375" spans="1:72" ht="13.5" customHeight="1">
      <c r="A1375" s="7" t="str">
        <f>HYPERLINK("http://kyu.snu.ac.kr/sdhj/index.jsp?type=hj/GK14726_00IH_0001_0056a.jpg","1870_하수남면_0056a")</f>
        <v>1870_하수남면_0056a</v>
      </c>
      <c r="B1375" s="4">
        <v>1870</v>
      </c>
      <c r="C1375" s="4" t="s">
        <v>6636</v>
      </c>
      <c r="D1375" s="4" t="s">
        <v>6637</v>
      </c>
      <c r="E1375" s="4">
        <v>1374</v>
      </c>
      <c r="F1375" s="3">
        <v>12</v>
      </c>
      <c r="G1375" s="3" t="s">
        <v>2861</v>
      </c>
      <c r="H1375" s="3" t="s">
        <v>5570</v>
      </c>
      <c r="I1375" s="3">
        <v>4</v>
      </c>
      <c r="L1375" s="3">
        <v>3</v>
      </c>
      <c r="M1375" s="3" t="s">
        <v>6502</v>
      </c>
      <c r="N1375" s="3" t="s">
        <v>6503</v>
      </c>
      <c r="S1375" s="3" t="s">
        <v>51</v>
      </c>
      <c r="T1375" s="3" t="s">
        <v>3235</v>
      </c>
      <c r="W1375" s="3" t="s">
        <v>344</v>
      </c>
      <c r="X1375" s="3" t="s">
        <v>3279</v>
      </c>
      <c r="Y1375" s="3" t="s">
        <v>53</v>
      </c>
      <c r="Z1375" s="3" t="s">
        <v>3323</v>
      </c>
      <c r="AC1375" s="3">
        <v>55</v>
      </c>
      <c r="AD1375" s="3" t="s">
        <v>136</v>
      </c>
      <c r="AE1375" s="3" t="s">
        <v>4098</v>
      </c>
      <c r="AJ1375" s="3" t="s">
        <v>17</v>
      </c>
      <c r="AK1375" s="3" t="s">
        <v>4147</v>
      </c>
      <c r="AL1375" s="3" t="s">
        <v>345</v>
      </c>
      <c r="AM1375" s="3" t="s">
        <v>4155</v>
      </c>
      <c r="AT1375" s="3" t="s">
        <v>48</v>
      </c>
      <c r="AU1375" s="3" t="s">
        <v>4217</v>
      </c>
      <c r="AV1375" s="3" t="s">
        <v>2991</v>
      </c>
      <c r="AW1375" s="3" t="s">
        <v>4240</v>
      </c>
      <c r="BG1375" s="3" t="s">
        <v>48</v>
      </c>
      <c r="BH1375" s="3" t="s">
        <v>4217</v>
      </c>
      <c r="BI1375" s="3" t="s">
        <v>2992</v>
      </c>
      <c r="BJ1375" s="3" t="s">
        <v>4649</v>
      </c>
      <c r="BK1375" s="3" t="s">
        <v>48</v>
      </c>
      <c r="BL1375" s="3" t="s">
        <v>4217</v>
      </c>
      <c r="BM1375" s="3" t="s">
        <v>2993</v>
      </c>
      <c r="BN1375" s="3" t="s">
        <v>4979</v>
      </c>
      <c r="BO1375" s="3" t="s">
        <v>48</v>
      </c>
      <c r="BP1375" s="3" t="s">
        <v>4217</v>
      </c>
      <c r="BQ1375" s="3" t="s">
        <v>2994</v>
      </c>
      <c r="BR1375" s="3" t="s">
        <v>5268</v>
      </c>
      <c r="BS1375" s="3" t="s">
        <v>438</v>
      </c>
      <c r="BT1375" s="3" t="s">
        <v>4159</v>
      </c>
    </row>
    <row r="1376" spans="1:72" ht="13.5" customHeight="1">
      <c r="A1376" s="7" t="str">
        <f>HYPERLINK("http://kyu.snu.ac.kr/sdhj/index.jsp?type=hj/GK14726_00IH_0001_0056a.jpg","1870_하수남면_0056a")</f>
        <v>1870_하수남면_0056a</v>
      </c>
      <c r="B1376" s="4">
        <v>1870</v>
      </c>
      <c r="C1376" s="4" t="s">
        <v>6758</v>
      </c>
      <c r="D1376" s="4" t="s">
        <v>6759</v>
      </c>
      <c r="E1376" s="4">
        <v>1375</v>
      </c>
      <c r="F1376" s="3">
        <v>12</v>
      </c>
      <c r="G1376" s="3" t="s">
        <v>2861</v>
      </c>
      <c r="H1376" s="3" t="s">
        <v>5570</v>
      </c>
      <c r="I1376" s="3">
        <v>4</v>
      </c>
      <c r="L1376" s="3">
        <v>3</v>
      </c>
      <c r="M1376" s="3" t="s">
        <v>6502</v>
      </c>
      <c r="N1376" s="3" t="s">
        <v>6503</v>
      </c>
      <c r="S1376" s="3" t="s">
        <v>77</v>
      </c>
      <c r="T1376" s="3" t="s">
        <v>233</v>
      </c>
      <c r="Y1376" s="3" t="s">
        <v>2995</v>
      </c>
      <c r="Z1376" s="3" t="s">
        <v>3338</v>
      </c>
      <c r="AC1376" s="3">
        <v>27</v>
      </c>
      <c r="AD1376" s="3" t="s">
        <v>249</v>
      </c>
      <c r="AE1376" s="3" t="s">
        <v>3344</v>
      </c>
    </row>
    <row r="1377" spans="1:72" ht="13.5" customHeight="1">
      <c r="A1377" s="7" t="str">
        <f>HYPERLINK("http://kyu.snu.ac.kr/sdhj/index.jsp?type=hj/GK14726_00IH_0001_0056a.jpg","1870_하수남면_0056a")</f>
        <v>1870_하수남면_0056a</v>
      </c>
      <c r="B1377" s="4">
        <v>1870</v>
      </c>
      <c r="C1377" s="4" t="s">
        <v>7177</v>
      </c>
      <c r="D1377" s="4" t="s">
        <v>7178</v>
      </c>
      <c r="E1377" s="4">
        <v>1376</v>
      </c>
      <c r="F1377" s="3">
        <v>12</v>
      </c>
      <c r="G1377" s="3" t="s">
        <v>2861</v>
      </c>
      <c r="H1377" s="3" t="s">
        <v>5570</v>
      </c>
      <c r="I1377" s="3">
        <v>4</v>
      </c>
      <c r="L1377" s="3">
        <v>3</v>
      </c>
      <c r="M1377" s="3" t="s">
        <v>6502</v>
      </c>
      <c r="N1377" s="3" t="s">
        <v>6503</v>
      </c>
      <c r="T1377" s="3" t="s">
        <v>7578</v>
      </c>
      <c r="U1377" s="3" t="s">
        <v>70</v>
      </c>
      <c r="V1377" s="3" t="s">
        <v>3238</v>
      </c>
      <c r="Y1377" s="3" t="s">
        <v>2996</v>
      </c>
      <c r="Z1377" s="3" t="s">
        <v>3337</v>
      </c>
      <c r="AD1377" s="3" t="s">
        <v>322</v>
      </c>
      <c r="AE1377" s="3" t="s">
        <v>4087</v>
      </c>
    </row>
    <row r="1378" spans="1:72" ht="13.5" customHeight="1">
      <c r="A1378" s="7" t="str">
        <f>HYPERLINK("http://kyu.snu.ac.kr/sdhj/index.jsp?type=hj/GK14726_00IH_0001_0056a.jpg","1870_하수남면_0056a")</f>
        <v>1870_하수남면_0056a</v>
      </c>
      <c r="B1378" s="4">
        <v>1870</v>
      </c>
      <c r="C1378" s="4" t="s">
        <v>7177</v>
      </c>
      <c r="D1378" s="4" t="s">
        <v>7178</v>
      </c>
      <c r="E1378" s="4">
        <v>1377</v>
      </c>
      <c r="F1378" s="3">
        <v>12</v>
      </c>
      <c r="G1378" s="3" t="s">
        <v>2861</v>
      </c>
      <c r="H1378" s="3" t="s">
        <v>5570</v>
      </c>
      <c r="I1378" s="3">
        <v>4</v>
      </c>
      <c r="L1378" s="3">
        <v>4</v>
      </c>
      <c r="M1378" s="3" t="s">
        <v>6504</v>
      </c>
      <c r="N1378" s="3" t="s">
        <v>6505</v>
      </c>
      <c r="Q1378" s="3" t="s">
        <v>2997</v>
      </c>
      <c r="R1378" s="3" t="s">
        <v>3204</v>
      </c>
      <c r="T1378" s="3" t="s">
        <v>6726</v>
      </c>
      <c r="W1378" s="3" t="s">
        <v>7579</v>
      </c>
      <c r="X1378" s="3" t="s">
        <v>7580</v>
      </c>
      <c r="Y1378" s="3" t="s">
        <v>2998</v>
      </c>
      <c r="Z1378" s="3" t="s">
        <v>3336</v>
      </c>
      <c r="AC1378" s="3">
        <v>30</v>
      </c>
      <c r="AD1378" s="3" t="s">
        <v>221</v>
      </c>
      <c r="AE1378" s="3" t="s">
        <v>4095</v>
      </c>
      <c r="AJ1378" s="3" t="s">
        <v>17</v>
      </c>
      <c r="AK1378" s="3" t="s">
        <v>4147</v>
      </c>
      <c r="AL1378" s="3" t="s">
        <v>438</v>
      </c>
      <c r="AM1378" s="3" t="s">
        <v>4159</v>
      </c>
      <c r="AT1378" s="3" t="s">
        <v>48</v>
      </c>
      <c r="AU1378" s="3" t="s">
        <v>4217</v>
      </c>
      <c r="AV1378" s="3" t="s">
        <v>2999</v>
      </c>
      <c r="AW1378" s="3" t="s">
        <v>4239</v>
      </c>
      <c r="BG1378" s="3" t="s">
        <v>48</v>
      </c>
      <c r="BH1378" s="3" t="s">
        <v>4217</v>
      </c>
      <c r="BI1378" s="3" t="s">
        <v>3000</v>
      </c>
      <c r="BJ1378" s="3" t="s">
        <v>4079</v>
      </c>
      <c r="BK1378" s="3" t="s">
        <v>48</v>
      </c>
      <c r="BL1378" s="3" t="s">
        <v>4217</v>
      </c>
      <c r="BM1378" s="3" t="s">
        <v>3001</v>
      </c>
      <c r="BN1378" s="3" t="s">
        <v>4978</v>
      </c>
      <c r="BO1378" s="3" t="s">
        <v>48</v>
      </c>
      <c r="BP1378" s="3" t="s">
        <v>4217</v>
      </c>
      <c r="BQ1378" s="3" t="s">
        <v>3002</v>
      </c>
      <c r="BR1378" s="3" t="s">
        <v>7581</v>
      </c>
      <c r="BS1378" s="3" t="s">
        <v>50</v>
      </c>
      <c r="BT1378" s="3" t="s">
        <v>4160</v>
      </c>
    </row>
    <row r="1379" spans="1:72" ht="13.5" customHeight="1">
      <c r="A1379" s="7" t="str">
        <f>HYPERLINK("http://kyu.snu.ac.kr/sdhj/index.jsp?type=hj/GK14726_00IH_0001_0056a.jpg","1870_하수남면_0056a")</f>
        <v>1870_하수남면_0056a</v>
      </c>
      <c r="B1379" s="4">
        <v>1870</v>
      </c>
      <c r="C1379" s="4" t="s">
        <v>6828</v>
      </c>
      <c r="D1379" s="4" t="s">
        <v>6829</v>
      </c>
      <c r="E1379" s="4">
        <v>1378</v>
      </c>
      <c r="F1379" s="3">
        <v>12</v>
      </c>
      <c r="G1379" s="3" t="s">
        <v>2861</v>
      </c>
      <c r="H1379" s="3" t="s">
        <v>5570</v>
      </c>
      <c r="I1379" s="3">
        <v>4</v>
      </c>
      <c r="L1379" s="3">
        <v>4</v>
      </c>
      <c r="M1379" s="3" t="s">
        <v>6504</v>
      </c>
      <c r="N1379" s="3" t="s">
        <v>6505</v>
      </c>
      <c r="S1379" s="3" t="s">
        <v>51</v>
      </c>
      <c r="T1379" s="3" t="s">
        <v>3235</v>
      </c>
      <c r="W1379" s="3" t="s">
        <v>68</v>
      </c>
      <c r="X1379" s="3" t="s">
        <v>5854</v>
      </c>
      <c r="Y1379" s="3" t="s">
        <v>53</v>
      </c>
      <c r="Z1379" s="3" t="s">
        <v>3323</v>
      </c>
      <c r="AC1379" s="3">
        <v>27</v>
      </c>
      <c r="AD1379" s="3" t="s">
        <v>249</v>
      </c>
      <c r="AE1379" s="3" t="s">
        <v>3344</v>
      </c>
      <c r="AJ1379" s="3" t="s">
        <v>17</v>
      </c>
      <c r="AK1379" s="3" t="s">
        <v>4147</v>
      </c>
      <c r="AL1379" s="3" t="s">
        <v>62</v>
      </c>
      <c r="AM1379" s="3" t="s">
        <v>5571</v>
      </c>
      <c r="AT1379" s="3" t="s">
        <v>48</v>
      </c>
      <c r="AU1379" s="3" t="s">
        <v>4217</v>
      </c>
      <c r="AV1379" s="3" t="s">
        <v>3003</v>
      </c>
      <c r="AW1379" s="3" t="s">
        <v>4238</v>
      </c>
      <c r="BG1379" s="3" t="s">
        <v>48</v>
      </c>
      <c r="BH1379" s="3" t="s">
        <v>4217</v>
      </c>
      <c r="BI1379" s="3" t="s">
        <v>1479</v>
      </c>
      <c r="BJ1379" s="3" t="s">
        <v>4648</v>
      </c>
      <c r="BK1379" s="3" t="s">
        <v>48</v>
      </c>
      <c r="BL1379" s="3" t="s">
        <v>4217</v>
      </c>
      <c r="BM1379" s="3" t="s">
        <v>7582</v>
      </c>
      <c r="BN1379" s="3" t="s">
        <v>7583</v>
      </c>
      <c r="BO1379" s="3" t="s">
        <v>48</v>
      </c>
      <c r="BP1379" s="3" t="s">
        <v>4217</v>
      </c>
      <c r="BQ1379" s="3" t="s">
        <v>3004</v>
      </c>
      <c r="BR1379" s="3" t="s">
        <v>5774</v>
      </c>
      <c r="BS1379" s="3" t="s">
        <v>184</v>
      </c>
      <c r="BT1379" s="3" t="s">
        <v>4157</v>
      </c>
    </row>
    <row r="1380" spans="1:72" ht="13.5" customHeight="1">
      <c r="A1380" s="7" t="str">
        <f>HYPERLINK("http://kyu.snu.ac.kr/sdhj/index.jsp?type=hj/GK14726_00IH_0001_0056a.jpg","1870_하수남면_0056a")</f>
        <v>1870_하수남면_0056a</v>
      </c>
      <c r="B1380" s="4">
        <v>1870</v>
      </c>
      <c r="C1380" s="4" t="s">
        <v>6789</v>
      </c>
      <c r="D1380" s="4" t="s">
        <v>6790</v>
      </c>
      <c r="E1380" s="4">
        <v>1379</v>
      </c>
      <c r="F1380" s="3">
        <v>12</v>
      </c>
      <c r="G1380" s="3" t="s">
        <v>2861</v>
      </c>
      <c r="H1380" s="3" t="s">
        <v>5570</v>
      </c>
      <c r="I1380" s="3">
        <v>4</v>
      </c>
      <c r="L1380" s="3">
        <v>4</v>
      </c>
      <c r="M1380" s="3" t="s">
        <v>6504</v>
      </c>
      <c r="N1380" s="3" t="s">
        <v>6505</v>
      </c>
      <c r="T1380" s="3" t="s">
        <v>6729</v>
      </c>
      <c r="U1380" s="3" t="s">
        <v>70</v>
      </c>
      <c r="V1380" s="3" t="s">
        <v>3238</v>
      </c>
      <c r="Y1380" s="3" t="s">
        <v>3005</v>
      </c>
      <c r="Z1380" s="3" t="s">
        <v>3335</v>
      </c>
      <c r="AD1380" s="3" t="s">
        <v>173</v>
      </c>
      <c r="AE1380" s="3" t="s">
        <v>4091</v>
      </c>
    </row>
    <row r="1381" spans="1:72" ht="13.5" customHeight="1">
      <c r="A1381" s="7" t="str">
        <f>HYPERLINK("http://kyu.snu.ac.kr/sdhj/index.jsp?type=hj/GK14726_00IH_0001_0056a.jpg","1870_하수남면_0056a")</f>
        <v>1870_하수남면_0056a</v>
      </c>
      <c r="B1381" s="4">
        <v>1870</v>
      </c>
      <c r="C1381" s="4" t="s">
        <v>6590</v>
      </c>
      <c r="D1381" s="4" t="s">
        <v>6591</v>
      </c>
      <c r="E1381" s="4">
        <v>1380</v>
      </c>
      <c r="F1381" s="3">
        <v>12</v>
      </c>
      <c r="G1381" s="3" t="s">
        <v>2861</v>
      </c>
      <c r="H1381" s="3" t="s">
        <v>5570</v>
      </c>
      <c r="I1381" s="3">
        <v>4</v>
      </c>
      <c r="L1381" s="3">
        <v>5</v>
      </c>
      <c r="M1381" s="3" t="s">
        <v>6506</v>
      </c>
      <c r="N1381" s="3" t="s">
        <v>6507</v>
      </c>
      <c r="T1381" s="3" t="s">
        <v>7036</v>
      </c>
      <c r="U1381" s="3" t="s">
        <v>64</v>
      </c>
      <c r="V1381" s="3" t="s">
        <v>3262</v>
      </c>
      <c r="W1381" s="3" t="s">
        <v>227</v>
      </c>
      <c r="X1381" s="3" t="s">
        <v>3278</v>
      </c>
      <c r="Y1381" s="3" t="s">
        <v>3006</v>
      </c>
      <c r="Z1381" s="3" t="s">
        <v>3334</v>
      </c>
      <c r="AC1381" s="3">
        <v>63</v>
      </c>
      <c r="AD1381" s="3" t="s">
        <v>602</v>
      </c>
      <c r="AE1381" s="3" t="s">
        <v>4094</v>
      </c>
      <c r="AJ1381" s="3" t="s">
        <v>17</v>
      </c>
      <c r="AK1381" s="3" t="s">
        <v>4147</v>
      </c>
      <c r="AL1381" s="3" t="s">
        <v>1944</v>
      </c>
      <c r="AM1381" s="3" t="s">
        <v>4151</v>
      </c>
      <c r="AT1381" s="3" t="s">
        <v>48</v>
      </c>
      <c r="AU1381" s="3" t="s">
        <v>4217</v>
      </c>
      <c r="AV1381" s="3" t="s">
        <v>2199</v>
      </c>
      <c r="AW1381" s="3" t="s">
        <v>4228</v>
      </c>
      <c r="BG1381" s="3" t="s">
        <v>48</v>
      </c>
      <c r="BH1381" s="3" t="s">
        <v>4217</v>
      </c>
      <c r="BI1381" s="3" t="s">
        <v>3007</v>
      </c>
      <c r="BJ1381" s="3" t="s">
        <v>4315</v>
      </c>
      <c r="BK1381" s="3" t="s">
        <v>48</v>
      </c>
      <c r="BL1381" s="3" t="s">
        <v>4217</v>
      </c>
      <c r="BM1381" s="3" t="s">
        <v>1098</v>
      </c>
      <c r="BN1381" s="3" t="s">
        <v>4969</v>
      </c>
      <c r="BO1381" s="3" t="s">
        <v>48</v>
      </c>
      <c r="BP1381" s="3" t="s">
        <v>4217</v>
      </c>
      <c r="BQ1381" s="3" t="s">
        <v>3008</v>
      </c>
      <c r="BR1381" s="3" t="s">
        <v>5638</v>
      </c>
      <c r="BS1381" s="3" t="s">
        <v>62</v>
      </c>
      <c r="BT1381" s="3" t="s">
        <v>5571</v>
      </c>
    </row>
    <row r="1382" spans="1:72" ht="13.5" customHeight="1">
      <c r="A1382" s="7" t="str">
        <f>HYPERLINK("http://kyu.snu.ac.kr/sdhj/index.jsp?type=hj/GK14726_00IH_0001_0056a.jpg","1870_하수남면_0056a")</f>
        <v>1870_하수남면_0056a</v>
      </c>
      <c r="B1382" s="4">
        <v>1870</v>
      </c>
      <c r="C1382" s="4" t="s">
        <v>6783</v>
      </c>
      <c r="D1382" s="4" t="s">
        <v>6784</v>
      </c>
      <c r="E1382" s="4">
        <v>1381</v>
      </c>
      <c r="F1382" s="3">
        <v>12</v>
      </c>
      <c r="G1382" s="3" t="s">
        <v>2861</v>
      </c>
      <c r="H1382" s="3" t="s">
        <v>5570</v>
      </c>
      <c r="I1382" s="3">
        <v>4</v>
      </c>
      <c r="L1382" s="3">
        <v>5</v>
      </c>
      <c r="M1382" s="3" t="s">
        <v>6506</v>
      </c>
      <c r="N1382" s="3" t="s">
        <v>6507</v>
      </c>
      <c r="S1382" s="3" t="s">
        <v>51</v>
      </c>
      <c r="T1382" s="3" t="s">
        <v>3235</v>
      </c>
      <c r="W1382" s="3" t="s">
        <v>186</v>
      </c>
      <c r="X1382" s="3" t="s">
        <v>3284</v>
      </c>
      <c r="Y1382" s="3" t="s">
        <v>53</v>
      </c>
      <c r="Z1382" s="3" t="s">
        <v>3323</v>
      </c>
      <c r="AC1382" s="3">
        <v>57</v>
      </c>
      <c r="AD1382" s="3" t="s">
        <v>179</v>
      </c>
      <c r="AE1382" s="3" t="s">
        <v>4103</v>
      </c>
      <c r="AJ1382" s="3" t="s">
        <v>17</v>
      </c>
      <c r="AK1382" s="3" t="s">
        <v>4147</v>
      </c>
      <c r="AL1382" s="3" t="s">
        <v>2292</v>
      </c>
      <c r="AM1382" s="3" t="s">
        <v>4158</v>
      </c>
      <c r="AT1382" s="3" t="s">
        <v>48</v>
      </c>
      <c r="AU1382" s="3" t="s">
        <v>4217</v>
      </c>
      <c r="AV1382" s="3" t="s">
        <v>1152</v>
      </c>
      <c r="AW1382" s="3" t="s">
        <v>5574</v>
      </c>
      <c r="BG1382" s="3" t="s">
        <v>48</v>
      </c>
      <c r="BH1382" s="3" t="s">
        <v>4217</v>
      </c>
      <c r="BI1382" s="3" t="s">
        <v>3009</v>
      </c>
      <c r="BJ1382" s="3" t="s">
        <v>4647</v>
      </c>
      <c r="BK1382" s="3" t="s">
        <v>48</v>
      </c>
      <c r="BL1382" s="3" t="s">
        <v>4217</v>
      </c>
      <c r="BM1382" s="3" t="s">
        <v>3010</v>
      </c>
      <c r="BN1382" s="3" t="s">
        <v>4977</v>
      </c>
      <c r="BO1382" s="3" t="s">
        <v>48</v>
      </c>
      <c r="BP1382" s="3" t="s">
        <v>4217</v>
      </c>
      <c r="BQ1382" s="3" t="s">
        <v>3011</v>
      </c>
      <c r="BR1382" s="3" t="s">
        <v>5785</v>
      </c>
      <c r="BS1382" s="3" t="s">
        <v>3012</v>
      </c>
      <c r="BT1382" s="3" t="s">
        <v>5604</v>
      </c>
    </row>
    <row r="1383" spans="1:72" ht="13.5" customHeight="1">
      <c r="A1383" s="7" t="str">
        <f>HYPERLINK("http://kyu.snu.ac.kr/sdhj/index.jsp?type=hj/GK14726_00IH_0001_0056b.jpg","1870_하수남면_0056b")</f>
        <v>1870_하수남면_0056b</v>
      </c>
      <c r="B1383" s="4">
        <v>1870</v>
      </c>
      <c r="C1383" s="4" t="s">
        <v>6789</v>
      </c>
      <c r="D1383" s="4" t="s">
        <v>6790</v>
      </c>
      <c r="E1383" s="4">
        <v>1382</v>
      </c>
      <c r="F1383" s="3">
        <v>12</v>
      </c>
      <c r="G1383" s="3" t="s">
        <v>2861</v>
      </c>
      <c r="H1383" s="3" t="s">
        <v>5570</v>
      </c>
      <c r="I1383" s="3">
        <v>4</v>
      </c>
      <c r="L1383" s="3">
        <v>5</v>
      </c>
      <c r="M1383" s="3" t="s">
        <v>6506</v>
      </c>
      <c r="N1383" s="3" t="s">
        <v>6507</v>
      </c>
      <c r="T1383" s="3" t="s">
        <v>7040</v>
      </c>
      <c r="U1383" s="3" t="s">
        <v>70</v>
      </c>
      <c r="V1383" s="3" t="s">
        <v>3238</v>
      </c>
      <c r="Y1383" s="3" t="s">
        <v>3013</v>
      </c>
      <c r="Z1383" s="3" t="s">
        <v>3333</v>
      </c>
      <c r="AC1383" s="3">
        <v>26</v>
      </c>
      <c r="AD1383" s="3" t="s">
        <v>79</v>
      </c>
      <c r="AE1383" s="3" t="s">
        <v>4102</v>
      </c>
    </row>
    <row r="1384" spans="1:72" ht="13.5" customHeight="1">
      <c r="A1384" s="7" t="str">
        <f>HYPERLINK("http://kyu.snu.ac.kr/sdhj/index.jsp?type=hj/GK14726_00IH_0001_0056b.jpg","1870_하수남면_0056b")</f>
        <v>1870_하수남면_0056b</v>
      </c>
      <c r="B1384" s="4">
        <v>1870</v>
      </c>
      <c r="C1384" s="4" t="s">
        <v>7038</v>
      </c>
      <c r="D1384" s="4" t="s">
        <v>7039</v>
      </c>
      <c r="E1384" s="4">
        <v>1383</v>
      </c>
      <c r="F1384" s="3">
        <v>12</v>
      </c>
      <c r="G1384" s="3" t="s">
        <v>2861</v>
      </c>
      <c r="H1384" s="3" t="s">
        <v>5570</v>
      </c>
      <c r="I1384" s="3">
        <v>5</v>
      </c>
      <c r="J1384" s="3" t="s">
        <v>3014</v>
      </c>
      <c r="K1384" s="3" t="s">
        <v>3148</v>
      </c>
      <c r="L1384" s="3">
        <v>1</v>
      </c>
      <c r="M1384" s="3" t="s">
        <v>6508</v>
      </c>
      <c r="N1384" s="3" t="s">
        <v>6509</v>
      </c>
      <c r="Q1384" s="3" t="s">
        <v>7584</v>
      </c>
      <c r="R1384" s="3" t="s">
        <v>3203</v>
      </c>
      <c r="T1384" s="3" t="s">
        <v>6863</v>
      </c>
      <c r="U1384" s="3" t="s">
        <v>64</v>
      </c>
      <c r="V1384" s="3" t="s">
        <v>3262</v>
      </c>
      <c r="W1384" s="3" t="s">
        <v>7585</v>
      </c>
      <c r="X1384" s="3" t="s">
        <v>7586</v>
      </c>
      <c r="Y1384" s="3" t="s">
        <v>3015</v>
      </c>
      <c r="Z1384" s="3" t="s">
        <v>3332</v>
      </c>
      <c r="AC1384" s="3">
        <v>30</v>
      </c>
      <c r="AD1384" s="3" t="s">
        <v>221</v>
      </c>
      <c r="AE1384" s="3" t="s">
        <v>4095</v>
      </c>
      <c r="AJ1384" s="3" t="s">
        <v>17</v>
      </c>
      <c r="AK1384" s="3" t="s">
        <v>4147</v>
      </c>
      <c r="AL1384" s="3" t="s">
        <v>266</v>
      </c>
      <c r="AM1384" s="3" t="s">
        <v>5598</v>
      </c>
      <c r="AT1384" s="3" t="s">
        <v>48</v>
      </c>
      <c r="AU1384" s="3" t="s">
        <v>4217</v>
      </c>
      <c r="AV1384" s="3" t="s">
        <v>3016</v>
      </c>
      <c r="AW1384" s="3" t="s">
        <v>4237</v>
      </c>
      <c r="BG1384" s="3" t="s">
        <v>48</v>
      </c>
      <c r="BH1384" s="3" t="s">
        <v>4217</v>
      </c>
      <c r="BI1384" s="3" t="s">
        <v>3017</v>
      </c>
      <c r="BJ1384" s="3" t="s">
        <v>4646</v>
      </c>
      <c r="BK1384" s="3" t="s">
        <v>48</v>
      </c>
      <c r="BL1384" s="3" t="s">
        <v>4217</v>
      </c>
      <c r="BM1384" s="3" t="s">
        <v>2905</v>
      </c>
      <c r="BN1384" s="3" t="s">
        <v>4658</v>
      </c>
      <c r="BO1384" s="3" t="s">
        <v>48</v>
      </c>
      <c r="BP1384" s="3" t="s">
        <v>4217</v>
      </c>
      <c r="BQ1384" s="3" t="s">
        <v>3018</v>
      </c>
      <c r="BR1384" s="3" t="s">
        <v>5641</v>
      </c>
      <c r="BS1384" s="3" t="s">
        <v>62</v>
      </c>
      <c r="BT1384" s="3" t="s">
        <v>5571</v>
      </c>
    </row>
    <row r="1385" spans="1:72" ht="13.5" customHeight="1">
      <c r="A1385" s="7" t="str">
        <f>HYPERLINK("http://kyu.snu.ac.kr/sdhj/index.jsp?type=hj/GK14726_00IH_0001_0056b.jpg","1870_하수남면_0056b")</f>
        <v>1870_하수남면_0056b</v>
      </c>
      <c r="B1385" s="4">
        <v>1870</v>
      </c>
      <c r="C1385" s="4" t="s">
        <v>6727</v>
      </c>
      <c r="D1385" s="4" t="s">
        <v>6728</v>
      </c>
      <c r="E1385" s="4">
        <v>1384</v>
      </c>
      <c r="F1385" s="3">
        <v>12</v>
      </c>
      <c r="G1385" s="3" t="s">
        <v>2861</v>
      </c>
      <c r="H1385" s="3" t="s">
        <v>5570</v>
      </c>
      <c r="I1385" s="3">
        <v>5</v>
      </c>
      <c r="L1385" s="3">
        <v>1</v>
      </c>
      <c r="M1385" s="3" t="s">
        <v>6508</v>
      </c>
      <c r="N1385" s="3" t="s">
        <v>6509</v>
      </c>
      <c r="S1385" s="3" t="s">
        <v>127</v>
      </c>
      <c r="T1385" s="3" t="s">
        <v>3237</v>
      </c>
      <c r="W1385" s="3" t="s">
        <v>68</v>
      </c>
      <c r="X1385" s="3" t="s">
        <v>5854</v>
      </c>
      <c r="Y1385" s="3" t="s">
        <v>53</v>
      </c>
      <c r="Z1385" s="3" t="s">
        <v>3323</v>
      </c>
      <c r="AC1385" s="3">
        <v>47</v>
      </c>
      <c r="AD1385" s="3" t="s">
        <v>138</v>
      </c>
      <c r="AE1385" s="3" t="s">
        <v>4101</v>
      </c>
    </row>
    <row r="1386" spans="1:72" ht="13.5" customHeight="1">
      <c r="A1386" s="7" t="str">
        <f>HYPERLINK("http://kyu.snu.ac.kr/sdhj/index.jsp?type=hj/GK14726_00IH_0001_0056b.jpg","1870_하수남면_0056b")</f>
        <v>1870_하수남면_0056b</v>
      </c>
      <c r="B1386" s="4">
        <v>1870</v>
      </c>
      <c r="C1386" s="4" t="s">
        <v>6867</v>
      </c>
      <c r="D1386" s="4" t="s">
        <v>6868</v>
      </c>
      <c r="E1386" s="4">
        <v>1385</v>
      </c>
      <c r="F1386" s="3">
        <v>12</v>
      </c>
      <c r="G1386" s="3" t="s">
        <v>2861</v>
      </c>
      <c r="H1386" s="3" t="s">
        <v>5570</v>
      </c>
      <c r="I1386" s="3">
        <v>5</v>
      </c>
      <c r="L1386" s="3">
        <v>1</v>
      </c>
      <c r="M1386" s="3" t="s">
        <v>6508</v>
      </c>
      <c r="N1386" s="3" t="s">
        <v>6509</v>
      </c>
      <c r="S1386" s="3" t="s">
        <v>51</v>
      </c>
      <c r="T1386" s="3" t="s">
        <v>3235</v>
      </c>
      <c r="W1386" s="3" t="s">
        <v>165</v>
      </c>
      <c r="X1386" s="3" t="s">
        <v>3283</v>
      </c>
      <c r="Y1386" s="3" t="s">
        <v>53</v>
      </c>
      <c r="Z1386" s="3" t="s">
        <v>3323</v>
      </c>
      <c r="AC1386" s="3">
        <v>27</v>
      </c>
      <c r="AD1386" s="3" t="s">
        <v>249</v>
      </c>
      <c r="AE1386" s="3" t="s">
        <v>3344</v>
      </c>
      <c r="AJ1386" s="3" t="s">
        <v>17</v>
      </c>
      <c r="AK1386" s="3" t="s">
        <v>4147</v>
      </c>
      <c r="AL1386" s="3" t="s">
        <v>184</v>
      </c>
      <c r="AM1386" s="3" t="s">
        <v>4157</v>
      </c>
      <c r="AT1386" s="3" t="s">
        <v>48</v>
      </c>
      <c r="AU1386" s="3" t="s">
        <v>4217</v>
      </c>
      <c r="AV1386" s="3" t="s">
        <v>3019</v>
      </c>
      <c r="AW1386" s="3" t="s">
        <v>4236</v>
      </c>
      <c r="BG1386" s="3" t="s">
        <v>48</v>
      </c>
      <c r="BH1386" s="3" t="s">
        <v>4217</v>
      </c>
      <c r="BI1386" s="3" t="s">
        <v>468</v>
      </c>
      <c r="BJ1386" s="3" t="s">
        <v>3991</v>
      </c>
      <c r="BK1386" s="3" t="s">
        <v>48</v>
      </c>
      <c r="BL1386" s="3" t="s">
        <v>4217</v>
      </c>
      <c r="BM1386" s="3" t="s">
        <v>3020</v>
      </c>
      <c r="BN1386" s="3" t="s">
        <v>4976</v>
      </c>
      <c r="BO1386" s="3" t="s">
        <v>48</v>
      </c>
      <c r="BP1386" s="3" t="s">
        <v>4217</v>
      </c>
      <c r="BQ1386" s="3" t="s">
        <v>3021</v>
      </c>
      <c r="BR1386" s="3" t="s">
        <v>5267</v>
      </c>
      <c r="BS1386" s="3" t="s">
        <v>97</v>
      </c>
      <c r="BT1386" s="3" t="s">
        <v>4154</v>
      </c>
    </row>
    <row r="1387" spans="1:72" ht="13.5" customHeight="1">
      <c r="A1387" s="7" t="str">
        <f>HYPERLINK("http://kyu.snu.ac.kr/sdhj/index.jsp?type=hj/GK14726_00IH_0001_0056b.jpg","1870_하수남면_0056b")</f>
        <v>1870_하수남면_0056b</v>
      </c>
      <c r="B1387" s="4">
        <v>1870</v>
      </c>
      <c r="C1387" s="4" t="s">
        <v>6666</v>
      </c>
      <c r="D1387" s="4" t="s">
        <v>6667</v>
      </c>
      <c r="E1387" s="4">
        <v>1386</v>
      </c>
      <c r="F1387" s="3">
        <v>12</v>
      </c>
      <c r="G1387" s="3" t="s">
        <v>2861</v>
      </c>
      <c r="H1387" s="3" t="s">
        <v>5570</v>
      </c>
      <c r="I1387" s="3">
        <v>5</v>
      </c>
      <c r="L1387" s="3">
        <v>1</v>
      </c>
      <c r="M1387" s="3" t="s">
        <v>6508</v>
      </c>
      <c r="N1387" s="3" t="s">
        <v>6509</v>
      </c>
      <c r="T1387" s="3" t="s">
        <v>6866</v>
      </c>
      <c r="U1387" s="3" t="s">
        <v>70</v>
      </c>
      <c r="V1387" s="3" t="s">
        <v>3238</v>
      </c>
      <c r="Y1387" s="3" t="s">
        <v>3022</v>
      </c>
      <c r="Z1387" s="3" t="s">
        <v>3331</v>
      </c>
      <c r="AD1387" s="3" t="s">
        <v>286</v>
      </c>
      <c r="AE1387" s="3" t="s">
        <v>4100</v>
      </c>
    </row>
    <row r="1388" spans="1:72" ht="13.5" customHeight="1">
      <c r="A1388" s="7" t="str">
        <f>HYPERLINK("http://kyu.snu.ac.kr/sdhj/index.jsp?type=hj/GK14726_00IH_0001_0056b.jpg","1870_하수남면_0056b")</f>
        <v>1870_하수남면_0056b</v>
      </c>
      <c r="B1388" s="4">
        <v>1870</v>
      </c>
      <c r="C1388" s="4" t="s">
        <v>6867</v>
      </c>
      <c r="D1388" s="4" t="s">
        <v>6868</v>
      </c>
      <c r="E1388" s="4">
        <v>1387</v>
      </c>
      <c r="F1388" s="3">
        <v>12</v>
      </c>
      <c r="G1388" s="3" t="s">
        <v>2861</v>
      </c>
      <c r="H1388" s="3" t="s">
        <v>5570</v>
      </c>
      <c r="I1388" s="3">
        <v>5</v>
      </c>
      <c r="L1388" s="3">
        <v>2</v>
      </c>
      <c r="M1388" s="3" t="s">
        <v>6510</v>
      </c>
      <c r="N1388" s="3" t="s">
        <v>6511</v>
      </c>
      <c r="T1388" s="3" t="s">
        <v>7021</v>
      </c>
      <c r="U1388" s="3" t="s">
        <v>64</v>
      </c>
      <c r="V1388" s="3" t="s">
        <v>3262</v>
      </c>
      <c r="W1388" s="3" t="s">
        <v>68</v>
      </c>
      <c r="X1388" s="3" t="s">
        <v>5854</v>
      </c>
      <c r="Y1388" s="3" t="s">
        <v>3023</v>
      </c>
      <c r="Z1388" s="3" t="s">
        <v>3330</v>
      </c>
      <c r="AC1388" s="3">
        <v>67</v>
      </c>
      <c r="AD1388" s="3" t="s">
        <v>166</v>
      </c>
      <c r="AE1388" s="3" t="s">
        <v>4099</v>
      </c>
      <c r="AJ1388" s="3" t="s">
        <v>17</v>
      </c>
      <c r="AK1388" s="3" t="s">
        <v>4147</v>
      </c>
      <c r="AL1388" s="3" t="s">
        <v>62</v>
      </c>
      <c r="AM1388" s="3" t="s">
        <v>5571</v>
      </c>
      <c r="AT1388" s="3" t="s">
        <v>48</v>
      </c>
      <c r="AU1388" s="3" t="s">
        <v>4217</v>
      </c>
      <c r="AV1388" s="3" t="s">
        <v>2930</v>
      </c>
      <c r="AW1388" s="3" t="s">
        <v>4235</v>
      </c>
      <c r="BG1388" s="3" t="s">
        <v>48</v>
      </c>
      <c r="BH1388" s="3" t="s">
        <v>4217</v>
      </c>
      <c r="BI1388" s="3" t="s">
        <v>2931</v>
      </c>
      <c r="BJ1388" s="3" t="s">
        <v>4645</v>
      </c>
      <c r="BK1388" s="3" t="s">
        <v>48</v>
      </c>
      <c r="BL1388" s="3" t="s">
        <v>4217</v>
      </c>
      <c r="BM1388" s="3" t="s">
        <v>3024</v>
      </c>
      <c r="BN1388" s="3" t="s">
        <v>4975</v>
      </c>
      <c r="BO1388" s="3" t="s">
        <v>48</v>
      </c>
      <c r="BP1388" s="3" t="s">
        <v>4217</v>
      </c>
      <c r="BQ1388" s="3" t="s">
        <v>3025</v>
      </c>
      <c r="BR1388" s="3" t="s">
        <v>5704</v>
      </c>
      <c r="BS1388" s="3" t="s">
        <v>465</v>
      </c>
      <c r="BT1388" s="3" t="s">
        <v>4176</v>
      </c>
    </row>
    <row r="1389" spans="1:72" ht="13.5" customHeight="1">
      <c r="A1389" s="7" t="str">
        <f>HYPERLINK("http://kyu.snu.ac.kr/sdhj/index.jsp?type=hj/GK14726_00IH_0001_0056b.jpg","1870_하수남면_0056b")</f>
        <v>1870_하수남면_0056b</v>
      </c>
      <c r="B1389" s="4">
        <v>1870</v>
      </c>
      <c r="C1389" s="4" t="s">
        <v>6613</v>
      </c>
      <c r="D1389" s="4" t="s">
        <v>6614</v>
      </c>
      <c r="E1389" s="4">
        <v>1388</v>
      </c>
      <c r="F1389" s="3">
        <v>12</v>
      </c>
      <c r="G1389" s="3" t="s">
        <v>2861</v>
      </c>
      <c r="H1389" s="3" t="s">
        <v>5570</v>
      </c>
      <c r="I1389" s="3">
        <v>5</v>
      </c>
      <c r="L1389" s="3">
        <v>2</v>
      </c>
      <c r="M1389" s="3" t="s">
        <v>6510</v>
      </c>
      <c r="N1389" s="3" t="s">
        <v>6511</v>
      </c>
      <c r="T1389" s="3" t="s">
        <v>7024</v>
      </c>
      <c r="U1389" s="3" t="s">
        <v>70</v>
      </c>
      <c r="V1389" s="3" t="s">
        <v>3238</v>
      </c>
      <c r="Y1389" s="3" t="s">
        <v>1412</v>
      </c>
      <c r="Z1389" s="3" t="s">
        <v>3329</v>
      </c>
      <c r="AD1389" s="3" t="s">
        <v>602</v>
      </c>
      <c r="AE1389" s="3" t="s">
        <v>4094</v>
      </c>
    </row>
    <row r="1390" spans="1:72" ht="13.5" customHeight="1">
      <c r="A1390" s="7" t="str">
        <f>HYPERLINK("http://kyu.snu.ac.kr/sdhj/index.jsp?type=hj/GK14726_00IH_0001_0056b.jpg","1870_하수남면_0056b")</f>
        <v>1870_하수남면_0056b</v>
      </c>
      <c r="B1390" s="4">
        <v>1870</v>
      </c>
      <c r="C1390" s="4" t="s">
        <v>6796</v>
      </c>
      <c r="D1390" s="4" t="s">
        <v>6797</v>
      </c>
      <c r="E1390" s="4">
        <v>1389</v>
      </c>
      <c r="F1390" s="3">
        <v>12</v>
      </c>
      <c r="G1390" s="3" t="s">
        <v>2861</v>
      </c>
      <c r="H1390" s="3" t="s">
        <v>5570</v>
      </c>
      <c r="I1390" s="3">
        <v>5</v>
      </c>
      <c r="L1390" s="3">
        <v>3</v>
      </c>
      <c r="M1390" s="3" t="s">
        <v>6512</v>
      </c>
      <c r="N1390" s="3" t="s">
        <v>6513</v>
      </c>
      <c r="T1390" s="3" t="s">
        <v>7059</v>
      </c>
      <c r="U1390" s="3" t="s">
        <v>736</v>
      </c>
      <c r="V1390" s="3" t="s">
        <v>3263</v>
      </c>
      <c r="W1390" s="3" t="s">
        <v>773</v>
      </c>
      <c r="X1390" s="3" t="s">
        <v>3282</v>
      </c>
      <c r="Y1390" s="3" t="s">
        <v>3026</v>
      </c>
      <c r="Z1390" s="3" t="s">
        <v>3328</v>
      </c>
      <c r="AC1390" s="3">
        <v>55</v>
      </c>
      <c r="AD1390" s="3" t="s">
        <v>136</v>
      </c>
      <c r="AE1390" s="3" t="s">
        <v>4098</v>
      </c>
      <c r="AJ1390" s="3" t="s">
        <v>17</v>
      </c>
      <c r="AK1390" s="3" t="s">
        <v>4147</v>
      </c>
      <c r="AL1390" s="3" t="s">
        <v>109</v>
      </c>
      <c r="AM1390" s="3" t="s">
        <v>4153</v>
      </c>
      <c r="AT1390" s="3" t="s">
        <v>736</v>
      </c>
      <c r="AU1390" s="3" t="s">
        <v>3263</v>
      </c>
      <c r="AV1390" s="3" t="s">
        <v>3027</v>
      </c>
      <c r="AW1390" s="3" t="s">
        <v>4234</v>
      </c>
      <c r="BG1390" s="3" t="s">
        <v>736</v>
      </c>
      <c r="BH1390" s="3" t="s">
        <v>3263</v>
      </c>
      <c r="BI1390" s="3" t="s">
        <v>1079</v>
      </c>
      <c r="BJ1390" s="3" t="s">
        <v>4644</v>
      </c>
      <c r="BK1390" s="3" t="s">
        <v>736</v>
      </c>
      <c r="BL1390" s="3" t="s">
        <v>3263</v>
      </c>
      <c r="BM1390" s="3" t="s">
        <v>3028</v>
      </c>
      <c r="BN1390" s="3" t="s">
        <v>4974</v>
      </c>
      <c r="BO1390" s="3" t="s">
        <v>736</v>
      </c>
      <c r="BP1390" s="3" t="s">
        <v>3263</v>
      </c>
      <c r="BQ1390" s="3" t="s">
        <v>3029</v>
      </c>
      <c r="BR1390" s="3" t="s">
        <v>5626</v>
      </c>
      <c r="BS1390" s="3" t="s">
        <v>143</v>
      </c>
      <c r="BT1390" s="3" t="s">
        <v>4156</v>
      </c>
    </row>
    <row r="1391" spans="1:72" ht="13.5" customHeight="1">
      <c r="A1391" s="7" t="str">
        <f>HYPERLINK("http://kyu.snu.ac.kr/sdhj/index.jsp?type=hj/GK14726_00IH_0001_0056b.jpg","1870_하수남면_0056b")</f>
        <v>1870_하수남면_0056b</v>
      </c>
      <c r="B1391" s="4">
        <v>1870</v>
      </c>
      <c r="C1391" s="4" t="s">
        <v>7587</v>
      </c>
      <c r="D1391" s="4" t="s">
        <v>7588</v>
      </c>
      <c r="E1391" s="4">
        <v>1390</v>
      </c>
      <c r="F1391" s="3">
        <v>12</v>
      </c>
      <c r="G1391" s="3" t="s">
        <v>2861</v>
      </c>
      <c r="H1391" s="3" t="s">
        <v>5570</v>
      </c>
      <c r="I1391" s="3">
        <v>5</v>
      </c>
      <c r="L1391" s="3">
        <v>3</v>
      </c>
      <c r="M1391" s="3" t="s">
        <v>6512</v>
      </c>
      <c r="N1391" s="3" t="s">
        <v>6513</v>
      </c>
      <c r="S1391" s="3" t="s">
        <v>51</v>
      </c>
      <c r="T1391" s="3" t="s">
        <v>3235</v>
      </c>
      <c r="W1391" s="3" t="s">
        <v>82</v>
      </c>
      <c r="X1391" s="3" t="s">
        <v>5855</v>
      </c>
      <c r="Y1391" s="3" t="s">
        <v>10</v>
      </c>
      <c r="Z1391" s="3" t="s">
        <v>3315</v>
      </c>
      <c r="AC1391" s="3">
        <v>49</v>
      </c>
      <c r="AD1391" s="3" t="s">
        <v>69</v>
      </c>
      <c r="AE1391" s="3" t="s">
        <v>4097</v>
      </c>
      <c r="AJ1391" s="3" t="s">
        <v>17</v>
      </c>
      <c r="AK1391" s="3" t="s">
        <v>4147</v>
      </c>
      <c r="AL1391" s="3" t="s">
        <v>143</v>
      </c>
      <c r="AM1391" s="3" t="s">
        <v>4156</v>
      </c>
      <c r="AT1391" s="3" t="s">
        <v>736</v>
      </c>
      <c r="AU1391" s="3" t="s">
        <v>3263</v>
      </c>
      <c r="AV1391" s="3" t="s">
        <v>3030</v>
      </c>
      <c r="AW1391" s="3" t="s">
        <v>4233</v>
      </c>
      <c r="BG1391" s="3" t="s">
        <v>736</v>
      </c>
      <c r="BH1391" s="3" t="s">
        <v>3263</v>
      </c>
      <c r="BI1391" s="3" t="s">
        <v>3031</v>
      </c>
      <c r="BJ1391" s="3" t="s">
        <v>4643</v>
      </c>
      <c r="BK1391" s="3" t="s">
        <v>736</v>
      </c>
      <c r="BL1391" s="3" t="s">
        <v>3263</v>
      </c>
      <c r="BM1391" s="3" t="s">
        <v>3032</v>
      </c>
      <c r="BN1391" s="3" t="s">
        <v>4973</v>
      </c>
      <c r="BO1391" s="3" t="s">
        <v>736</v>
      </c>
      <c r="BP1391" s="3" t="s">
        <v>3263</v>
      </c>
      <c r="BQ1391" s="3" t="s">
        <v>3033</v>
      </c>
      <c r="BR1391" s="3" t="s">
        <v>5266</v>
      </c>
      <c r="BS1391" s="3" t="s">
        <v>1195</v>
      </c>
      <c r="BT1391" s="3" t="s">
        <v>5539</v>
      </c>
    </row>
    <row r="1392" spans="1:72" ht="13.5" customHeight="1">
      <c r="A1392" s="7" t="str">
        <f>HYPERLINK("http://kyu.snu.ac.kr/sdhj/index.jsp?type=hj/GK14726_00IH_0001_0056b.jpg","1870_하수남면_0056b")</f>
        <v>1870_하수남면_0056b</v>
      </c>
      <c r="B1392" s="4">
        <v>1870</v>
      </c>
      <c r="C1392" s="4" t="s">
        <v>7214</v>
      </c>
      <c r="D1392" s="4" t="s">
        <v>7215</v>
      </c>
      <c r="E1392" s="4">
        <v>1391</v>
      </c>
      <c r="F1392" s="3">
        <v>12</v>
      </c>
      <c r="G1392" s="3" t="s">
        <v>2861</v>
      </c>
      <c r="H1392" s="3" t="s">
        <v>5570</v>
      </c>
      <c r="I1392" s="3">
        <v>5</v>
      </c>
      <c r="L1392" s="3">
        <v>3</v>
      </c>
      <c r="M1392" s="3" t="s">
        <v>6512</v>
      </c>
      <c r="N1392" s="3" t="s">
        <v>6513</v>
      </c>
      <c r="T1392" s="3" t="s">
        <v>7061</v>
      </c>
      <c r="U1392" s="3" t="s">
        <v>70</v>
      </c>
      <c r="V1392" s="3" t="s">
        <v>3238</v>
      </c>
      <c r="Y1392" s="3" t="s">
        <v>3034</v>
      </c>
      <c r="Z1392" s="3" t="s">
        <v>3327</v>
      </c>
      <c r="AD1392" s="3" t="s">
        <v>199</v>
      </c>
      <c r="AE1392" s="3" t="s">
        <v>4096</v>
      </c>
    </row>
    <row r="1393" spans="1:72" ht="13.5" customHeight="1">
      <c r="A1393" s="7" t="str">
        <f>HYPERLINK("http://kyu.snu.ac.kr/sdhj/index.jsp?type=hj/GK14726_00IH_0001_0056b.jpg","1870_하수남면_0056b")</f>
        <v>1870_하수남면_0056b</v>
      </c>
      <c r="B1393" s="4">
        <v>1870</v>
      </c>
      <c r="C1393" s="4" t="s">
        <v>6611</v>
      </c>
      <c r="D1393" s="4" t="s">
        <v>6612</v>
      </c>
      <c r="E1393" s="4">
        <v>1392</v>
      </c>
      <c r="F1393" s="3">
        <v>12</v>
      </c>
      <c r="G1393" s="3" t="s">
        <v>2861</v>
      </c>
      <c r="H1393" s="3" t="s">
        <v>5570</v>
      </c>
      <c r="I1393" s="3">
        <v>5</v>
      </c>
      <c r="L1393" s="3">
        <v>4</v>
      </c>
      <c r="M1393" s="3" t="s">
        <v>6514</v>
      </c>
      <c r="N1393" s="3" t="s">
        <v>6515</v>
      </c>
      <c r="Q1393" s="3" t="s">
        <v>7589</v>
      </c>
      <c r="R1393" s="3" t="s">
        <v>3202</v>
      </c>
      <c r="T1393" s="3" t="s">
        <v>7130</v>
      </c>
      <c r="W1393" s="3" t="s">
        <v>7590</v>
      </c>
      <c r="X1393" s="3" t="s">
        <v>7591</v>
      </c>
      <c r="Y1393" s="3" t="s">
        <v>3035</v>
      </c>
      <c r="Z1393" s="3" t="s">
        <v>5852</v>
      </c>
      <c r="AC1393" s="3">
        <v>30</v>
      </c>
      <c r="AD1393" s="3" t="s">
        <v>221</v>
      </c>
      <c r="AE1393" s="3" t="s">
        <v>4095</v>
      </c>
      <c r="AJ1393" s="3" t="s">
        <v>17</v>
      </c>
      <c r="AK1393" s="3" t="s">
        <v>4147</v>
      </c>
      <c r="AL1393" s="3" t="s">
        <v>345</v>
      </c>
      <c r="AM1393" s="3" t="s">
        <v>4155</v>
      </c>
      <c r="AT1393" s="3" t="s">
        <v>736</v>
      </c>
      <c r="AU1393" s="3" t="s">
        <v>3263</v>
      </c>
      <c r="AV1393" s="3" t="s">
        <v>346</v>
      </c>
      <c r="AW1393" s="3" t="s">
        <v>4232</v>
      </c>
      <c r="BG1393" s="3" t="s">
        <v>736</v>
      </c>
      <c r="BH1393" s="3" t="s">
        <v>3263</v>
      </c>
      <c r="BI1393" s="3" t="s">
        <v>3036</v>
      </c>
      <c r="BJ1393" s="3" t="s">
        <v>4642</v>
      </c>
      <c r="BK1393" s="3" t="s">
        <v>736</v>
      </c>
      <c r="BL1393" s="3" t="s">
        <v>3263</v>
      </c>
      <c r="BM1393" s="3" t="s">
        <v>3037</v>
      </c>
      <c r="BN1393" s="3" t="s">
        <v>4972</v>
      </c>
      <c r="BO1393" s="3" t="s">
        <v>736</v>
      </c>
      <c r="BP1393" s="3" t="s">
        <v>3263</v>
      </c>
      <c r="BQ1393" s="3" t="s">
        <v>3038</v>
      </c>
      <c r="BR1393" s="3" t="s">
        <v>5651</v>
      </c>
      <c r="BS1393" s="3" t="s">
        <v>62</v>
      </c>
      <c r="BT1393" s="3" t="s">
        <v>5571</v>
      </c>
    </row>
    <row r="1394" spans="1:72" ht="13.5" customHeight="1">
      <c r="A1394" s="7" t="str">
        <f>HYPERLINK("http://kyu.snu.ac.kr/sdhj/index.jsp?type=hj/GK14726_00IH_0001_0056b.jpg","1870_하수남면_0056b")</f>
        <v>1870_하수남면_0056b</v>
      </c>
      <c r="B1394" s="4">
        <v>1870</v>
      </c>
      <c r="C1394" s="4" t="s">
        <v>6727</v>
      </c>
      <c r="D1394" s="4" t="s">
        <v>6728</v>
      </c>
      <c r="E1394" s="4">
        <v>1393</v>
      </c>
      <c r="F1394" s="3">
        <v>12</v>
      </c>
      <c r="G1394" s="3" t="s">
        <v>2861</v>
      </c>
      <c r="H1394" s="3" t="s">
        <v>5570</v>
      </c>
      <c r="I1394" s="3">
        <v>5</v>
      </c>
      <c r="L1394" s="3">
        <v>4</v>
      </c>
      <c r="M1394" s="3" t="s">
        <v>6514</v>
      </c>
      <c r="N1394" s="3" t="s">
        <v>6515</v>
      </c>
      <c r="S1394" s="3" t="s">
        <v>843</v>
      </c>
      <c r="T1394" s="3" t="s">
        <v>3236</v>
      </c>
      <c r="W1394" s="3" t="s">
        <v>68</v>
      </c>
      <c r="X1394" s="3" t="s">
        <v>5854</v>
      </c>
      <c r="Y1394" s="3" t="s">
        <v>10</v>
      </c>
      <c r="Z1394" s="3" t="s">
        <v>3315</v>
      </c>
      <c r="AC1394" s="3">
        <v>66</v>
      </c>
      <c r="AD1394" s="3" t="s">
        <v>602</v>
      </c>
      <c r="AE1394" s="3" t="s">
        <v>4094</v>
      </c>
    </row>
    <row r="1395" spans="1:72" ht="13.5" customHeight="1">
      <c r="A1395" s="7" t="str">
        <f>HYPERLINK("http://kyu.snu.ac.kr/sdhj/index.jsp?type=hj/GK14726_00IH_0001_0056b.jpg","1870_하수남면_0056b")</f>
        <v>1870_하수남면_0056b</v>
      </c>
      <c r="B1395" s="4">
        <v>1870</v>
      </c>
      <c r="C1395" s="4" t="s">
        <v>7134</v>
      </c>
      <c r="D1395" s="4" t="s">
        <v>7135</v>
      </c>
      <c r="E1395" s="4">
        <v>1394</v>
      </c>
      <c r="F1395" s="3">
        <v>12</v>
      </c>
      <c r="G1395" s="3" t="s">
        <v>2861</v>
      </c>
      <c r="H1395" s="3" t="s">
        <v>5570</v>
      </c>
      <c r="I1395" s="3">
        <v>5</v>
      </c>
      <c r="L1395" s="3">
        <v>4</v>
      </c>
      <c r="M1395" s="3" t="s">
        <v>6514</v>
      </c>
      <c r="N1395" s="3" t="s">
        <v>6515</v>
      </c>
      <c r="S1395" s="3" t="s">
        <v>51</v>
      </c>
      <c r="T1395" s="3" t="s">
        <v>3235</v>
      </c>
      <c r="W1395" s="3" t="s">
        <v>128</v>
      </c>
      <c r="X1395" s="3" t="s">
        <v>3281</v>
      </c>
      <c r="Y1395" s="3" t="s">
        <v>10</v>
      </c>
      <c r="Z1395" s="3" t="s">
        <v>3315</v>
      </c>
      <c r="AC1395" s="3">
        <v>19</v>
      </c>
      <c r="AD1395" s="3" t="s">
        <v>100</v>
      </c>
      <c r="AE1395" s="3" t="s">
        <v>4093</v>
      </c>
      <c r="AJ1395" s="3" t="s">
        <v>17</v>
      </c>
      <c r="AK1395" s="3" t="s">
        <v>4147</v>
      </c>
      <c r="AL1395" s="3" t="s">
        <v>97</v>
      </c>
      <c r="AM1395" s="3" t="s">
        <v>4154</v>
      </c>
      <c r="AT1395" s="3" t="s">
        <v>736</v>
      </c>
      <c r="AU1395" s="3" t="s">
        <v>3263</v>
      </c>
      <c r="AV1395" s="3" t="s">
        <v>3039</v>
      </c>
      <c r="AW1395" s="3" t="s">
        <v>4231</v>
      </c>
      <c r="BG1395" s="3" t="s">
        <v>736</v>
      </c>
      <c r="BH1395" s="3" t="s">
        <v>3263</v>
      </c>
      <c r="BI1395" s="3" t="s">
        <v>3040</v>
      </c>
      <c r="BJ1395" s="3" t="s">
        <v>4641</v>
      </c>
      <c r="BK1395" s="3" t="s">
        <v>736</v>
      </c>
      <c r="BL1395" s="3" t="s">
        <v>3263</v>
      </c>
      <c r="BM1395" s="3" t="s">
        <v>2768</v>
      </c>
      <c r="BN1395" s="3" t="s">
        <v>4971</v>
      </c>
      <c r="BO1395" s="3" t="s">
        <v>736</v>
      </c>
      <c r="BP1395" s="3" t="s">
        <v>3263</v>
      </c>
      <c r="BQ1395" s="3" t="s">
        <v>3041</v>
      </c>
      <c r="BR1395" s="3" t="s">
        <v>5731</v>
      </c>
      <c r="BS1395" s="3" t="s">
        <v>1171</v>
      </c>
      <c r="BT1395" s="3" t="s">
        <v>4182</v>
      </c>
    </row>
    <row r="1396" spans="1:72" ht="13.5" customHeight="1">
      <c r="A1396" s="7" t="str">
        <f>HYPERLINK("http://kyu.snu.ac.kr/sdhj/index.jsp?type=hj/GK14726_00IH_0001_0056b.jpg","1870_하수남면_0056b")</f>
        <v>1870_하수남면_0056b</v>
      </c>
      <c r="B1396" s="4">
        <v>1870</v>
      </c>
      <c r="C1396" s="4" t="s">
        <v>6789</v>
      </c>
      <c r="D1396" s="4" t="s">
        <v>6790</v>
      </c>
      <c r="E1396" s="4">
        <v>1395</v>
      </c>
      <c r="F1396" s="3">
        <v>12</v>
      </c>
      <c r="G1396" s="3" t="s">
        <v>2861</v>
      </c>
      <c r="H1396" s="3" t="s">
        <v>5570</v>
      </c>
      <c r="I1396" s="3">
        <v>5</v>
      </c>
      <c r="L1396" s="3">
        <v>5</v>
      </c>
      <c r="M1396" s="3" t="s">
        <v>6516</v>
      </c>
      <c r="N1396" s="3" t="s">
        <v>6517</v>
      </c>
      <c r="T1396" s="3" t="s">
        <v>6840</v>
      </c>
      <c r="U1396" s="3" t="s">
        <v>736</v>
      </c>
      <c r="V1396" s="3" t="s">
        <v>3263</v>
      </c>
      <c r="W1396" s="3" t="s">
        <v>128</v>
      </c>
      <c r="X1396" s="3" t="s">
        <v>3281</v>
      </c>
      <c r="Y1396" s="3" t="s">
        <v>2058</v>
      </c>
      <c r="Z1396" s="3" t="s">
        <v>3326</v>
      </c>
      <c r="AC1396" s="3">
        <v>38</v>
      </c>
      <c r="AD1396" s="3" t="s">
        <v>174</v>
      </c>
      <c r="AE1396" s="3" t="s">
        <v>4092</v>
      </c>
      <c r="AJ1396" s="3" t="s">
        <v>17</v>
      </c>
      <c r="AK1396" s="3" t="s">
        <v>4147</v>
      </c>
      <c r="AL1396" s="3" t="s">
        <v>97</v>
      </c>
      <c r="AM1396" s="3" t="s">
        <v>4154</v>
      </c>
      <c r="AT1396" s="3" t="s">
        <v>736</v>
      </c>
      <c r="AU1396" s="3" t="s">
        <v>3263</v>
      </c>
      <c r="AV1396" s="3" t="s">
        <v>3042</v>
      </c>
      <c r="AW1396" s="3" t="s">
        <v>4230</v>
      </c>
      <c r="BG1396" s="3" t="s">
        <v>736</v>
      </c>
      <c r="BH1396" s="3" t="s">
        <v>3263</v>
      </c>
      <c r="BI1396" s="3" t="s">
        <v>2446</v>
      </c>
      <c r="BJ1396" s="3" t="s">
        <v>3508</v>
      </c>
      <c r="BK1396" s="3" t="s">
        <v>736</v>
      </c>
      <c r="BL1396" s="3" t="s">
        <v>3263</v>
      </c>
      <c r="BM1396" s="3" t="s">
        <v>3043</v>
      </c>
      <c r="BN1396" s="3" t="s">
        <v>4970</v>
      </c>
      <c r="BO1396" s="3" t="s">
        <v>736</v>
      </c>
      <c r="BP1396" s="3" t="s">
        <v>3263</v>
      </c>
      <c r="BQ1396" s="3" t="s">
        <v>3044</v>
      </c>
      <c r="BR1396" s="3" t="s">
        <v>5767</v>
      </c>
      <c r="BS1396" s="3" t="s">
        <v>184</v>
      </c>
      <c r="BT1396" s="3" t="s">
        <v>4157</v>
      </c>
    </row>
    <row r="1397" spans="1:72" ht="13.5" customHeight="1">
      <c r="A1397" s="7" t="str">
        <f>HYPERLINK("http://kyu.snu.ac.kr/sdhj/index.jsp?type=hj/GK14726_00IH_0001_0056b.jpg","1870_하수남면_0056b")</f>
        <v>1870_하수남면_0056b</v>
      </c>
      <c r="B1397" s="4">
        <v>1870</v>
      </c>
      <c r="C1397" s="4" t="s">
        <v>6732</v>
      </c>
      <c r="D1397" s="4" t="s">
        <v>6733</v>
      </c>
      <c r="E1397" s="4">
        <v>1396</v>
      </c>
      <c r="F1397" s="3">
        <v>12</v>
      </c>
      <c r="G1397" s="3" t="s">
        <v>2861</v>
      </c>
      <c r="H1397" s="3" t="s">
        <v>5570</v>
      </c>
      <c r="I1397" s="3">
        <v>5</v>
      </c>
      <c r="L1397" s="3">
        <v>5</v>
      </c>
      <c r="M1397" s="3" t="s">
        <v>6516</v>
      </c>
      <c r="N1397" s="3" t="s">
        <v>6517</v>
      </c>
      <c r="S1397" s="3" t="s">
        <v>51</v>
      </c>
      <c r="T1397" s="3" t="s">
        <v>3235</v>
      </c>
      <c r="W1397" s="3" t="s">
        <v>773</v>
      </c>
      <c r="X1397" s="3" t="s">
        <v>3282</v>
      </c>
      <c r="Y1397" s="3" t="s">
        <v>10</v>
      </c>
      <c r="Z1397" s="3" t="s">
        <v>3315</v>
      </c>
      <c r="AC1397" s="3">
        <v>27</v>
      </c>
      <c r="AD1397" s="3" t="s">
        <v>249</v>
      </c>
      <c r="AE1397" s="3" t="s">
        <v>3344</v>
      </c>
      <c r="AJ1397" s="3" t="s">
        <v>17</v>
      </c>
      <c r="AK1397" s="3" t="s">
        <v>4147</v>
      </c>
      <c r="AL1397" s="3" t="s">
        <v>109</v>
      </c>
      <c r="AM1397" s="3" t="s">
        <v>4153</v>
      </c>
      <c r="AT1397" s="3" t="s">
        <v>736</v>
      </c>
      <c r="AU1397" s="3" t="s">
        <v>3263</v>
      </c>
      <c r="AV1397" s="3" t="s">
        <v>3026</v>
      </c>
      <c r="AW1397" s="3" t="s">
        <v>3328</v>
      </c>
      <c r="BG1397" s="3" t="s">
        <v>736</v>
      </c>
      <c r="BH1397" s="3" t="s">
        <v>3263</v>
      </c>
      <c r="BI1397" s="3" t="s">
        <v>3027</v>
      </c>
      <c r="BJ1397" s="3" t="s">
        <v>4234</v>
      </c>
      <c r="BK1397" s="3" t="s">
        <v>736</v>
      </c>
      <c r="BL1397" s="3" t="s">
        <v>3263</v>
      </c>
      <c r="BM1397" s="3" t="s">
        <v>1079</v>
      </c>
      <c r="BN1397" s="3" t="s">
        <v>4644</v>
      </c>
      <c r="BO1397" s="3" t="s">
        <v>736</v>
      </c>
      <c r="BP1397" s="3" t="s">
        <v>3263</v>
      </c>
      <c r="BQ1397" s="3" t="s">
        <v>3045</v>
      </c>
      <c r="BR1397" s="3" t="s">
        <v>5725</v>
      </c>
      <c r="BS1397" s="3" t="s">
        <v>143</v>
      </c>
      <c r="BT1397" s="3" t="s">
        <v>4156</v>
      </c>
    </row>
    <row r="1398" spans="1:72" ht="13.5" customHeight="1">
      <c r="A1398" s="7" t="str">
        <f>HYPERLINK("http://kyu.snu.ac.kr/sdhj/index.jsp?type=hj/GK14726_00IH_0001_0057a.jpg","1870_하수남면_0057a")</f>
        <v>1870_하수남면_0057a</v>
      </c>
      <c r="B1398" s="4">
        <v>1870</v>
      </c>
      <c r="C1398" s="4" t="s">
        <v>7453</v>
      </c>
      <c r="D1398" s="4" t="s">
        <v>7454</v>
      </c>
      <c r="E1398" s="4">
        <v>1397</v>
      </c>
      <c r="F1398" s="3">
        <v>12</v>
      </c>
      <c r="G1398" s="3" t="s">
        <v>2861</v>
      </c>
      <c r="H1398" s="3" t="s">
        <v>5570</v>
      </c>
      <c r="I1398" s="3">
        <v>6</v>
      </c>
      <c r="J1398" s="3" t="s">
        <v>3046</v>
      </c>
      <c r="K1398" s="3" t="s">
        <v>3147</v>
      </c>
      <c r="L1398" s="3">
        <v>1</v>
      </c>
      <c r="M1398" s="3" t="s">
        <v>6518</v>
      </c>
      <c r="N1398" s="3" t="s">
        <v>6519</v>
      </c>
      <c r="T1398" s="3" t="s">
        <v>6847</v>
      </c>
      <c r="U1398" s="3" t="s">
        <v>736</v>
      </c>
      <c r="V1398" s="3" t="s">
        <v>3263</v>
      </c>
      <c r="W1398" s="3" t="s">
        <v>128</v>
      </c>
      <c r="X1398" s="3" t="s">
        <v>3281</v>
      </c>
      <c r="Y1398" s="3" t="s">
        <v>3047</v>
      </c>
      <c r="Z1398" s="3" t="s">
        <v>5596</v>
      </c>
      <c r="AC1398" s="3">
        <v>41</v>
      </c>
      <c r="AD1398" s="3" t="s">
        <v>173</v>
      </c>
      <c r="AE1398" s="3" t="s">
        <v>4091</v>
      </c>
      <c r="AJ1398" s="3" t="s">
        <v>17</v>
      </c>
      <c r="AK1398" s="3" t="s">
        <v>4147</v>
      </c>
      <c r="AL1398" s="3" t="s">
        <v>97</v>
      </c>
      <c r="AM1398" s="3" t="s">
        <v>4154</v>
      </c>
      <c r="AT1398" s="3" t="s">
        <v>736</v>
      </c>
      <c r="AU1398" s="3" t="s">
        <v>3263</v>
      </c>
      <c r="AV1398" s="3" t="s">
        <v>3048</v>
      </c>
      <c r="AW1398" s="3" t="s">
        <v>4229</v>
      </c>
      <c r="BG1398" s="3" t="s">
        <v>736</v>
      </c>
      <c r="BH1398" s="3" t="s">
        <v>3263</v>
      </c>
      <c r="BI1398" s="3" t="s">
        <v>2440</v>
      </c>
      <c r="BJ1398" s="3" t="s">
        <v>4640</v>
      </c>
      <c r="BK1398" s="3" t="s">
        <v>736</v>
      </c>
      <c r="BL1398" s="3" t="s">
        <v>3263</v>
      </c>
      <c r="BM1398" s="3" t="s">
        <v>59</v>
      </c>
      <c r="BN1398" s="3" t="s">
        <v>3980</v>
      </c>
      <c r="BO1398" s="3" t="s">
        <v>736</v>
      </c>
      <c r="BP1398" s="3" t="s">
        <v>3263</v>
      </c>
      <c r="BQ1398" s="3" t="s">
        <v>3049</v>
      </c>
      <c r="BR1398" s="3" t="s">
        <v>5692</v>
      </c>
      <c r="BS1398" s="3" t="s">
        <v>62</v>
      </c>
      <c r="BT1398" s="3" t="s">
        <v>5571</v>
      </c>
    </row>
    <row r="1399" spans="1:72" ht="13.5" customHeight="1">
      <c r="A1399" s="7" t="str">
        <f>HYPERLINK("http://kyu.snu.ac.kr/sdhj/index.jsp?type=hj/GK14726_00IH_0001_0057a.jpg","1870_하수남면_0057a")</f>
        <v>1870_하수남면_0057a</v>
      </c>
      <c r="B1399" s="4">
        <v>1870</v>
      </c>
      <c r="C1399" s="4" t="s">
        <v>6796</v>
      </c>
      <c r="D1399" s="4" t="s">
        <v>6797</v>
      </c>
      <c r="E1399" s="4">
        <v>1398</v>
      </c>
      <c r="F1399" s="3">
        <v>12</v>
      </c>
      <c r="G1399" s="3" t="s">
        <v>2861</v>
      </c>
      <c r="H1399" s="3" t="s">
        <v>5570</v>
      </c>
      <c r="I1399" s="3">
        <v>6</v>
      </c>
      <c r="L1399" s="3">
        <v>1</v>
      </c>
      <c r="M1399" s="3" t="s">
        <v>6518</v>
      </c>
      <c r="N1399" s="3" t="s">
        <v>6519</v>
      </c>
      <c r="S1399" s="3" t="s">
        <v>51</v>
      </c>
      <c r="T1399" s="3" t="s">
        <v>3235</v>
      </c>
      <c r="W1399" s="3" t="s">
        <v>1507</v>
      </c>
      <c r="X1399" s="3" t="s">
        <v>3280</v>
      </c>
      <c r="Y1399" s="3" t="s">
        <v>10</v>
      </c>
      <c r="Z1399" s="3" t="s">
        <v>3315</v>
      </c>
      <c r="AC1399" s="3">
        <v>27</v>
      </c>
      <c r="AD1399" s="3" t="s">
        <v>249</v>
      </c>
      <c r="AE1399" s="3" t="s">
        <v>3344</v>
      </c>
      <c r="AJ1399" s="3" t="s">
        <v>17</v>
      </c>
      <c r="AK1399" s="3" t="s">
        <v>4147</v>
      </c>
      <c r="AL1399" s="3" t="s">
        <v>109</v>
      </c>
      <c r="AM1399" s="3" t="s">
        <v>4153</v>
      </c>
      <c r="AT1399" s="3" t="s">
        <v>736</v>
      </c>
      <c r="AU1399" s="3" t="s">
        <v>3263</v>
      </c>
      <c r="AV1399" s="3" t="s">
        <v>7592</v>
      </c>
      <c r="AW1399" s="3" t="s">
        <v>5841</v>
      </c>
      <c r="BG1399" s="3" t="s">
        <v>736</v>
      </c>
      <c r="BH1399" s="3" t="s">
        <v>3263</v>
      </c>
      <c r="BI1399" s="3" t="s">
        <v>3050</v>
      </c>
      <c r="BJ1399" s="3" t="s">
        <v>4639</v>
      </c>
      <c r="BK1399" s="3" t="s">
        <v>736</v>
      </c>
      <c r="BL1399" s="3" t="s">
        <v>3263</v>
      </c>
      <c r="BM1399" s="3" t="s">
        <v>3051</v>
      </c>
      <c r="BN1399" s="3" t="s">
        <v>7593</v>
      </c>
      <c r="BO1399" s="3" t="s">
        <v>736</v>
      </c>
      <c r="BP1399" s="3" t="s">
        <v>3263</v>
      </c>
      <c r="BQ1399" s="3" t="s">
        <v>3052</v>
      </c>
      <c r="BR1399" s="3" t="s">
        <v>5690</v>
      </c>
      <c r="BS1399" s="3" t="s">
        <v>1310</v>
      </c>
      <c r="BT1399" s="3" t="s">
        <v>5538</v>
      </c>
    </row>
    <row r="1400" spans="1:72" ht="13.5" customHeight="1">
      <c r="A1400" s="7" t="str">
        <f>HYPERLINK("http://kyu.snu.ac.kr/sdhj/index.jsp?type=hj/GK14726_00IH_0001_0057a.jpg","1870_하수남면_0057a")</f>
        <v>1870_하수남면_0057a</v>
      </c>
      <c r="B1400" s="4">
        <v>1870</v>
      </c>
      <c r="C1400" s="4" t="s">
        <v>6613</v>
      </c>
      <c r="D1400" s="4" t="s">
        <v>6614</v>
      </c>
      <c r="E1400" s="4">
        <v>1399</v>
      </c>
      <c r="F1400" s="3">
        <v>12</v>
      </c>
      <c r="G1400" s="3" t="s">
        <v>2861</v>
      </c>
      <c r="H1400" s="3" t="s">
        <v>5570</v>
      </c>
      <c r="I1400" s="3">
        <v>6</v>
      </c>
      <c r="L1400" s="3">
        <v>2</v>
      </c>
      <c r="M1400" s="3" t="s">
        <v>6520</v>
      </c>
      <c r="N1400" s="3" t="s">
        <v>6521</v>
      </c>
      <c r="T1400" s="3" t="s">
        <v>6740</v>
      </c>
      <c r="U1400" s="3" t="s">
        <v>736</v>
      </c>
      <c r="V1400" s="3" t="s">
        <v>3263</v>
      </c>
      <c r="W1400" s="3" t="s">
        <v>344</v>
      </c>
      <c r="X1400" s="3" t="s">
        <v>3279</v>
      </c>
      <c r="Y1400" s="3" t="s">
        <v>2612</v>
      </c>
      <c r="Z1400" s="3" t="s">
        <v>3325</v>
      </c>
      <c r="AC1400" s="3">
        <v>29</v>
      </c>
      <c r="AD1400" s="3" t="s">
        <v>159</v>
      </c>
      <c r="AE1400" s="3" t="s">
        <v>4090</v>
      </c>
      <c r="AJ1400" s="3" t="s">
        <v>17</v>
      </c>
      <c r="AK1400" s="3" t="s">
        <v>4147</v>
      </c>
      <c r="AL1400" s="3" t="s">
        <v>361</v>
      </c>
      <c r="AM1400" s="3" t="s">
        <v>4152</v>
      </c>
      <c r="AV1400" s="3" t="s">
        <v>7594</v>
      </c>
      <c r="AW1400" s="3" t="s">
        <v>7478</v>
      </c>
      <c r="BI1400" s="3" t="s">
        <v>2222</v>
      </c>
      <c r="BJ1400" s="3" t="s">
        <v>3743</v>
      </c>
      <c r="BM1400" s="3" t="s">
        <v>7594</v>
      </c>
      <c r="BN1400" s="3" t="s">
        <v>3743</v>
      </c>
      <c r="BQ1400" s="3" t="s">
        <v>7594</v>
      </c>
      <c r="BR1400" s="3" t="s">
        <v>3743</v>
      </c>
    </row>
    <row r="1401" spans="1:72" ht="13.5" customHeight="1">
      <c r="A1401" s="7" t="str">
        <f>HYPERLINK("http://kyu.snu.ac.kr/sdhj/index.jsp?type=hj/GK14726_00IH_0001_0057a.jpg","1870_하수남면_0057a")</f>
        <v>1870_하수남면_0057a</v>
      </c>
      <c r="B1401" s="4">
        <v>1870</v>
      </c>
      <c r="C1401" s="4" t="s">
        <v>6671</v>
      </c>
      <c r="D1401" s="4" t="s">
        <v>6672</v>
      </c>
      <c r="E1401" s="4">
        <v>1400</v>
      </c>
      <c r="F1401" s="3">
        <v>12</v>
      </c>
      <c r="G1401" s="3" t="s">
        <v>2861</v>
      </c>
      <c r="H1401" s="3" t="s">
        <v>5570</v>
      </c>
      <c r="I1401" s="3">
        <v>6</v>
      </c>
      <c r="L1401" s="3">
        <v>2</v>
      </c>
      <c r="M1401" s="3" t="s">
        <v>6520</v>
      </c>
      <c r="N1401" s="3" t="s">
        <v>6521</v>
      </c>
      <c r="S1401" s="3" t="s">
        <v>51</v>
      </c>
      <c r="T1401" s="3" t="s">
        <v>3235</v>
      </c>
      <c r="W1401" s="3" t="s">
        <v>68</v>
      </c>
      <c r="X1401" s="3" t="s">
        <v>5854</v>
      </c>
      <c r="Y1401" s="3" t="s">
        <v>10</v>
      </c>
      <c r="Z1401" s="3" t="s">
        <v>3315</v>
      </c>
      <c r="AC1401" s="3">
        <v>25</v>
      </c>
      <c r="AD1401" s="3" t="s">
        <v>306</v>
      </c>
      <c r="AE1401" s="3" t="s">
        <v>4089</v>
      </c>
      <c r="AJ1401" s="3" t="s">
        <v>17</v>
      </c>
      <c r="AK1401" s="3" t="s">
        <v>4147</v>
      </c>
      <c r="AL1401" s="3" t="s">
        <v>62</v>
      </c>
      <c r="AM1401" s="3" t="s">
        <v>5571</v>
      </c>
    </row>
    <row r="1402" spans="1:72" ht="13.5" customHeight="1">
      <c r="A1402" s="7" t="str">
        <f>HYPERLINK("http://kyu.snu.ac.kr/sdhj/index.jsp?type=hj/GK14726_00IH_0001_0057a.jpg","1870_하수남면_0057a")</f>
        <v>1870_하수남면_0057a</v>
      </c>
      <c r="B1402" s="4">
        <v>1870</v>
      </c>
      <c r="C1402" s="4" t="s">
        <v>6671</v>
      </c>
      <c r="D1402" s="4" t="s">
        <v>6672</v>
      </c>
      <c r="E1402" s="4">
        <v>1401</v>
      </c>
      <c r="F1402" s="3">
        <v>12</v>
      </c>
      <c r="G1402" s="3" t="s">
        <v>2861</v>
      </c>
      <c r="H1402" s="3" t="s">
        <v>5570</v>
      </c>
      <c r="I1402" s="3">
        <v>6</v>
      </c>
      <c r="L1402" s="3">
        <v>3</v>
      </c>
      <c r="M1402" s="3" t="s">
        <v>6522</v>
      </c>
      <c r="N1402" s="3" t="s">
        <v>6523</v>
      </c>
      <c r="T1402" s="3" t="s">
        <v>7595</v>
      </c>
      <c r="U1402" s="3" t="s">
        <v>64</v>
      </c>
      <c r="V1402" s="3" t="s">
        <v>3262</v>
      </c>
      <c r="W1402" s="3" t="s">
        <v>227</v>
      </c>
      <c r="X1402" s="3" t="s">
        <v>3278</v>
      </c>
      <c r="Y1402" s="3" t="s">
        <v>3053</v>
      </c>
      <c r="Z1402" s="3" t="s">
        <v>3324</v>
      </c>
      <c r="AC1402" s="3">
        <v>39</v>
      </c>
      <c r="AD1402" s="3" t="s">
        <v>563</v>
      </c>
      <c r="AE1402" s="3" t="s">
        <v>4088</v>
      </c>
      <c r="AJ1402" s="3" t="s">
        <v>17</v>
      </c>
      <c r="AK1402" s="3" t="s">
        <v>4147</v>
      </c>
      <c r="AL1402" s="3" t="s">
        <v>1944</v>
      </c>
      <c r="AM1402" s="3" t="s">
        <v>4151</v>
      </c>
      <c r="AT1402" s="3" t="s">
        <v>48</v>
      </c>
      <c r="AU1402" s="3" t="s">
        <v>4217</v>
      </c>
      <c r="AV1402" s="3" t="s">
        <v>2199</v>
      </c>
      <c r="AW1402" s="3" t="s">
        <v>4228</v>
      </c>
      <c r="BG1402" s="3" t="s">
        <v>48</v>
      </c>
      <c r="BH1402" s="3" t="s">
        <v>4217</v>
      </c>
      <c r="BI1402" s="3" t="s">
        <v>3007</v>
      </c>
      <c r="BJ1402" s="3" t="s">
        <v>4315</v>
      </c>
      <c r="BK1402" s="3" t="s">
        <v>48</v>
      </c>
      <c r="BL1402" s="3" t="s">
        <v>4217</v>
      </c>
      <c r="BM1402" s="3" t="s">
        <v>1098</v>
      </c>
      <c r="BN1402" s="3" t="s">
        <v>4969</v>
      </c>
      <c r="BO1402" s="3" t="s">
        <v>48</v>
      </c>
      <c r="BP1402" s="3" t="s">
        <v>4217</v>
      </c>
      <c r="BQ1402" s="3" t="s">
        <v>3008</v>
      </c>
      <c r="BR1402" s="3" t="s">
        <v>5638</v>
      </c>
      <c r="BS1402" s="3" t="s">
        <v>62</v>
      </c>
      <c r="BT1402" s="3" t="s">
        <v>5571</v>
      </c>
    </row>
    <row r="1403" spans="1:72" ht="13.5" customHeight="1">
      <c r="A1403" s="7" t="str">
        <f>HYPERLINK("http://kyu.snu.ac.kr/sdhj/index.jsp?type=hj/GK14726_00IH_0001_0057a.jpg","1870_하수남면_0057a")</f>
        <v>1870_하수남면_0057a</v>
      </c>
      <c r="B1403" s="4">
        <v>1870</v>
      </c>
      <c r="C1403" s="4" t="s">
        <v>6783</v>
      </c>
      <c r="D1403" s="4" t="s">
        <v>6784</v>
      </c>
      <c r="E1403" s="4">
        <v>1402</v>
      </c>
      <c r="F1403" s="3">
        <v>12</v>
      </c>
      <c r="G1403" s="3" t="s">
        <v>2861</v>
      </c>
      <c r="H1403" s="3" t="s">
        <v>5570</v>
      </c>
      <c r="I1403" s="3">
        <v>6</v>
      </c>
      <c r="L1403" s="3">
        <v>3</v>
      </c>
      <c r="M1403" s="3" t="s">
        <v>6522</v>
      </c>
      <c r="N1403" s="3" t="s">
        <v>6523</v>
      </c>
      <c r="S1403" s="3" t="s">
        <v>51</v>
      </c>
      <c r="T1403" s="3" t="s">
        <v>3235</v>
      </c>
      <c r="W1403" s="3" t="s">
        <v>52</v>
      </c>
      <c r="X1403" s="3" t="s">
        <v>3277</v>
      </c>
      <c r="Y1403" s="3" t="s">
        <v>53</v>
      </c>
      <c r="Z1403" s="3" t="s">
        <v>3323</v>
      </c>
      <c r="AC1403" s="3">
        <v>39</v>
      </c>
      <c r="AD1403" s="3" t="s">
        <v>563</v>
      </c>
      <c r="AE1403" s="3" t="s">
        <v>4088</v>
      </c>
      <c r="AJ1403" s="3" t="s">
        <v>17</v>
      </c>
      <c r="AK1403" s="3" t="s">
        <v>4147</v>
      </c>
      <c r="AL1403" s="3" t="s">
        <v>56</v>
      </c>
      <c r="AM1403" s="3" t="s">
        <v>4150</v>
      </c>
    </row>
    <row r="1404" spans="1:72" ht="13.5" customHeight="1">
      <c r="A1404" s="7" t="str">
        <f>HYPERLINK("http://kyu.snu.ac.kr/sdhj/index.jsp?type=hj/GK14726_00IH_0001_0057a.jpg","1870_하수남면_0057a")</f>
        <v>1870_하수남면_0057a</v>
      </c>
      <c r="B1404" s="4">
        <v>1870</v>
      </c>
      <c r="C1404" s="4" t="s">
        <v>6804</v>
      </c>
      <c r="D1404" s="4" t="s">
        <v>6805</v>
      </c>
      <c r="E1404" s="4">
        <v>1403</v>
      </c>
      <c r="F1404" s="3">
        <v>12</v>
      </c>
      <c r="G1404" s="3" t="s">
        <v>2861</v>
      </c>
      <c r="H1404" s="3" t="s">
        <v>5570</v>
      </c>
      <c r="I1404" s="3">
        <v>6</v>
      </c>
      <c r="L1404" s="3">
        <v>3</v>
      </c>
      <c r="M1404" s="3" t="s">
        <v>6522</v>
      </c>
      <c r="N1404" s="3" t="s">
        <v>6523</v>
      </c>
      <c r="T1404" s="3" t="s">
        <v>7596</v>
      </c>
      <c r="U1404" s="3" t="s">
        <v>70</v>
      </c>
      <c r="V1404" s="3" t="s">
        <v>3238</v>
      </c>
      <c r="Y1404" s="3" t="s">
        <v>3054</v>
      </c>
      <c r="Z1404" s="3" t="s">
        <v>3322</v>
      </c>
      <c r="AD1404" s="3" t="s">
        <v>81</v>
      </c>
      <c r="AE1404" s="3" t="s">
        <v>4086</v>
      </c>
    </row>
    <row r="1405" spans="1:72" ht="13.5" customHeight="1">
      <c r="A1405" s="7" t="str">
        <f>HYPERLINK("http://kyu.snu.ac.kr/sdhj/index.jsp?type=hj/GK14726_00IH_0001_0057a.jpg","1870_하수남면_0057a")</f>
        <v>1870_하수남면_0057a</v>
      </c>
      <c r="B1405" s="4">
        <v>1870</v>
      </c>
      <c r="C1405" s="4" t="s">
        <v>6804</v>
      </c>
      <c r="D1405" s="4" t="s">
        <v>6805</v>
      </c>
      <c r="E1405" s="4">
        <v>1404</v>
      </c>
      <c r="F1405" s="3">
        <v>12</v>
      </c>
      <c r="G1405" s="3" t="s">
        <v>2861</v>
      </c>
      <c r="H1405" s="3" t="s">
        <v>5570</v>
      </c>
      <c r="I1405" s="3">
        <v>6</v>
      </c>
      <c r="L1405" s="3">
        <v>4</v>
      </c>
      <c r="M1405" s="3" t="s">
        <v>6391</v>
      </c>
      <c r="N1405" s="3" t="s">
        <v>6392</v>
      </c>
      <c r="T1405" s="3" t="s">
        <v>6950</v>
      </c>
      <c r="U1405" s="3" t="s">
        <v>786</v>
      </c>
      <c r="V1405" s="3" t="s">
        <v>3261</v>
      </c>
      <c r="W1405" s="3" t="s">
        <v>68</v>
      </c>
      <c r="X1405" s="3" t="s">
        <v>5854</v>
      </c>
      <c r="Y1405" s="3" t="s">
        <v>10</v>
      </c>
      <c r="Z1405" s="3" t="s">
        <v>3315</v>
      </c>
      <c r="AC1405" s="3">
        <v>44</v>
      </c>
      <c r="AD1405" s="3" t="s">
        <v>322</v>
      </c>
      <c r="AE1405" s="3" t="s">
        <v>4087</v>
      </c>
      <c r="AJ1405" s="3" t="s">
        <v>17</v>
      </c>
      <c r="AK1405" s="3" t="s">
        <v>4147</v>
      </c>
      <c r="AL1405" s="3" t="s">
        <v>62</v>
      </c>
      <c r="AM1405" s="3" t="s">
        <v>5571</v>
      </c>
      <c r="AV1405" s="3" t="s">
        <v>6951</v>
      </c>
      <c r="AW1405" s="3" t="s">
        <v>6952</v>
      </c>
      <c r="BI1405" s="3" t="s">
        <v>675</v>
      </c>
      <c r="BJ1405" s="3" t="s">
        <v>3743</v>
      </c>
      <c r="BM1405" s="3" t="s">
        <v>675</v>
      </c>
      <c r="BN1405" s="3" t="s">
        <v>3743</v>
      </c>
      <c r="BQ1405" s="3" t="s">
        <v>675</v>
      </c>
      <c r="BR1405" s="3" t="s">
        <v>3743</v>
      </c>
    </row>
    <row r="1406" spans="1:72" ht="13.5" customHeight="1">
      <c r="A1406" s="7" t="str">
        <f>HYPERLINK("http://kyu.snu.ac.kr/sdhj/index.jsp?type=hj/GK14726_00IH_0001_0057a.jpg","1870_하수남면_0057a")</f>
        <v>1870_하수남면_0057a</v>
      </c>
      <c r="B1406" s="4">
        <v>1870</v>
      </c>
      <c r="C1406" s="4" t="s">
        <v>6682</v>
      </c>
      <c r="D1406" s="4" t="s">
        <v>6683</v>
      </c>
      <c r="E1406" s="4">
        <v>1405</v>
      </c>
      <c r="F1406" s="3">
        <v>12</v>
      </c>
      <c r="G1406" s="3" t="s">
        <v>2861</v>
      </c>
      <c r="H1406" s="3" t="s">
        <v>5570</v>
      </c>
      <c r="I1406" s="3">
        <v>6</v>
      </c>
      <c r="L1406" s="3">
        <v>4</v>
      </c>
      <c r="M1406" s="3" t="s">
        <v>6391</v>
      </c>
      <c r="N1406" s="3" t="s">
        <v>6392</v>
      </c>
      <c r="T1406" s="3" t="s">
        <v>6681</v>
      </c>
      <c r="U1406" s="3" t="s">
        <v>101</v>
      </c>
      <c r="V1406" s="3" t="s">
        <v>3259</v>
      </c>
      <c r="Y1406" s="3" t="s">
        <v>3055</v>
      </c>
      <c r="Z1406" s="3" t="s">
        <v>7597</v>
      </c>
      <c r="AD1406" s="3" t="s">
        <v>81</v>
      </c>
      <c r="AE1406" s="3" t="s">
        <v>4086</v>
      </c>
    </row>
    <row r="1407" spans="1:72" ht="13.5" customHeight="1">
      <c r="A1407" s="7" t="str">
        <f>HYPERLINK("http://kyu.snu.ac.kr/sdhj/index.jsp?type=hj/GK14726_00IH_0001_0057a.jpg","1870_하수남면_0057a")</f>
        <v>1870_하수남면_0057a</v>
      </c>
      <c r="B1407" s="4">
        <v>1870</v>
      </c>
      <c r="C1407" s="4" t="s">
        <v>6682</v>
      </c>
      <c r="D1407" s="4" t="s">
        <v>6683</v>
      </c>
      <c r="E1407" s="4">
        <v>1406</v>
      </c>
      <c r="F1407" s="3">
        <v>12</v>
      </c>
      <c r="G1407" s="3" t="s">
        <v>2861</v>
      </c>
      <c r="H1407" s="3" t="s">
        <v>5570</v>
      </c>
      <c r="I1407" s="3">
        <v>6</v>
      </c>
      <c r="L1407" s="3">
        <v>5</v>
      </c>
      <c r="M1407" s="3" t="s">
        <v>6524</v>
      </c>
      <c r="N1407" s="3" t="s">
        <v>6525</v>
      </c>
      <c r="T1407" s="3" t="s">
        <v>6726</v>
      </c>
      <c r="U1407" s="3" t="s">
        <v>98</v>
      </c>
      <c r="V1407" s="3" t="s">
        <v>3260</v>
      </c>
      <c r="W1407" s="3" t="s">
        <v>1906</v>
      </c>
      <c r="X1407" s="3" t="s">
        <v>3276</v>
      </c>
      <c r="Y1407" s="3" t="s">
        <v>2799</v>
      </c>
      <c r="Z1407" s="3" t="s">
        <v>3321</v>
      </c>
      <c r="AC1407" s="3">
        <v>16</v>
      </c>
      <c r="AD1407" s="3" t="s">
        <v>223</v>
      </c>
      <c r="AE1407" s="3" t="s">
        <v>4085</v>
      </c>
      <c r="AJ1407" s="3" t="s">
        <v>17</v>
      </c>
      <c r="AK1407" s="3" t="s">
        <v>4147</v>
      </c>
      <c r="AL1407" s="3" t="s">
        <v>3056</v>
      </c>
      <c r="AM1407" s="3" t="s">
        <v>4149</v>
      </c>
      <c r="AT1407" s="3" t="s">
        <v>48</v>
      </c>
      <c r="AU1407" s="3" t="s">
        <v>4217</v>
      </c>
      <c r="AV1407" s="3" t="s">
        <v>1324</v>
      </c>
      <c r="AW1407" s="3" t="s">
        <v>3750</v>
      </c>
      <c r="BG1407" s="3" t="s">
        <v>48</v>
      </c>
      <c r="BH1407" s="3" t="s">
        <v>4217</v>
      </c>
      <c r="BI1407" s="3" t="s">
        <v>3057</v>
      </c>
      <c r="BJ1407" s="3" t="s">
        <v>4638</v>
      </c>
      <c r="BK1407" s="3" t="s">
        <v>48</v>
      </c>
      <c r="BL1407" s="3" t="s">
        <v>4217</v>
      </c>
      <c r="BM1407" s="3" t="s">
        <v>3058</v>
      </c>
      <c r="BN1407" s="3" t="s">
        <v>4968</v>
      </c>
      <c r="BO1407" s="3" t="s">
        <v>48</v>
      </c>
      <c r="BP1407" s="3" t="s">
        <v>4217</v>
      </c>
      <c r="BQ1407" s="3" t="s">
        <v>2222</v>
      </c>
      <c r="BR1407" s="3" t="s">
        <v>7471</v>
      </c>
    </row>
    <row r="1408" spans="1:72" ht="13.5" customHeight="1">
      <c r="A1408" s="7" t="str">
        <f>HYPERLINK("http://kyu.snu.ac.kr/sdhj/index.jsp?type=hj/GK14726_00IH_0001_0057a.jpg","1870_하수남면_0057a")</f>
        <v>1870_하수남면_0057a</v>
      </c>
      <c r="B1408" s="4">
        <v>1870</v>
      </c>
      <c r="C1408" s="4" t="s">
        <v>6590</v>
      </c>
      <c r="D1408" s="4" t="s">
        <v>6591</v>
      </c>
      <c r="E1408" s="4">
        <v>1407</v>
      </c>
      <c r="F1408" s="3">
        <v>12</v>
      </c>
      <c r="G1408" s="3" t="s">
        <v>2861</v>
      </c>
      <c r="H1408" s="3" t="s">
        <v>5570</v>
      </c>
      <c r="I1408" s="3">
        <v>6</v>
      </c>
      <c r="L1408" s="3">
        <v>5</v>
      </c>
      <c r="M1408" s="3" t="s">
        <v>6524</v>
      </c>
      <c r="N1408" s="3" t="s">
        <v>6525</v>
      </c>
      <c r="T1408" s="3" t="s">
        <v>6729</v>
      </c>
      <c r="U1408" s="3" t="s">
        <v>101</v>
      </c>
      <c r="V1408" s="3" t="s">
        <v>3259</v>
      </c>
      <c r="Y1408" s="3" t="s">
        <v>3059</v>
      </c>
      <c r="Z1408" s="3" t="s">
        <v>3320</v>
      </c>
      <c r="AC1408" s="3">
        <v>35</v>
      </c>
      <c r="AD1408" s="3" t="s">
        <v>341</v>
      </c>
      <c r="AE1408" s="3" t="s">
        <v>4084</v>
      </c>
    </row>
  </sheetData>
  <sortState ref="A2:BU1408">
    <sortCondition ref="E2:E1408"/>
  </sortState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박준호</cp:lastModifiedBy>
  <dcterms:created xsi:type="dcterms:W3CDTF">2011-06-01T12:17:51Z</dcterms:created>
  <dcterms:modified xsi:type="dcterms:W3CDTF">2014-08-16T12:12:20Z</dcterms:modified>
</cp:coreProperties>
</file>