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91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<sst xmlns="http://schemas.openxmlformats.org/spreadsheetml/2006/main" count="27603" uniqueCount="5423">
  <si>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</si>
  <si>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</si>
  <si>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</si>
  <si>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</si>
  <si>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</si>
  <si>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</si>
  <si>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</si>
  <si>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</si>
  <si>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</si>
  <si>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</si>
  <si>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</si>
  <si>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</si>
  <si>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</si>
  <si>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</si>
  <si>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</si>
  <si>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</si>
  <si>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</si>
  <si>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</si>
  <si>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</si>
  <si>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</si>
  <si>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</si>
  <si>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</si>
  <si>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</si>
  <si>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</si>
  <si>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</si>
  <si>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</si>
  <si>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</si>
  <si>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</si>
  <si>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</si>
  <si>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</si>
  <si>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</si>
  <si>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</si>
  <si>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</si>
  <si>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</si>
  <si>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</si>
  <si>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一</t>
  </si>
  <si>
    <t>奴文金</t>
  </si>
  <si>
    <t>許釗故代子</t>
  </si>
  <si>
    <t>幼學</t>
  </si>
  <si>
    <t>潝</t>
  </si>
  <si>
    <t>壬辰</t>
  </si>
  <si>
    <t>金海</t>
  </si>
  <si>
    <t>學生</t>
  </si>
  <si>
    <t>釗</t>
  </si>
  <si>
    <t>老職通政大夫</t>
  </si>
  <si>
    <t>璟</t>
  </si>
  <si>
    <t>誠</t>
  </si>
  <si>
    <t>朴光</t>
  </si>
  <si>
    <t>密陽</t>
  </si>
  <si>
    <t>妻</t>
  </si>
  <si>
    <t>李</t>
  </si>
  <si>
    <t>氏</t>
  </si>
  <si>
    <t>壬寅</t>
  </si>
  <si>
    <t>籍</t>
  </si>
  <si>
    <t>全州</t>
  </si>
  <si>
    <t>忠義衛</t>
  </si>
  <si>
    <t>再老</t>
  </si>
  <si>
    <t>潡</t>
  </si>
  <si>
    <t>爾銓</t>
  </si>
  <si>
    <t>鄭壽河</t>
  </si>
  <si>
    <t>東萊</t>
  </si>
  <si>
    <t>女</t>
  </si>
  <si>
    <t>乙亥</t>
  </si>
  <si>
    <t>加現</t>
  </si>
  <si>
    <t>奴</t>
  </si>
  <si>
    <t>文金</t>
  </si>
  <si>
    <t>癸亥</t>
  </si>
  <si>
    <t>婢</t>
  </si>
  <si>
    <t>日介</t>
  </si>
  <si>
    <t>買得婢</t>
  </si>
  <si>
    <t>永今</t>
  </si>
  <si>
    <t>辛卯</t>
  </si>
  <si>
    <t>等逃亡</t>
  </si>
  <si>
    <t>李賢哲故代妻</t>
  </si>
  <si>
    <t>禹</t>
  </si>
  <si>
    <t>丁卯</t>
  </si>
  <si>
    <t>丹陽</t>
  </si>
  <si>
    <t>泗海</t>
  </si>
  <si>
    <t>信龍</t>
  </si>
  <si>
    <t>豪一</t>
  </si>
  <si>
    <t>金一龍</t>
  </si>
  <si>
    <t>子</t>
  </si>
  <si>
    <t>婦</t>
  </si>
  <si>
    <t>韓</t>
  </si>
  <si>
    <t>孫子</t>
  </si>
  <si>
    <t>命壽</t>
  </si>
  <si>
    <t>各戶</t>
  </si>
  <si>
    <t>復春</t>
  </si>
  <si>
    <t>金</t>
  </si>
  <si>
    <t>順乭</t>
  </si>
  <si>
    <t>逃亡</t>
  </si>
  <si>
    <t>守郞</t>
  </si>
  <si>
    <t>乙未</t>
  </si>
  <si>
    <t>順進</t>
  </si>
  <si>
    <t>壬子</t>
  </si>
  <si>
    <t>同婢</t>
  </si>
  <si>
    <t>X分</t>
  </si>
  <si>
    <t>故</t>
  </si>
  <si>
    <t>益哲</t>
  </si>
  <si>
    <t>癸丑</t>
  </si>
  <si>
    <t>星州</t>
  </si>
  <si>
    <t>俊芳</t>
  </si>
  <si>
    <t>雲海</t>
  </si>
  <si>
    <t>禦侮將軍龍驤衛副司果</t>
  </si>
  <si>
    <t>將仕郞</t>
  </si>
  <si>
    <t>金佑鼎</t>
  </si>
  <si>
    <t>權</t>
  </si>
  <si>
    <t>壬戌</t>
  </si>
  <si>
    <t>安東</t>
  </si>
  <si>
    <t>哲柱</t>
  </si>
  <si>
    <t>成發</t>
  </si>
  <si>
    <t>應雄</t>
  </si>
  <si>
    <t>尹一鳴</t>
  </si>
  <si>
    <t>坡平</t>
  </si>
  <si>
    <t>世進</t>
  </si>
  <si>
    <t>甲子逃亡</t>
  </si>
  <si>
    <t>七原</t>
  </si>
  <si>
    <t>貴山</t>
  </si>
  <si>
    <t>丙午</t>
  </si>
  <si>
    <t>己任</t>
  </si>
  <si>
    <t>己化</t>
  </si>
  <si>
    <t>寡婦</t>
  </si>
  <si>
    <t>甲子</t>
  </si>
  <si>
    <t>慶州</t>
  </si>
  <si>
    <t>俊江</t>
  </si>
  <si>
    <t>成岦</t>
  </si>
  <si>
    <t>厚南</t>
  </si>
  <si>
    <t>鄭戒芳</t>
  </si>
  <si>
    <t>海州</t>
  </si>
  <si>
    <t>XX</t>
  </si>
  <si>
    <t>丁未</t>
  </si>
  <si>
    <t>出嫁</t>
  </si>
  <si>
    <t>孫女</t>
  </si>
  <si>
    <t>戊辰</t>
  </si>
  <si>
    <t>廣州</t>
  </si>
  <si>
    <t>時達</t>
  </si>
  <si>
    <t>守見</t>
  </si>
  <si>
    <t>應沈</t>
  </si>
  <si>
    <t>權正泰</t>
  </si>
  <si>
    <t>率子</t>
  </si>
  <si>
    <t>許</t>
  </si>
  <si>
    <t>渾</t>
  </si>
  <si>
    <t>戊申</t>
  </si>
  <si>
    <t>趙</t>
  </si>
  <si>
    <t>壬申</t>
  </si>
  <si>
    <t>許洸</t>
  </si>
  <si>
    <t>許文故代妻</t>
  </si>
  <si>
    <t>徐</t>
  </si>
  <si>
    <t>乙酉</t>
  </si>
  <si>
    <t>達城</t>
  </si>
  <si>
    <t>仁傑</t>
  </si>
  <si>
    <t>宗達</t>
  </si>
  <si>
    <t>日先</t>
  </si>
  <si>
    <t>李X</t>
  </si>
  <si>
    <t>唜金</t>
  </si>
  <si>
    <t>等加現</t>
  </si>
  <si>
    <t>得春</t>
  </si>
  <si>
    <t>X哲</t>
  </si>
  <si>
    <t>俊X</t>
  </si>
  <si>
    <t>雲X</t>
  </si>
  <si>
    <t>禹泗海</t>
  </si>
  <si>
    <t>X</t>
  </si>
  <si>
    <t>世必</t>
  </si>
  <si>
    <t>老職嘉善大夫折衝將軍龍驤X護軍</t>
  </si>
  <si>
    <t>X祖</t>
  </si>
  <si>
    <t>進X</t>
  </si>
  <si>
    <t>鄭必達</t>
  </si>
  <si>
    <t>明壽</t>
  </si>
  <si>
    <t>乙卯</t>
  </si>
  <si>
    <t>丙子</t>
  </si>
  <si>
    <t>賢哲</t>
  </si>
  <si>
    <t>辛亥</t>
  </si>
  <si>
    <t>淸道</t>
  </si>
  <si>
    <t>聖龜</t>
  </si>
  <si>
    <t>台仁</t>
  </si>
  <si>
    <t>申振X</t>
  </si>
  <si>
    <t>平山</t>
  </si>
  <si>
    <t>父</t>
  </si>
  <si>
    <t>甲戌</t>
  </si>
  <si>
    <t>鄭</t>
  </si>
  <si>
    <t>龜壽</t>
  </si>
  <si>
    <t>泰仁</t>
  </si>
  <si>
    <t>秀榮</t>
  </si>
  <si>
    <t>通訓大夫行軍資監正</t>
  </si>
  <si>
    <t>折衝將軍</t>
  </si>
  <si>
    <t>李德尙</t>
  </si>
  <si>
    <t>東翰</t>
  </si>
  <si>
    <t>庚子</t>
  </si>
  <si>
    <t>南</t>
  </si>
  <si>
    <t>東植</t>
  </si>
  <si>
    <t>姜</t>
  </si>
  <si>
    <t>金乭</t>
  </si>
  <si>
    <t>唜分</t>
  </si>
  <si>
    <t>甲辰</t>
  </si>
  <si>
    <t>丙申逃亡</t>
  </si>
  <si>
    <t>洸</t>
  </si>
  <si>
    <t>瓘</t>
  </si>
  <si>
    <t>宣務郞正兵平丘察訪</t>
  </si>
  <si>
    <t>誕</t>
  </si>
  <si>
    <t>石X</t>
  </si>
  <si>
    <t>忠州</t>
  </si>
  <si>
    <t>孫</t>
  </si>
  <si>
    <t>己丑</t>
  </si>
  <si>
    <t>命甲</t>
  </si>
  <si>
    <t>希賢</t>
  </si>
  <si>
    <t>宣敎郞</t>
  </si>
  <si>
    <t>瑞龍</t>
  </si>
  <si>
    <t>裵淑</t>
  </si>
  <si>
    <t>李遇春</t>
  </si>
  <si>
    <t>碩榟</t>
  </si>
  <si>
    <t>戊午</t>
  </si>
  <si>
    <t>泰柱</t>
  </si>
  <si>
    <t>雲敏</t>
  </si>
  <si>
    <t>繼龍</t>
  </si>
  <si>
    <t>展力副尉左部將</t>
  </si>
  <si>
    <t>郭進碧</t>
  </si>
  <si>
    <t>玄風</t>
  </si>
  <si>
    <t>進邦</t>
  </si>
  <si>
    <t>克龍</t>
  </si>
  <si>
    <t>義春</t>
  </si>
  <si>
    <t>李達生</t>
  </si>
  <si>
    <t>仁川</t>
  </si>
  <si>
    <t>從侄</t>
  </si>
  <si>
    <t>遇春</t>
  </si>
  <si>
    <t>五月</t>
  </si>
  <si>
    <t>庚戌</t>
  </si>
  <si>
    <t>舛乙X</t>
  </si>
  <si>
    <t>德修</t>
  </si>
  <si>
    <t>庚申</t>
  </si>
  <si>
    <t>己未</t>
  </si>
  <si>
    <t>泗州</t>
  </si>
  <si>
    <t>進方</t>
  </si>
  <si>
    <t>德佑</t>
  </si>
  <si>
    <t>金克一</t>
  </si>
  <si>
    <t>妻侄女</t>
  </si>
  <si>
    <t>興老</t>
  </si>
  <si>
    <t>庚午</t>
  </si>
  <si>
    <t>連每</t>
  </si>
  <si>
    <t>買得奴</t>
  </si>
  <si>
    <t>日萬</t>
  </si>
  <si>
    <t>鳳儀</t>
  </si>
  <si>
    <t>郁</t>
  </si>
  <si>
    <t>球</t>
  </si>
  <si>
    <t>陳泰種</t>
  </si>
  <si>
    <t>結城</t>
  </si>
  <si>
    <t>一直</t>
  </si>
  <si>
    <t>岦</t>
  </si>
  <si>
    <t>一鳴</t>
  </si>
  <si>
    <t>天三</t>
  </si>
  <si>
    <t>金往世</t>
  </si>
  <si>
    <t>兄</t>
  </si>
  <si>
    <t>塤</t>
  </si>
  <si>
    <t>兄嫂</t>
  </si>
  <si>
    <t>丁</t>
  </si>
  <si>
    <t>侄子</t>
  </si>
  <si>
    <t>允采</t>
  </si>
  <si>
    <t>侄女</t>
  </si>
  <si>
    <t>戊申逃亡</t>
  </si>
  <si>
    <t>己巳逃亡</t>
  </si>
  <si>
    <t>明月</t>
  </si>
  <si>
    <t>奴良妻</t>
  </si>
  <si>
    <t>自進</t>
  </si>
  <si>
    <t>辛未</t>
  </si>
  <si>
    <t>柄</t>
  </si>
  <si>
    <t>宣略將軍權知訓鍊院奉事</t>
  </si>
  <si>
    <t>闊</t>
  </si>
  <si>
    <t>張增邦</t>
  </si>
  <si>
    <t>仁同</t>
  </si>
  <si>
    <t>白</t>
  </si>
  <si>
    <t>根</t>
  </si>
  <si>
    <t>辛丑</t>
  </si>
  <si>
    <t>夢彬</t>
  </si>
  <si>
    <t>去</t>
  </si>
  <si>
    <t>白氏戶</t>
  </si>
  <si>
    <t>己巳</t>
  </si>
  <si>
    <t>厚邑種</t>
  </si>
  <si>
    <t>丁丑</t>
  </si>
  <si>
    <t>私奴</t>
  </si>
  <si>
    <t>五男</t>
  </si>
  <si>
    <t>一禮</t>
  </si>
  <si>
    <t>永萬</t>
  </si>
  <si>
    <t>永禮</t>
  </si>
  <si>
    <t>李仲哲故代子</t>
  </si>
  <si>
    <t>漢貴</t>
  </si>
  <si>
    <t>丙戌</t>
  </si>
  <si>
    <t>河濱</t>
  </si>
  <si>
    <t>仲哲</t>
  </si>
  <si>
    <t>秉節校尉副司果</t>
  </si>
  <si>
    <t>英纁</t>
  </si>
  <si>
    <t>老職通政</t>
  </si>
  <si>
    <t>金正達</t>
  </si>
  <si>
    <t>甲申</t>
  </si>
  <si>
    <t>黑達</t>
  </si>
  <si>
    <t>主簿</t>
  </si>
  <si>
    <t>千林</t>
  </si>
  <si>
    <t>雲根</t>
  </si>
  <si>
    <t>通政</t>
  </si>
  <si>
    <t>韓元賢</t>
  </si>
  <si>
    <t>淸州</t>
  </si>
  <si>
    <t>毛致</t>
  </si>
  <si>
    <t>鄭命杰</t>
  </si>
  <si>
    <t>漆谷武學</t>
  </si>
  <si>
    <t>命杰</t>
  </si>
  <si>
    <t>庚辰</t>
  </si>
  <si>
    <t>正兵</t>
  </si>
  <si>
    <t>太順</t>
  </si>
  <si>
    <t>還伊</t>
  </si>
  <si>
    <t>有仁</t>
  </si>
  <si>
    <t>金永達</t>
  </si>
  <si>
    <t>召史</t>
  </si>
  <si>
    <t>萬太</t>
  </si>
  <si>
    <t>石三</t>
  </si>
  <si>
    <t>有禮</t>
  </si>
  <si>
    <t>良人</t>
  </si>
  <si>
    <t>徐命德</t>
  </si>
  <si>
    <t>業武</t>
  </si>
  <si>
    <t>連采</t>
  </si>
  <si>
    <t>癸巳</t>
  </si>
  <si>
    <t>漢迪</t>
  </si>
  <si>
    <t>朴萬一</t>
  </si>
  <si>
    <t>俶</t>
  </si>
  <si>
    <t>永</t>
  </si>
  <si>
    <t>玉信</t>
  </si>
  <si>
    <t>韓益中</t>
  </si>
  <si>
    <t>彬</t>
  </si>
  <si>
    <t>潭</t>
  </si>
  <si>
    <t>鏶</t>
  </si>
  <si>
    <t>通政大夫</t>
  </si>
  <si>
    <t>吳道興</t>
  </si>
  <si>
    <t>汝章</t>
  </si>
  <si>
    <t>龜哲</t>
  </si>
  <si>
    <t>日龍</t>
  </si>
  <si>
    <t>李峻方</t>
  </si>
  <si>
    <t>燧</t>
  </si>
  <si>
    <t>煥</t>
  </si>
  <si>
    <t>丙辰</t>
  </si>
  <si>
    <t>曺</t>
  </si>
  <si>
    <t>甲寅</t>
  </si>
  <si>
    <t>孟孫</t>
  </si>
  <si>
    <t>自立</t>
  </si>
  <si>
    <t>奉春</t>
  </si>
  <si>
    <t>奉玉</t>
  </si>
  <si>
    <t>丙寅</t>
  </si>
  <si>
    <t>玉化</t>
  </si>
  <si>
    <t>壬午</t>
  </si>
  <si>
    <t>壬子逃亡</t>
  </si>
  <si>
    <t>乭夢</t>
  </si>
  <si>
    <t>丁酉</t>
  </si>
  <si>
    <t>命今</t>
  </si>
  <si>
    <t>金夢</t>
  </si>
  <si>
    <t>許沃故代妻</t>
  </si>
  <si>
    <t>池</t>
  </si>
  <si>
    <t>丁亥</t>
  </si>
  <si>
    <t>允石</t>
  </si>
  <si>
    <t>弘道</t>
  </si>
  <si>
    <t>士元</t>
  </si>
  <si>
    <t>金先發</t>
  </si>
  <si>
    <t>命才</t>
  </si>
  <si>
    <t>李德培故代妻</t>
  </si>
  <si>
    <t>戊寅</t>
  </si>
  <si>
    <t>朴承一</t>
  </si>
  <si>
    <t>許民</t>
  </si>
  <si>
    <t>崔</t>
  </si>
  <si>
    <t>月城</t>
  </si>
  <si>
    <t>擎斗</t>
  </si>
  <si>
    <t>俊望</t>
  </si>
  <si>
    <t>興岌</t>
  </si>
  <si>
    <t>朴文達</t>
  </si>
  <si>
    <t>新寧</t>
  </si>
  <si>
    <t>珉</t>
  </si>
  <si>
    <t>癸酉</t>
  </si>
  <si>
    <t>再雲</t>
  </si>
  <si>
    <t>信壁</t>
  </si>
  <si>
    <t>命好</t>
  </si>
  <si>
    <t>宋遜岦</t>
  </si>
  <si>
    <t>竹山</t>
  </si>
  <si>
    <t>昌原</t>
  </si>
  <si>
    <t>萬久</t>
  </si>
  <si>
    <t>呂寔</t>
  </si>
  <si>
    <t>時安</t>
  </si>
  <si>
    <t>李自命</t>
  </si>
  <si>
    <t>鐸</t>
  </si>
  <si>
    <t>瑀</t>
  </si>
  <si>
    <t>將仕郞司宰監參奉</t>
  </si>
  <si>
    <t>諴</t>
  </si>
  <si>
    <t>秉節校尉龍驤衛副司果</t>
  </si>
  <si>
    <t>金昌業</t>
  </si>
  <si>
    <t>義城</t>
  </si>
  <si>
    <t>實</t>
  </si>
  <si>
    <t>日福</t>
  </si>
  <si>
    <t>定虜衛</t>
  </si>
  <si>
    <t>逸</t>
  </si>
  <si>
    <t>嘉善大夫</t>
  </si>
  <si>
    <t>張起雲</t>
  </si>
  <si>
    <t>錕</t>
  </si>
  <si>
    <t>得良</t>
  </si>
  <si>
    <t>司果</t>
  </si>
  <si>
    <t>尹</t>
  </si>
  <si>
    <t>戊子</t>
  </si>
  <si>
    <t>院生</t>
  </si>
  <si>
    <t>遇昌</t>
  </si>
  <si>
    <t>業儒</t>
  </si>
  <si>
    <t>光哲</t>
  </si>
  <si>
    <t>李得白</t>
  </si>
  <si>
    <t>佑震</t>
  </si>
  <si>
    <t>峻望</t>
  </si>
  <si>
    <t>愛丹</t>
  </si>
  <si>
    <t>己春</t>
  </si>
  <si>
    <t>許善</t>
  </si>
  <si>
    <t>老除</t>
  </si>
  <si>
    <t>命得</t>
  </si>
  <si>
    <t>從南</t>
  </si>
  <si>
    <t>丁完</t>
  </si>
  <si>
    <t>武學</t>
  </si>
  <si>
    <t>聖得</t>
  </si>
  <si>
    <t>嘉善</t>
  </si>
  <si>
    <t>許光必</t>
  </si>
  <si>
    <t>助是</t>
  </si>
  <si>
    <t>斗業</t>
  </si>
  <si>
    <t>以奉</t>
  </si>
  <si>
    <t>金一男</t>
  </si>
  <si>
    <t>日必</t>
  </si>
  <si>
    <t>丙申</t>
  </si>
  <si>
    <t>許鉉故代妻</t>
  </si>
  <si>
    <t>文</t>
  </si>
  <si>
    <t>江城</t>
  </si>
  <si>
    <t>柱尙</t>
  </si>
  <si>
    <t>以先</t>
  </si>
  <si>
    <t>汝丙</t>
  </si>
  <si>
    <t>通德郞</t>
  </si>
  <si>
    <t>方敬斗</t>
  </si>
  <si>
    <t>梁山</t>
  </si>
  <si>
    <t>俊上</t>
  </si>
  <si>
    <t>善</t>
  </si>
  <si>
    <t>以泰</t>
  </si>
  <si>
    <t>好敏</t>
  </si>
  <si>
    <t>有明</t>
  </si>
  <si>
    <t>李光立</t>
  </si>
  <si>
    <t>癸未</t>
  </si>
  <si>
    <t>忠守</t>
  </si>
  <si>
    <t>善太</t>
  </si>
  <si>
    <t>得甫</t>
  </si>
  <si>
    <t>金洙</t>
  </si>
  <si>
    <t>楫</t>
  </si>
  <si>
    <t>琳</t>
  </si>
  <si>
    <t>誼</t>
  </si>
  <si>
    <t>趙時益</t>
  </si>
  <si>
    <t>咸安</t>
  </si>
  <si>
    <t>任</t>
  </si>
  <si>
    <t>豊川</t>
  </si>
  <si>
    <t>璜</t>
  </si>
  <si>
    <t>折衝將軍龍驤衛副護軍</t>
  </si>
  <si>
    <t>孝先</t>
  </si>
  <si>
    <t>李萬起</t>
  </si>
  <si>
    <t>曺乭伊</t>
  </si>
  <si>
    <t>金無應致</t>
  </si>
  <si>
    <t>許溱故代子</t>
  </si>
  <si>
    <t>德桓</t>
  </si>
  <si>
    <t>溱</t>
  </si>
  <si>
    <t>琮</t>
  </si>
  <si>
    <t>孫碩甫</t>
  </si>
  <si>
    <t>泰傑</t>
  </si>
  <si>
    <t>大善</t>
  </si>
  <si>
    <t>李俊</t>
  </si>
  <si>
    <t>率母</t>
  </si>
  <si>
    <t>妹</t>
  </si>
  <si>
    <t>甲生</t>
  </si>
  <si>
    <t>許濯</t>
  </si>
  <si>
    <t>寡女</t>
  </si>
  <si>
    <t>兼司僕</t>
  </si>
  <si>
    <t>海淡</t>
  </si>
  <si>
    <t>台發</t>
  </si>
  <si>
    <t>仁立</t>
  </si>
  <si>
    <t>李宜明</t>
  </si>
  <si>
    <t>溥</t>
  </si>
  <si>
    <t>錫</t>
  </si>
  <si>
    <t>頊</t>
  </si>
  <si>
    <t>宣務郞平丘道察訪</t>
  </si>
  <si>
    <t>李永達</t>
  </si>
  <si>
    <t>成</t>
  </si>
  <si>
    <t>昌寧</t>
  </si>
  <si>
    <t>海文</t>
  </si>
  <si>
    <t>昌世</t>
  </si>
  <si>
    <t>進元</t>
  </si>
  <si>
    <t>金聲振</t>
  </si>
  <si>
    <t>府軍官</t>
  </si>
  <si>
    <t>榻</t>
  </si>
  <si>
    <t>裵</t>
  </si>
  <si>
    <t>唜女</t>
  </si>
  <si>
    <t>戊戌</t>
  </si>
  <si>
    <t>沈</t>
  </si>
  <si>
    <t>承吉</t>
  </si>
  <si>
    <t>金世雲</t>
  </si>
  <si>
    <t>㬢</t>
  </si>
  <si>
    <t>乙巳</t>
  </si>
  <si>
    <t>夢成</t>
  </si>
  <si>
    <t>夢吉</t>
  </si>
  <si>
    <t>加良</t>
  </si>
  <si>
    <t>居</t>
  </si>
  <si>
    <t>女良</t>
  </si>
  <si>
    <t>自今</t>
  </si>
  <si>
    <t>道江</t>
  </si>
  <si>
    <t>良産</t>
  </si>
  <si>
    <t>乙丑</t>
  </si>
  <si>
    <t>太每</t>
  </si>
  <si>
    <t>甲申逃亡</t>
  </si>
  <si>
    <t>命分</t>
  </si>
  <si>
    <t>五作</t>
  </si>
  <si>
    <t>太先</t>
  </si>
  <si>
    <t>叔香</t>
  </si>
  <si>
    <t>許淳故代妻</t>
  </si>
  <si>
    <t>曄</t>
  </si>
  <si>
    <t>福</t>
  </si>
  <si>
    <t>太進</t>
  </si>
  <si>
    <t>梅月</t>
  </si>
  <si>
    <t>濯</t>
  </si>
  <si>
    <t>增</t>
  </si>
  <si>
    <t>閔</t>
  </si>
  <si>
    <t>應吉</t>
  </si>
  <si>
    <t>韓新佑</t>
  </si>
  <si>
    <t>爾崗</t>
  </si>
  <si>
    <t>承仕郞</t>
  </si>
  <si>
    <t>海宗</t>
  </si>
  <si>
    <t>及第</t>
  </si>
  <si>
    <t>李先岦</t>
  </si>
  <si>
    <t>牙只</t>
  </si>
  <si>
    <t>丁巳</t>
  </si>
  <si>
    <t>己酉</t>
  </si>
  <si>
    <t>時太</t>
  </si>
  <si>
    <t>己亥</t>
  </si>
  <si>
    <t>壬申逃亡</t>
  </si>
  <si>
    <t>時女</t>
  </si>
  <si>
    <t>韓德閏故代子</t>
  </si>
  <si>
    <t>天培</t>
  </si>
  <si>
    <t>癸卯</t>
  </si>
  <si>
    <t>德閏</t>
  </si>
  <si>
    <t>赤山別將</t>
  </si>
  <si>
    <t>好雲</t>
  </si>
  <si>
    <t>信發</t>
  </si>
  <si>
    <t>金海淡</t>
  </si>
  <si>
    <t>雲碩</t>
  </si>
  <si>
    <t>震彦</t>
  </si>
  <si>
    <t>時逸</t>
  </si>
  <si>
    <t>都信達</t>
  </si>
  <si>
    <t>八莒</t>
  </si>
  <si>
    <t>母</t>
  </si>
  <si>
    <t>順分</t>
  </si>
  <si>
    <t>伏每</t>
  </si>
  <si>
    <t>元奉</t>
  </si>
  <si>
    <t>許潡故代妻</t>
  </si>
  <si>
    <t>都</t>
  </si>
  <si>
    <t>興就</t>
  </si>
  <si>
    <t>先立</t>
  </si>
  <si>
    <t>塘</t>
  </si>
  <si>
    <t>申龜一</t>
  </si>
  <si>
    <t>桴</t>
  </si>
  <si>
    <t>自三</t>
  </si>
  <si>
    <t>救活婢</t>
  </si>
  <si>
    <t>辛酉逃亡</t>
  </si>
  <si>
    <t>貴發</t>
  </si>
  <si>
    <t>㻛</t>
  </si>
  <si>
    <t>明</t>
  </si>
  <si>
    <t>贈通政大夫訓鍊院奉事</t>
  </si>
  <si>
    <t>應岦</t>
  </si>
  <si>
    <t>朴成龍</t>
  </si>
  <si>
    <t>妾</t>
  </si>
  <si>
    <t>叔母</t>
  </si>
  <si>
    <t>張</t>
  </si>
  <si>
    <t>仇</t>
  </si>
  <si>
    <t>鳳壽</t>
  </si>
  <si>
    <t>金氏</t>
  </si>
  <si>
    <t>愼明</t>
  </si>
  <si>
    <t>弘</t>
  </si>
  <si>
    <t>李春華</t>
  </si>
  <si>
    <t>夫</t>
  </si>
  <si>
    <t>夢陽</t>
  </si>
  <si>
    <t>必龍</t>
  </si>
  <si>
    <t>夏鼎</t>
  </si>
  <si>
    <t>涵</t>
  </si>
  <si>
    <t>義碩</t>
  </si>
  <si>
    <t>以鏘</t>
  </si>
  <si>
    <t>宋希聖</t>
  </si>
  <si>
    <t>庚寅</t>
  </si>
  <si>
    <t>鳳來</t>
  </si>
  <si>
    <t>信明</t>
  </si>
  <si>
    <t>李正右</t>
  </si>
  <si>
    <t>厚業</t>
  </si>
  <si>
    <t>允生</t>
  </si>
  <si>
    <t>千宗</t>
  </si>
  <si>
    <t>金永民</t>
  </si>
  <si>
    <t>巡馬保</t>
  </si>
  <si>
    <t>正右</t>
  </si>
  <si>
    <t>朴</t>
  </si>
  <si>
    <t>廷甲</t>
  </si>
  <si>
    <t>金汝章</t>
  </si>
  <si>
    <t>彦甫</t>
  </si>
  <si>
    <t>聖達</t>
  </si>
  <si>
    <t>光曄</t>
  </si>
  <si>
    <t>李爾江</t>
  </si>
  <si>
    <t>松</t>
  </si>
  <si>
    <t>厲節校尉訓鍊院判官</t>
  </si>
  <si>
    <t>聖佑</t>
  </si>
  <si>
    <t>之明</t>
  </si>
  <si>
    <t>益</t>
  </si>
  <si>
    <t>許雲</t>
  </si>
  <si>
    <t>焮</t>
  </si>
  <si>
    <t>光武</t>
  </si>
  <si>
    <t>道興</t>
  </si>
  <si>
    <t>弟</t>
  </si>
  <si>
    <t>惡每</t>
  </si>
  <si>
    <t>二月</t>
  </si>
  <si>
    <t>夏馝</t>
  </si>
  <si>
    <t>星山</t>
  </si>
  <si>
    <t>奎運</t>
  </si>
  <si>
    <t>成均生員</t>
  </si>
  <si>
    <t>亨何</t>
  </si>
  <si>
    <t>郭鏝</t>
  </si>
  <si>
    <t>瀁</t>
  </si>
  <si>
    <t>琇</t>
  </si>
  <si>
    <t>崔峻逸</t>
  </si>
  <si>
    <t>德龍</t>
  </si>
  <si>
    <t>德龜</t>
  </si>
  <si>
    <t>辛酉</t>
  </si>
  <si>
    <t>德鳳</t>
  </si>
  <si>
    <t>德鵬</t>
  </si>
  <si>
    <t>世太</t>
  </si>
  <si>
    <t>石郞</t>
  </si>
  <si>
    <t>檀</t>
  </si>
  <si>
    <t>沁</t>
  </si>
  <si>
    <t>訓鍊院奉事</t>
  </si>
  <si>
    <t>慶潤</t>
  </si>
  <si>
    <t>崔峻望</t>
  </si>
  <si>
    <t>必達</t>
  </si>
  <si>
    <t>光逸</t>
  </si>
  <si>
    <t>李承浩</t>
  </si>
  <si>
    <t>件里介</t>
  </si>
  <si>
    <t>先分</t>
  </si>
  <si>
    <t>婢達眞</t>
  </si>
  <si>
    <t>許涑故代妻</t>
  </si>
  <si>
    <t>元壽</t>
  </si>
  <si>
    <t>敬碩</t>
  </si>
  <si>
    <t>顯信校尉訓鍊院正</t>
  </si>
  <si>
    <t>時檜</t>
  </si>
  <si>
    <t>崔時益</t>
  </si>
  <si>
    <t>垕</t>
  </si>
  <si>
    <t>唜立</t>
  </si>
  <si>
    <t>玉今</t>
  </si>
  <si>
    <t>石</t>
  </si>
  <si>
    <t>東珌</t>
  </si>
  <si>
    <t>峻岡</t>
  </si>
  <si>
    <t>自堅</t>
  </si>
  <si>
    <t>朴宗杰</t>
  </si>
  <si>
    <t>垣</t>
  </si>
  <si>
    <t>貴奉</t>
  </si>
  <si>
    <t>壽徽</t>
  </si>
  <si>
    <t>希儉</t>
  </si>
  <si>
    <t>由仁</t>
  </si>
  <si>
    <t>成均進士</t>
  </si>
  <si>
    <t>全省三</t>
  </si>
  <si>
    <t>辛巳</t>
  </si>
  <si>
    <t>再復</t>
  </si>
  <si>
    <t>再興</t>
  </si>
  <si>
    <t>達眞</t>
  </si>
  <si>
    <t>樞</t>
  </si>
  <si>
    <t>湘</t>
  </si>
  <si>
    <t>玧</t>
  </si>
  <si>
    <t>丁進國</t>
  </si>
  <si>
    <t>羅州</t>
  </si>
  <si>
    <t>己卯</t>
  </si>
  <si>
    <t>之敬</t>
  </si>
  <si>
    <t>訓鍊院僉正</t>
  </si>
  <si>
    <t>起生</t>
  </si>
  <si>
    <t>李命化</t>
  </si>
  <si>
    <t>元海</t>
  </si>
  <si>
    <t>元一</t>
  </si>
  <si>
    <t>元世</t>
  </si>
  <si>
    <t>莫之</t>
  </si>
  <si>
    <t>甲辰逃亡</t>
  </si>
  <si>
    <t>二丹</t>
  </si>
  <si>
    <t>丁女</t>
  </si>
  <si>
    <t>九月</t>
  </si>
  <si>
    <t>杓</t>
  </si>
  <si>
    <t>宋時傑</t>
  </si>
  <si>
    <t>宋</t>
  </si>
  <si>
    <t>周世</t>
  </si>
  <si>
    <t>香女</t>
  </si>
  <si>
    <t>丁卯逃亡</t>
  </si>
  <si>
    <t>唜春</t>
  </si>
  <si>
    <t>春女</t>
  </si>
  <si>
    <t>戊寅逃亡</t>
  </si>
  <si>
    <t>春進</t>
  </si>
  <si>
    <t>一郞</t>
  </si>
  <si>
    <t>德先</t>
  </si>
  <si>
    <t>奴仲乞</t>
  </si>
  <si>
    <t>許濟故代妻</t>
  </si>
  <si>
    <t>光敬</t>
  </si>
  <si>
    <t>春龍</t>
  </si>
  <si>
    <t>壽元</t>
  </si>
  <si>
    <t>金宗海</t>
  </si>
  <si>
    <t>楹</t>
  </si>
  <si>
    <t>唜先</t>
  </si>
  <si>
    <t>甲午逃亡</t>
  </si>
  <si>
    <t>莫春</t>
  </si>
  <si>
    <t>順丹</t>
  </si>
  <si>
    <t>丙寅逃亡</t>
  </si>
  <si>
    <t>十月</t>
  </si>
  <si>
    <t>分女</t>
  </si>
  <si>
    <t>玉分</t>
  </si>
  <si>
    <t>涉</t>
  </si>
  <si>
    <t>裵弘三</t>
  </si>
  <si>
    <t>柱</t>
  </si>
  <si>
    <t>弟嫂</t>
  </si>
  <si>
    <t>次乭伊</t>
  </si>
  <si>
    <t>禦侮將軍贈訓鍊院正</t>
  </si>
  <si>
    <t>復良</t>
  </si>
  <si>
    <t>李仁根</t>
  </si>
  <si>
    <t>俊逸</t>
  </si>
  <si>
    <t>宗海</t>
  </si>
  <si>
    <t>徐錫錄</t>
  </si>
  <si>
    <t>楷</t>
  </si>
  <si>
    <t>聖大</t>
  </si>
  <si>
    <t>龍大</t>
  </si>
  <si>
    <t>從孫女</t>
  </si>
  <si>
    <t>乭郞</t>
  </si>
  <si>
    <t>進白</t>
  </si>
  <si>
    <t>先進</t>
  </si>
  <si>
    <t>奴星州牙兵</t>
  </si>
  <si>
    <t>中乞</t>
  </si>
  <si>
    <t>自叔</t>
  </si>
  <si>
    <t>河</t>
  </si>
  <si>
    <t>琓</t>
  </si>
  <si>
    <t>贈禦侮將軍訓鍊院正</t>
  </si>
  <si>
    <t>金克俊</t>
  </si>
  <si>
    <t>光夏</t>
  </si>
  <si>
    <t>元蓍</t>
  </si>
  <si>
    <t>弘慶</t>
  </si>
  <si>
    <t>李時豪</t>
  </si>
  <si>
    <t>永川</t>
  </si>
  <si>
    <t>貴才</t>
  </si>
  <si>
    <t>七世</t>
  </si>
  <si>
    <t>仁石</t>
  </si>
  <si>
    <t>尙發</t>
  </si>
  <si>
    <t>分進</t>
  </si>
  <si>
    <t>甲午</t>
  </si>
  <si>
    <t>牙兵私奴</t>
  </si>
  <si>
    <t>中杰</t>
  </si>
  <si>
    <t>夫之</t>
  </si>
  <si>
    <t>千同</t>
  </si>
  <si>
    <t>金夫之</t>
  </si>
  <si>
    <t>私婢</t>
  </si>
  <si>
    <t>夫同</t>
  </si>
  <si>
    <t>己千</t>
  </si>
  <si>
    <t>朴哲</t>
  </si>
  <si>
    <t>金應星</t>
  </si>
  <si>
    <t>束伍私奴</t>
  </si>
  <si>
    <t>進先</t>
  </si>
  <si>
    <t>先奉</t>
  </si>
  <si>
    <t>發</t>
  </si>
  <si>
    <t>鶴</t>
  </si>
  <si>
    <t>金一先</t>
  </si>
  <si>
    <t>日敬</t>
  </si>
  <si>
    <t>應</t>
  </si>
  <si>
    <t>彦己</t>
  </si>
  <si>
    <t>興春</t>
  </si>
  <si>
    <t>丹女</t>
  </si>
  <si>
    <t>順月</t>
  </si>
  <si>
    <t>丹金</t>
  </si>
  <si>
    <t>小ㄱ乭伊</t>
  </si>
  <si>
    <t>河東</t>
  </si>
  <si>
    <t>柳哥</t>
  </si>
  <si>
    <t>千岦</t>
  </si>
  <si>
    <t>鶴一</t>
  </si>
  <si>
    <t>儀千</t>
  </si>
  <si>
    <t>朴天三</t>
  </si>
  <si>
    <t>草三</t>
  </si>
  <si>
    <t>一守</t>
  </si>
  <si>
    <t>元發</t>
  </si>
  <si>
    <t>金千立</t>
  </si>
  <si>
    <t>春輔</t>
  </si>
  <si>
    <t>碧珍</t>
  </si>
  <si>
    <t>碩馨</t>
  </si>
  <si>
    <t>廷老</t>
  </si>
  <si>
    <t>梁國賢</t>
  </si>
  <si>
    <t>南原</t>
  </si>
  <si>
    <t>再文</t>
  </si>
  <si>
    <t>愛郞</t>
  </si>
  <si>
    <t>連山</t>
  </si>
  <si>
    <t>彭壽</t>
  </si>
  <si>
    <t>鉉</t>
  </si>
  <si>
    <t>啓</t>
  </si>
  <si>
    <t>金鼎右</t>
  </si>
  <si>
    <t>應星</t>
  </si>
  <si>
    <t>應輝</t>
  </si>
  <si>
    <t>仲伊</t>
  </si>
  <si>
    <t>貴女</t>
  </si>
  <si>
    <t>貴分</t>
  </si>
  <si>
    <t>奴玉眞</t>
  </si>
  <si>
    <t>童蒙</t>
  </si>
  <si>
    <t>德昌</t>
  </si>
  <si>
    <t>唐老</t>
  </si>
  <si>
    <t>克載</t>
  </si>
  <si>
    <t>泰徵</t>
  </si>
  <si>
    <t>金鉉</t>
  </si>
  <si>
    <t>玉山</t>
  </si>
  <si>
    <t>萬章</t>
  </si>
  <si>
    <t>侍江</t>
  </si>
  <si>
    <t>厚吉</t>
  </si>
  <si>
    <t>禹碩徵</t>
  </si>
  <si>
    <t>應夏</t>
  </si>
  <si>
    <t>夢守</t>
  </si>
  <si>
    <t>安職萬</t>
  </si>
  <si>
    <t>順興</t>
  </si>
  <si>
    <t>儀達</t>
  </si>
  <si>
    <t>應哲</t>
  </si>
  <si>
    <t>贈戶曹佐郞</t>
  </si>
  <si>
    <t>陳嵩</t>
  </si>
  <si>
    <t>贈嘉善大夫</t>
  </si>
  <si>
    <t>洪守一</t>
  </si>
  <si>
    <t>缶林</t>
  </si>
  <si>
    <t>安</t>
  </si>
  <si>
    <t>天柱</t>
  </si>
  <si>
    <t>重綱</t>
  </si>
  <si>
    <t>三達</t>
  </si>
  <si>
    <t>承龍</t>
  </si>
  <si>
    <t>孫應岦</t>
  </si>
  <si>
    <t>學</t>
  </si>
  <si>
    <t>顯信校尉訓鍊院僉正</t>
  </si>
  <si>
    <t>命龜</t>
  </si>
  <si>
    <t>命龍</t>
  </si>
  <si>
    <t>仁奉</t>
  </si>
  <si>
    <t>栢</t>
  </si>
  <si>
    <t>澄</t>
  </si>
  <si>
    <t>李元壽</t>
  </si>
  <si>
    <t>廷義</t>
  </si>
  <si>
    <t>時夏</t>
  </si>
  <si>
    <t>善元</t>
  </si>
  <si>
    <t>崔載芳</t>
  </si>
  <si>
    <t>嵩</t>
  </si>
  <si>
    <t>仲孫</t>
  </si>
  <si>
    <t>仁孫</t>
  </si>
  <si>
    <t>蘭範</t>
  </si>
  <si>
    <t>六世</t>
  </si>
  <si>
    <t>行男</t>
  </si>
  <si>
    <t>永龍</t>
  </si>
  <si>
    <t>唐</t>
  </si>
  <si>
    <t>鄭儀方</t>
  </si>
  <si>
    <t>壙</t>
  </si>
  <si>
    <t>玉眞</t>
  </si>
  <si>
    <t>奴由太</t>
  </si>
  <si>
    <t>台壽</t>
  </si>
  <si>
    <t>金鼎佑</t>
  </si>
  <si>
    <t>應海</t>
  </si>
  <si>
    <t>順男</t>
  </si>
  <si>
    <t>逢春</t>
  </si>
  <si>
    <t>明甲</t>
  </si>
  <si>
    <t>順每</t>
  </si>
  <si>
    <t>枰</t>
  </si>
  <si>
    <t>崔俊望</t>
  </si>
  <si>
    <t>權應雄</t>
  </si>
  <si>
    <t>興孫</t>
  </si>
  <si>
    <t>燉</t>
  </si>
  <si>
    <t>興才</t>
  </si>
  <si>
    <t>厚分</t>
  </si>
  <si>
    <t>允女</t>
  </si>
  <si>
    <t>樟</t>
  </si>
  <si>
    <t>碩達</t>
  </si>
  <si>
    <t>先逸</t>
  </si>
  <si>
    <t>許沄</t>
  </si>
  <si>
    <t>龍文</t>
  </si>
  <si>
    <t>世分</t>
  </si>
  <si>
    <t>由太</t>
  </si>
  <si>
    <t>構</t>
  </si>
  <si>
    <t>談</t>
  </si>
  <si>
    <t>㻐</t>
  </si>
  <si>
    <t>學誼</t>
  </si>
  <si>
    <t>葛興敏</t>
  </si>
  <si>
    <t>花山</t>
  </si>
  <si>
    <t>聖受</t>
  </si>
  <si>
    <t>銀今</t>
  </si>
  <si>
    <t>唜命</t>
  </si>
  <si>
    <t>金岦</t>
  </si>
  <si>
    <t>時良</t>
  </si>
  <si>
    <t>命翼</t>
  </si>
  <si>
    <t>權知訓鍊院奉事</t>
  </si>
  <si>
    <t>大一</t>
  </si>
  <si>
    <t>玄大成</t>
  </si>
  <si>
    <t>河陽</t>
  </si>
  <si>
    <t>有白</t>
  </si>
  <si>
    <t>方必</t>
  </si>
  <si>
    <t>裵岦</t>
  </si>
  <si>
    <t>泰嵩</t>
  </si>
  <si>
    <t>榮春</t>
  </si>
  <si>
    <t>詢</t>
  </si>
  <si>
    <t>大明</t>
  </si>
  <si>
    <t>張時方</t>
  </si>
  <si>
    <t>明輝</t>
  </si>
  <si>
    <t>采</t>
  </si>
  <si>
    <t>欽</t>
  </si>
  <si>
    <t>珪</t>
  </si>
  <si>
    <t>金泰永</t>
  </si>
  <si>
    <t>小斤者未</t>
  </si>
  <si>
    <t>於屯</t>
  </si>
  <si>
    <t>永用</t>
  </si>
  <si>
    <t>愛每</t>
  </si>
  <si>
    <t>於進</t>
  </si>
  <si>
    <t>官伊</t>
  </si>
  <si>
    <t>世奉</t>
  </si>
  <si>
    <t>貴先</t>
  </si>
  <si>
    <t>金禮業</t>
  </si>
  <si>
    <t>正完</t>
  </si>
  <si>
    <t>李斗業</t>
  </si>
  <si>
    <t>鄭東植</t>
  </si>
  <si>
    <t>龜直</t>
  </si>
  <si>
    <t>彭茂</t>
  </si>
  <si>
    <t>仁世</t>
  </si>
  <si>
    <t>鄭守日</t>
  </si>
  <si>
    <t>益泰</t>
  </si>
  <si>
    <t>龜守</t>
  </si>
  <si>
    <t>車元績</t>
  </si>
  <si>
    <t>晉州</t>
  </si>
  <si>
    <t>世萬</t>
  </si>
  <si>
    <t>德雲</t>
  </si>
  <si>
    <t>應尙</t>
  </si>
  <si>
    <t>金起發</t>
  </si>
  <si>
    <t>大丘</t>
  </si>
  <si>
    <t>龍瑞</t>
  </si>
  <si>
    <t>公昕</t>
  </si>
  <si>
    <t>河湛</t>
  </si>
  <si>
    <t>日女</t>
  </si>
  <si>
    <t>撥軍</t>
  </si>
  <si>
    <t>斗萬</t>
  </si>
  <si>
    <t>以實</t>
  </si>
  <si>
    <t>丁世</t>
  </si>
  <si>
    <t>世三</t>
  </si>
  <si>
    <t>李千億</t>
  </si>
  <si>
    <t>奮武原從功臣折衝將軍僉知中樞府事兼五衛將行惠山鎭僉節制使</t>
  </si>
  <si>
    <t>載興</t>
  </si>
  <si>
    <t>兵曹參議</t>
  </si>
  <si>
    <t>時務</t>
  </si>
  <si>
    <t>永秀</t>
  </si>
  <si>
    <t>恩津</t>
  </si>
  <si>
    <t>日牙</t>
  </si>
  <si>
    <t>正月</t>
  </si>
  <si>
    <t>全盛昌</t>
  </si>
  <si>
    <t>孫姓故代婦</t>
  </si>
  <si>
    <t>往金</t>
  </si>
  <si>
    <t>金正必</t>
  </si>
  <si>
    <t>德化</t>
  </si>
  <si>
    <t>許秀故代妻</t>
  </si>
  <si>
    <t>成國</t>
  </si>
  <si>
    <t>時仲</t>
  </si>
  <si>
    <t>展力副尉訓鍊院奉事</t>
  </si>
  <si>
    <t>平</t>
  </si>
  <si>
    <t>金碩</t>
  </si>
  <si>
    <t>順儀</t>
  </si>
  <si>
    <t>昌基</t>
  </si>
  <si>
    <t>善山</t>
  </si>
  <si>
    <t>震鎰</t>
  </si>
  <si>
    <t>慶信</t>
  </si>
  <si>
    <t>善允</t>
  </si>
  <si>
    <t>李益勛</t>
  </si>
  <si>
    <t>高靈</t>
  </si>
  <si>
    <t>自龍</t>
  </si>
  <si>
    <t>曺發</t>
  </si>
  <si>
    <t>辛亥逃亡</t>
  </si>
  <si>
    <t>全</t>
  </si>
  <si>
    <t>盛昌</t>
  </si>
  <si>
    <t>厚白</t>
  </si>
  <si>
    <t>永建</t>
  </si>
  <si>
    <t>金益發</t>
  </si>
  <si>
    <t>容</t>
  </si>
  <si>
    <t>通政大夫訓鍊院奉事</t>
  </si>
  <si>
    <t>張茂翊</t>
  </si>
  <si>
    <t>營牙兵</t>
  </si>
  <si>
    <t>兪</t>
  </si>
  <si>
    <t>乞牙是</t>
  </si>
  <si>
    <t>杞溪</t>
  </si>
  <si>
    <t>莫石</t>
  </si>
  <si>
    <t>以千</t>
  </si>
  <si>
    <t>李以石</t>
  </si>
  <si>
    <t>点千</t>
  </si>
  <si>
    <t>檢夫</t>
  </si>
  <si>
    <t>黃乭</t>
  </si>
  <si>
    <t>金自男</t>
  </si>
  <si>
    <t>鰥夫</t>
  </si>
  <si>
    <t>仲萬</t>
  </si>
  <si>
    <t>英薰</t>
  </si>
  <si>
    <t>彦龍</t>
  </si>
  <si>
    <t>李雲海</t>
  </si>
  <si>
    <t>侄</t>
  </si>
  <si>
    <t>淡金</t>
  </si>
  <si>
    <t>毛郞</t>
  </si>
  <si>
    <t>永薰</t>
  </si>
  <si>
    <t>朴海先</t>
  </si>
  <si>
    <t>雄齊</t>
  </si>
  <si>
    <t>泰碩</t>
  </si>
  <si>
    <t>金應泰</t>
  </si>
  <si>
    <t>九丁</t>
  </si>
  <si>
    <t>彭儀</t>
  </si>
  <si>
    <t>金夏秋</t>
  </si>
  <si>
    <t>應代</t>
  </si>
  <si>
    <t>春每</t>
  </si>
  <si>
    <t>應春</t>
  </si>
  <si>
    <t>萬奉</t>
  </si>
  <si>
    <t>好仁</t>
  </si>
  <si>
    <t>徐永哲</t>
  </si>
  <si>
    <t>進成</t>
  </si>
  <si>
    <t>命達</t>
  </si>
  <si>
    <t>春立</t>
  </si>
  <si>
    <t>崔進彦</t>
  </si>
  <si>
    <t>許邦</t>
  </si>
  <si>
    <t>韓世望故代妻</t>
  </si>
  <si>
    <t>萬柱</t>
  </si>
  <si>
    <t>白年</t>
  </si>
  <si>
    <t>士明</t>
  </si>
  <si>
    <t>李成業</t>
  </si>
  <si>
    <t>黃</t>
  </si>
  <si>
    <t>應龍</t>
  </si>
  <si>
    <t>平海</t>
  </si>
  <si>
    <t>仁</t>
  </si>
  <si>
    <t>德厚</t>
  </si>
  <si>
    <t>道弘</t>
  </si>
  <si>
    <t>許泮</t>
  </si>
  <si>
    <t>叔父</t>
  </si>
  <si>
    <t>琛</t>
  </si>
  <si>
    <t>玉丹</t>
  </si>
  <si>
    <t>時丁</t>
  </si>
  <si>
    <t>尙好</t>
  </si>
  <si>
    <t>進好</t>
  </si>
  <si>
    <t>能女</t>
  </si>
  <si>
    <t>時居</t>
  </si>
  <si>
    <t>西面</t>
  </si>
  <si>
    <t>莫進</t>
  </si>
  <si>
    <t>夫山奴時山</t>
  </si>
  <si>
    <t>時化</t>
  </si>
  <si>
    <t>慈仁</t>
  </si>
  <si>
    <t>巡牙兵</t>
  </si>
  <si>
    <t>乭男</t>
  </si>
  <si>
    <t>春生</t>
  </si>
  <si>
    <t>金時一</t>
  </si>
  <si>
    <t>盧</t>
  </si>
  <si>
    <t>斗見</t>
  </si>
  <si>
    <t>忠立</t>
  </si>
  <si>
    <t>時男</t>
  </si>
  <si>
    <t>李助是</t>
  </si>
  <si>
    <t>三嘉</t>
  </si>
  <si>
    <t>世中</t>
  </si>
  <si>
    <t>允郁</t>
  </si>
  <si>
    <t>崔震泰</t>
  </si>
  <si>
    <t>許汴</t>
  </si>
  <si>
    <t>邦</t>
  </si>
  <si>
    <t>範</t>
  </si>
  <si>
    <t>雲俊</t>
  </si>
  <si>
    <t>崔俊</t>
  </si>
  <si>
    <t>進杰</t>
  </si>
  <si>
    <t>南重</t>
  </si>
  <si>
    <t>朴爾采</t>
  </si>
  <si>
    <t>守男</t>
  </si>
  <si>
    <t>守女</t>
  </si>
  <si>
    <t>春起</t>
  </si>
  <si>
    <t>㻚</t>
  </si>
  <si>
    <t>私奴束伍軍</t>
  </si>
  <si>
    <t>月奉</t>
  </si>
  <si>
    <t>府</t>
  </si>
  <si>
    <t>許河</t>
  </si>
  <si>
    <t>介之</t>
  </si>
  <si>
    <t>用男</t>
  </si>
  <si>
    <t>及之</t>
  </si>
  <si>
    <t>金千中</t>
  </si>
  <si>
    <t>莫同</t>
  </si>
  <si>
    <t>全夫之</t>
  </si>
  <si>
    <t>坪乙同</t>
  </si>
  <si>
    <t>寔</t>
  </si>
  <si>
    <t>諺</t>
  </si>
  <si>
    <t>成德岦</t>
  </si>
  <si>
    <t>厚仁</t>
  </si>
  <si>
    <t>保人</t>
  </si>
  <si>
    <t>成彦</t>
  </si>
  <si>
    <t>應立</t>
  </si>
  <si>
    <t>金戒男</t>
  </si>
  <si>
    <t>營馬保</t>
  </si>
  <si>
    <t>建法里</t>
  </si>
  <si>
    <t>孫進方</t>
  </si>
  <si>
    <t>曹</t>
  </si>
  <si>
    <t>萬碩</t>
  </si>
  <si>
    <t>乭先</t>
  </si>
  <si>
    <t>彦男</t>
  </si>
  <si>
    <t>德永</t>
  </si>
  <si>
    <t>金自化</t>
  </si>
  <si>
    <t>九碧</t>
  </si>
  <si>
    <t>厚憲</t>
  </si>
  <si>
    <t>國上</t>
  </si>
  <si>
    <t>忠贊衛</t>
  </si>
  <si>
    <t>權千立</t>
  </si>
  <si>
    <t>鎭軍官</t>
  </si>
  <si>
    <t>申</t>
  </si>
  <si>
    <t>聖來</t>
  </si>
  <si>
    <t>世逸</t>
  </si>
  <si>
    <t>信起</t>
  </si>
  <si>
    <t>善文</t>
  </si>
  <si>
    <t>趙中化</t>
  </si>
  <si>
    <t>世益</t>
  </si>
  <si>
    <t>是黃</t>
  </si>
  <si>
    <t>姜就熙</t>
  </si>
  <si>
    <t>秀才</t>
  </si>
  <si>
    <t>漢</t>
  </si>
  <si>
    <t>進</t>
  </si>
  <si>
    <t>有吉</t>
  </si>
  <si>
    <t>金中先</t>
  </si>
  <si>
    <t>千己</t>
  </si>
  <si>
    <t>龜</t>
  </si>
  <si>
    <t>奉來</t>
  </si>
  <si>
    <t>金石彬</t>
  </si>
  <si>
    <t>榮</t>
  </si>
  <si>
    <t>世右</t>
  </si>
  <si>
    <t>初良</t>
  </si>
  <si>
    <t>徐儀達</t>
  </si>
  <si>
    <t>叔只</t>
  </si>
  <si>
    <t>斗永</t>
  </si>
  <si>
    <t>奉采</t>
  </si>
  <si>
    <t>應三</t>
  </si>
  <si>
    <t>展力副尉守門將</t>
  </si>
  <si>
    <t>癸一</t>
  </si>
  <si>
    <t>禦侮將軍</t>
  </si>
  <si>
    <t>興立</t>
  </si>
  <si>
    <t>陳光柱</t>
  </si>
  <si>
    <t>三陟</t>
  </si>
  <si>
    <t>希一</t>
  </si>
  <si>
    <t>進儀</t>
  </si>
  <si>
    <t>承元</t>
  </si>
  <si>
    <t>李益哲</t>
  </si>
  <si>
    <t>㐏未</t>
  </si>
  <si>
    <t>進萬</t>
  </si>
  <si>
    <t>贊杰</t>
  </si>
  <si>
    <t>承立</t>
  </si>
  <si>
    <t>全以文</t>
  </si>
  <si>
    <t>朴召史故代子</t>
  </si>
  <si>
    <t>甄</t>
  </si>
  <si>
    <t>阿只</t>
  </si>
  <si>
    <t>黃澗</t>
  </si>
  <si>
    <t>萬石</t>
  </si>
  <si>
    <t>天一</t>
  </si>
  <si>
    <t>大生</t>
  </si>
  <si>
    <t>朴立上</t>
  </si>
  <si>
    <t>天益</t>
  </si>
  <si>
    <t>守三</t>
  </si>
  <si>
    <t>朴生三</t>
  </si>
  <si>
    <t>守堞軍官</t>
  </si>
  <si>
    <t>夏秋</t>
  </si>
  <si>
    <t>永發</t>
  </si>
  <si>
    <t>承用</t>
  </si>
  <si>
    <t>汗明</t>
  </si>
  <si>
    <t>朴世建</t>
  </si>
  <si>
    <t>漢益</t>
  </si>
  <si>
    <t>厚杰</t>
  </si>
  <si>
    <t>陳弘發</t>
  </si>
  <si>
    <t>益新</t>
  </si>
  <si>
    <t>儀卞</t>
  </si>
  <si>
    <t>黑</t>
  </si>
  <si>
    <t>夫先</t>
  </si>
  <si>
    <t>金己仁</t>
  </si>
  <si>
    <t>儀發</t>
  </si>
  <si>
    <t>以益</t>
  </si>
  <si>
    <t>金海先</t>
  </si>
  <si>
    <t>養子</t>
  </si>
  <si>
    <t>萬必</t>
  </si>
  <si>
    <t>蔣有恒</t>
  </si>
  <si>
    <t>蔣</t>
  </si>
  <si>
    <t>有恒</t>
  </si>
  <si>
    <t>芽山</t>
  </si>
  <si>
    <t>萬中</t>
  </si>
  <si>
    <t>命汗</t>
  </si>
  <si>
    <t>士一</t>
  </si>
  <si>
    <t>守萬</t>
  </si>
  <si>
    <t>將仕郞繕工監參奉</t>
  </si>
  <si>
    <t>元業</t>
  </si>
  <si>
    <t>三生</t>
  </si>
  <si>
    <t>鄭德立</t>
  </si>
  <si>
    <t>河爾迪故代妻</t>
  </si>
  <si>
    <t>希雲</t>
  </si>
  <si>
    <t>方善</t>
  </si>
  <si>
    <t>啞病人</t>
  </si>
  <si>
    <t>光祉</t>
  </si>
  <si>
    <t>白山</t>
  </si>
  <si>
    <t>文良</t>
  </si>
  <si>
    <t>士丹</t>
  </si>
  <si>
    <t>禹氏故代子</t>
  </si>
  <si>
    <t>世丁</t>
  </si>
  <si>
    <t>日奉</t>
  </si>
  <si>
    <t>俊汗</t>
  </si>
  <si>
    <t>德立</t>
  </si>
  <si>
    <t>禹貞</t>
  </si>
  <si>
    <t>昌碩</t>
  </si>
  <si>
    <t>萬業</t>
  </si>
  <si>
    <t>世完</t>
  </si>
  <si>
    <t>善儀</t>
  </si>
  <si>
    <t>甄進京</t>
  </si>
  <si>
    <t>重弼</t>
  </si>
  <si>
    <t>朴豊翊</t>
  </si>
  <si>
    <t>巡將官</t>
  </si>
  <si>
    <t>龍龜</t>
  </si>
  <si>
    <t>白起完故代子</t>
  </si>
  <si>
    <t>道成</t>
  </si>
  <si>
    <t>起完</t>
  </si>
  <si>
    <t>時明</t>
  </si>
  <si>
    <t>禹時會</t>
  </si>
  <si>
    <t>李春日</t>
  </si>
  <si>
    <t>屎郞</t>
  </si>
  <si>
    <t>太女</t>
  </si>
  <si>
    <t>金乭伊</t>
  </si>
  <si>
    <t>鴻櫓</t>
  </si>
  <si>
    <t>時中</t>
  </si>
  <si>
    <t>朴希雲</t>
  </si>
  <si>
    <t>厚哲</t>
  </si>
  <si>
    <t>仁發</t>
  </si>
  <si>
    <t>弘啓</t>
  </si>
  <si>
    <t>鄭仁敬</t>
  </si>
  <si>
    <t>延日</t>
  </si>
  <si>
    <t>陳氏故代子</t>
  </si>
  <si>
    <t>龍甲</t>
  </si>
  <si>
    <t>世龜</t>
  </si>
  <si>
    <t>爾會</t>
  </si>
  <si>
    <t>陳道成</t>
  </si>
  <si>
    <t>順達</t>
  </si>
  <si>
    <t>判官</t>
  </si>
  <si>
    <t>萬雄</t>
  </si>
  <si>
    <t>善立</t>
  </si>
  <si>
    <t>趙必憲</t>
  </si>
  <si>
    <t>巡將官司果</t>
  </si>
  <si>
    <t>石京</t>
  </si>
  <si>
    <t>完峻</t>
  </si>
  <si>
    <t>宗日</t>
  </si>
  <si>
    <t>海雲</t>
  </si>
  <si>
    <t>朴宗萬</t>
  </si>
  <si>
    <t>金興一</t>
  </si>
  <si>
    <t>成達</t>
  </si>
  <si>
    <t>東三</t>
  </si>
  <si>
    <t>懿範</t>
  </si>
  <si>
    <t>礪山</t>
  </si>
  <si>
    <t>昌燮</t>
  </si>
  <si>
    <t>元吉</t>
  </si>
  <si>
    <t>德峻</t>
  </si>
  <si>
    <t>金光憲</t>
  </si>
  <si>
    <t>盆城</t>
  </si>
  <si>
    <t>義傑</t>
  </si>
  <si>
    <t>尙白</t>
  </si>
  <si>
    <t>載逸</t>
  </si>
  <si>
    <t>金泰伯</t>
  </si>
  <si>
    <t>丁今</t>
  </si>
  <si>
    <t>有郞</t>
  </si>
  <si>
    <t>介進</t>
  </si>
  <si>
    <t>陜川</t>
  </si>
  <si>
    <t>次仁</t>
  </si>
  <si>
    <t>丁白</t>
  </si>
  <si>
    <t>金一連</t>
  </si>
  <si>
    <t>慶山</t>
  </si>
  <si>
    <t>天才</t>
  </si>
  <si>
    <t>白龜世</t>
  </si>
  <si>
    <t>龜世</t>
  </si>
  <si>
    <t>完</t>
  </si>
  <si>
    <t>全興一</t>
  </si>
  <si>
    <t>柳</t>
  </si>
  <si>
    <t>文化</t>
  </si>
  <si>
    <t>進達</t>
  </si>
  <si>
    <t>劉松老</t>
  </si>
  <si>
    <t>羅</t>
  </si>
  <si>
    <t>泰岭</t>
  </si>
  <si>
    <t>錦城</t>
  </si>
  <si>
    <t>文川別將</t>
  </si>
  <si>
    <t>彭錫</t>
  </si>
  <si>
    <t>儀連</t>
  </si>
  <si>
    <t>以武</t>
  </si>
  <si>
    <t>李秋碩</t>
  </si>
  <si>
    <t>鐵原</t>
  </si>
  <si>
    <t>順海</t>
  </si>
  <si>
    <t>時生</t>
  </si>
  <si>
    <t>李尊樣</t>
  </si>
  <si>
    <t>順女</t>
  </si>
  <si>
    <t>永女</t>
  </si>
  <si>
    <t>連乃</t>
  </si>
  <si>
    <t>玄風蘇禿夫里</t>
  </si>
  <si>
    <t>江牙之</t>
  </si>
  <si>
    <t>次女</t>
  </si>
  <si>
    <t>蔚山</t>
  </si>
  <si>
    <t>太眞</t>
  </si>
  <si>
    <t>世丹</t>
  </si>
  <si>
    <t>連女</t>
  </si>
  <si>
    <t>日良</t>
  </si>
  <si>
    <t>聖</t>
  </si>
  <si>
    <t>慶海</t>
  </si>
  <si>
    <t>纁</t>
  </si>
  <si>
    <t>河廷發</t>
  </si>
  <si>
    <t>益來</t>
  </si>
  <si>
    <t>友善</t>
  </si>
  <si>
    <t>時</t>
  </si>
  <si>
    <t>李命發</t>
  </si>
  <si>
    <t>江陽</t>
  </si>
  <si>
    <t>龍佐</t>
  </si>
  <si>
    <t>世貴</t>
  </si>
  <si>
    <t>爾繪</t>
  </si>
  <si>
    <t>俊漢</t>
  </si>
  <si>
    <t>孫起命</t>
  </si>
  <si>
    <t>珌憲</t>
  </si>
  <si>
    <t>國漢</t>
  </si>
  <si>
    <t>羅逸善</t>
  </si>
  <si>
    <t>仁甲</t>
  </si>
  <si>
    <t>世俊</t>
  </si>
  <si>
    <t>信達</t>
  </si>
  <si>
    <t>時白</t>
  </si>
  <si>
    <t>許福</t>
  </si>
  <si>
    <t>折衝</t>
  </si>
  <si>
    <t>廷叔</t>
  </si>
  <si>
    <t>貴笙</t>
  </si>
  <si>
    <t>克東</t>
  </si>
  <si>
    <t>李天江</t>
  </si>
  <si>
    <t>河德才</t>
  </si>
  <si>
    <t>成氏故代子</t>
  </si>
  <si>
    <t>聖載</t>
  </si>
  <si>
    <t>元善</t>
  </si>
  <si>
    <t>成武昌</t>
  </si>
  <si>
    <t>載明</t>
  </si>
  <si>
    <t>爾善</t>
  </si>
  <si>
    <t>趙海天</t>
  </si>
  <si>
    <t>秀華</t>
  </si>
  <si>
    <t>德才</t>
  </si>
  <si>
    <t>順天</t>
  </si>
  <si>
    <t>承發</t>
  </si>
  <si>
    <t>淸善</t>
  </si>
  <si>
    <t>崔信良</t>
  </si>
  <si>
    <t>千</t>
  </si>
  <si>
    <t>孫一</t>
  </si>
  <si>
    <t>業武府軍官</t>
  </si>
  <si>
    <t>成甲</t>
  </si>
  <si>
    <t>展力副尉龍驤衛副司果</t>
  </si>
  <si>
    <t>訓鍊院判官</t>
  </si>
  <si>
    <t>趙世完</t>
  </si>
  <si>
    <t>順哲</t>
  </si>
  <si>
    <t>宗業</t>
  </si>
  <si>
    <t>漢守</t>
  </si>
  <si>
    <t>李雲平</t>
  </si>
  <si>
    <t>妻母</t>
  </si>
  <si>
    <t>檢同</t>
  </si>
  <si>
    <t>李天根</t>
  </si>
  <si>
    <t>守仁</t>
  </si>
  <si>
    <t>雪生</t>
  </si>
  <si>
    <t>聖發</t>
  </si>
  <si>
    <t>雲吉</t>
  </si>
  <si>
    <t>林萬初</t>
  </si>
  <si>
    <t>水源</t>
  </si>
  <si>
    <t>漢点</t>
  </si>
  <si>
    <t>奴乭夢</t>
  </si>
  <si>
    <t>暹</t>
  </si>
  <si>
    <t>億泰</t>
  </si>
  <si>
    <t>聖進</t>
  </si>
  <si>
    <t>李次仁</t>
  </si>
  <si>
    <t>榮陽</t>
  </si>
  <si>
    <t>東晉</t>
  </si>
  <si>
    <t>時奉</t>
  </si>
  <si>
    <t>李士廷</t>
  </si>
  <si>
    <t>嫂</t>
  </si>
  <si>
    <t>尹相殷故代子</t>
  </si>
  <si>
    <t>道國</t>
  </si>
  <si>
    <t>相殷</t>
  </si>
  <si>
    <t>進三</t>
  </si>
  <si>
    <t>濟衡</t>
  </si>
  <si>
    <t>金成進</t>
  </si>
  <si>
    <t>振完</t>
  </si>
  <si>
    <t>許雲廷</t>
  </si>
  <si>
    <t>德今</t>
  </si>
  <si>
    <t>芝範</t>
  </si>
  <si>
    <t>昌變</t>
  </si>
  <si>
    <t>德俊</t>
  </si>
  <si>
    <t>圭完</t>
  </si>
  <si>
    <t>鄭起方</t>
  </si>
  <si>
    <t>鳳紀</t>
  </si>
  <si>
    <t>鳳大</t>
  </si>
  <si>
    <t>六月</t>
  </si>
  <si>
    <t>莫先</t>
  </si>
  <si>
    <t>等居</t>
  </si>
  <si>
    <t>月江</t>
  </si>
  <si>
    <t>順郞</t>
  </si>
  <si>
    <t>先江</t>
  </si>
  <si>
    <t>月梅</t>
  </si>
  <si>
    <t>等壬子逃亡</t>
  </si>
  <si>
    <t>奉丹</t>
  </si>
  <si>
    <t>莫今</t>
  </si>
  <si>
    <t>順德</t>
  </si>
  <si>
    <t>末每</t>
  </si>
  <si>
    <t>太三</t>
  </si>
  <si>
    <t>乭金</t>
  </si>
  <si>
    <t>在望</t>
  </si>
  <si>
    <t>永立</t>
  </si>
  <si>
    <t>趙國民</t>
  </si>
  <si>
    <t>仁化</t>
  </si>
  <si>
    <t>河有白</t>
  </si>
  <si>
    <t>金進明</t>
  </si>
  <si>
    <t>重華</t>
  </si>
  <si>
    <t>世建</t>
  </si>
  <si>
    <t>李太元</t>
  </si>
  <si>
    <t>五分</t>
  </si>
  <si>
    <t>都世全故代妻</t>
  </si>
  <si>
    <t>禮省</t>
  </si>
  <si>
    <t>逸豊</t>
  </si>
  <si>
    <t>崔廷益</t>
  </si>
  <si>
    <t>草溪</t>
  </si>
  <si>
    <t>聖儀</t>
  </si>
  <si>
    <t>儀迪</t>
  </si>
  <si>
    <t>靑先</t>
  </si>
  <si>
    <t>世宗</t>
  </si>
  <si>
    <t>尙業</t>
  </si>
  <si>
    <t>仁生</t>
  </si>
  <si>
    <t>金七先</t>
  </si>
  <si>
    <t>金斗應巾故代妻</t>
  </si>
  <si>
    <t>秋</t>
  </si>
  <si>
    <t>熊川</t>
  </si>
  <si>
    <t>萬才</t>
  </si>
  <si>
    <t>乙男</t>
  </si>
  <si>
    <t>進福</t>
  </si>
  <si>
    <t>金永江</t>
  </si>
  <si>
    <t>宜寧</t>
  </si>
  <si>
    <t>世望</t>
  </si>
  <si>
    <t>贊成</t>
  </si>
  <si>
    <t>朴淸一</t>
  </si>
  <si>
    <t>白日光</t>
  </si>
  <si>
    <t>大立</t>
  </si>
  <si>
    <t>彦尙</t>
  </si>
  <si>
    <t>禮賓寺直長</t>
  </si>
  <si>
    <t>崔尙一</t>
  </si>
  <si>
    <t>救活奴</t>
  </si>
  <si>
    <t>張萬增故代妻</t>
  </si>
  <si>
    <t>時憲</t>
  </si>
  <si>
    <t>國永</t>
  </si>
  <si>
    <t>金興益</t>
  </si>
  <si>
    <t>貴列</t>
  </si>
  <si>
    <t>白道世故代子</t>
  </si>
  <si>
    <t>日光</t>
  </si>
  <si>
    <t>道世</t>
  </si>
  <si>
    <t>己完</t>
  </si>
  <si>
    <t>金鼎九</t>
  </si>
  <si>
    <t>德三</t>
  </si>
  <si>
    <t>重先</t>
  </si>
  <si>
    <t>林汝厚</t>
  </si>
  <si>
    <t>興陽</t>
  </si>
  <si>
    <t>雉瑞</t>
  </si>
  <si>
    <t>起安</t>
  </si>
  <si>
    <t>泰</t>
  </si>
  <si>
    <t>金泰運</t>
  </si>
  <si>
    <t>厚進</t>
  </si>
  <si>
    <t>古邑進</t>
  </si>
  <si>
    <t>都世建故代妻</t>
  </si>
  <si>
    <t>宣務郞安奇道察訪</t>
  </si>
  <si>
    <t>時郁</t>
  </si>
  <si>
    <t>鼎三</t>
  </si>
  <si>
    <t>千運</t>
  </si>
  <si>
    <t>尹根立</t>
  </si>
  <si>
    <t>益輝</t>
  </si>
  <si>
    <t>李萬才</t>
  </si>
  <si>
    <t>萬世</t>
  </si>
  <si>
    <t>仲達</t>
  </si>
  <si>
    <t>白俊杰</t>
  </si>
  <si>
    <t>奴金伊故代妻</t>
  </si>
  <si>
    <t>班婢</t>
  </si>
  <si>
    <t>居昌</t>
  </si>
  <si>
    <t>石立</t>
  </si>
  <si>
    <t>石達</t>
  </si>
  <si>
    <t>石哲</t>
  </si>
  <si>
    <t>進伊</t>
  </si>
  <si>
    <t>安陰</t>
  </si>
  <si>
    <t>順心</t>
  </si>
  <si>
    <t>鄭東環</t>
  </si>
  <si>
    <t>世江</t>
  </si>
  <si>
    <t>道元</t>
  </si>
  <si>
    <t>以孝</t>
  </si>
  <si>
    <t>白汝雲</t>
  </si>
  <si>
    <t>閑良</t>
  </si>
  <si>
    <t>秋世</t>
  </si>
  <si>
    <t>承岦</t>
  </si>
  <si>
    <t>朴淸日</t>
  </si>
  <si>
    <t>白鳳瑞故代妻</t>
  </si>
  <si>
    <t>雄柱</t>
  </si>
  <si>
    <t>白宗立</t>
  </si>
  <si>
    <t>逸輝</t>
  </si>
  <si>
    <t>柳文化</t>
  </si>
  <si>
    <t>小斤允海</t>
  </si>
  <si>
    <t>周</t>
  </si>
  <si>
    <t>孫正明</t>
  </si>
  <si>
    <t>英一</t>
  </si>
  <si>
    <t>論今</t>
  </si>
  <si>
    <t>奉泰</t>
  </si>
  <si>
    <t>趙國憲</t>
  </si>
  <si>
    <t>海完</t>
  </si>
  <si>
    <t>日立</t>
  </si>
  <si>
    <t>申進吉</t>
  </si>
  <si>
    <t>叔發</t>
  </si>
  <si>
    <t>正化</t>
  </si>
  <si>
    <t>高雲</t>
  </si>
  <si>
    <t>車</t>
  </si>
  <si>
    <t>信良</t>
  </si>
  <si>
    <t>儀光</t>
  </si>
  <si>
    <t>徐厚長</t>
  </si>
  <si>
    <t>奉上</t>
  </si>
  <si>
    <t>水軍</t>
  </si>
  <si>
    <t>之三</t>
  </si>
  <si>
    <t>金千應</t>
  </si>
  <si>
    <t>自達</t>
  </si>
  <si>
    <t>時哲</t>
  </si>
  <si>
    <t>趙中國</t>
  </si>
  <si>
    <t>東采</t>
  </si>
  <si>
    <t>朴萬起</t>
  </si>
  <si>
    <t>巡在家軍官</t>
  </si>
  <si>
    <t>有才</t>
  </si>
  <si>
    <t>乙南</t>
  </si>
  <si>
    <t>白英發</t>
  </si>
  <si>
    <t>厚達</t>
  </si>
  <si>
    <t>出身</t>
  </si>
  <si>
    <t>時杰</t>
  </si>
  <si>
    <t>海益</t>
  </si>
  <si>
    <t>宋英泰</t>
  </si>
  <si>
    <t>成泰</t>
  </si>
  <si>
    <t>戒宗</t>
  </si>
  <si>
    <t>日英</t>
  </si>
  <si>
    <t>命右</t>
  </si>
  <si>
    <t>崔守方</t>
  </si>
  <si>
    <t>小斤岳只</t>
  </si>
  <si>
    <t>萬起</t>
  </si>
  <si>
    <t>徹</t>
  </si>
  <si>
    <t>世達</t>
  </si>
  <si>
    <t>趙榮巾</t>
  </si>
  <si>
    <t>丁斗</t>
  </si>
  <si>
    <t>朴春先</t>
  </si>
  <si>
    <t>夏三</t>
  </si>
  <si>
    <t>有萬</t>
  </si>
  <si>
    <t>淡世</t>
  </si>
  <si>
    <t>鄭用吉</t>
  </si>
  <si>
    <t>儀白</t>
  </si>
  <si>
    <t>杰</t>
  </si>
  <si>
    <t>成吉</t>
  </si>
  <si>
    <t>羅賓</t>
  </si>
  <si>
    <t>守城</t>
  </si>
  <si>
    <t>分防</t>
  </si>
  <si>
    <t>夏逸</t>
  </si>
  <si>
    <t>張奉上</t>
  </si>
  <si>
    <t>泰瑞</t>
  </si>
  <si>
    <t>英會</t>
  </si>
  <si>
    <t>文興</t>
  </si>
  <si>
    <t>甄成達</t>
  </si>
  <si>
    <t>鐵城</t>
  </si>
  <si>
    <t>克柱</t>
  </si>
  <si>
    <t>必仁</t>
  </si>
  <si>
    <t>守命</t>
  </si>
  <si>
    <t>毛顔</t>
  </si>
  <si>
    <t>海命</t>
  </si>
  <si>
    <t>等癸丑逃亡</t>
  </si>
  <si>
    <t>虎瑞</t>
  </si>
  <si>
    <t>崔永發</t>
  </si>
  <si>
    <t>善岦</t>
  </si>
  <si>
    <t>起邦</t>
  </si>
  <si>
    <t>德儀</t>
  </si>
  <si>
    <t>李成立</t>
  </si>
  <si>
    <t>進發</t>
  </si>
  <si>
    <t>益南</t>
  </si>
  <si>
    <t>茂宗</t>
  </si>
  <si>
    <t>金仲萬</t>
  </si>
  <si>
    <t>砲保</t>
  </si>
  <si>
    <t>德萬</t>
  </si>
  <si>
    <t>萬之</t>
  </si>
  <si>
    <t>東上</t>
  </si>
  <si>
    <t>贊乞</t>
  </si>
  <si>
    <t>昌望</t>
  </si>
  <si>
    <t>大俊</t>
  </si>
  <si>
    <t>方海江</t>
  </si>
  <si>
    <t>溫陽</t>
  </si>
  <si>
    <t>河有三</t>
  </si>
  <si>
    <t>世明</t>
  </si>
  <si>
    <t>李雪好</t>
  </si>
  <si>
    <t>永俊</t>
  </si>
  <si>
    <t>采明</t>
  </si>
  <si>
    <t>善發</t>
  </si>
  <si>
    <t>裵達</t>
  </si>
  <si>
    <t>有三</t>
  </si>
  <si>
    <t>淸先</t>
  </si>
  <si>
    <t>希承</t>
  </si>
  <si>
    <t>好景</t>
  </si>
  <si>
    <t>宣務郞</t>
  </si>
  <si>
    <t>朴厚成</t>
  </si>
  <si>
    <t>等故</t>
  </si>
  <si>
    <t>承</t>
  </si>
  <si>
    <t>好吉</t>
  </si>
  <si>
    <t>有方</t>
  </si>
  <si>
    <t>應良</t>
  </si>
  <si>
    <t>金龍光</t>
  </si>
  <si>
    <t>次海</t>
  </si>
  <si>
    <t>光發</t>
  </si>
  <si>
    <t>金承元</t>
  </si>
  <si>
    <t>業武守堞軍官</t>
  </si>
  <si>
    <t>世績</t>
  </si>
  <si>
    <t>爾化</t>
  </si>
  <si>
    <t>李時達</t>
  </si>
  <si>
    <t>吳</t>
  </si>
  <si>
    <t>取權</t>
  </si>
  <si>
    <t>丁汗</t>
  </si>
  <si>
    <t>徐行俊</t>
  </si>
  <si>
    <t>俊昌</t>
  </si>
  <si>
    <t>以發</t>
  </si>
  <si>
    <t>朴德三</t>
  </si>
  <si>
    <t>完山</t>
  </si>
  <si>
    <t>順白</t>
  </si>
  <si>
    <t>夢先</t>
  </si>
  <si>
    <t>從先</t>
  </si>
  <si>
    <t>申克良</t>
  </si>
  <si>
    <t>吏保</t>
  </si>
  <si>
    <t>汗中</t>
  </si>
  <si>
    <t>石功</t>
  </si>
  <si>
    <t>仁山</t>
  </si>
  <si>
    <t>朴之右</t>
  </si>
  <si>
    <t>儀哲</t>
  </si>
  <si>
    <t>仁叔</t>
  </si>
  <si>
    <t>林海柱</t>
  </si>
  <si>
    <t>束伍保</t>
  </si>
  <si>
    <t>斗里金</t>
  </si>
  <si>
    <t>烽燧軍</t>
  </si>
  <si>
    <t>李貴先</t>
  </si>
  <si>
    <t>正三</t>
  </si>
  <si>
    <t>益中</t>
  </si>
  <si>
    <t>千金</t>
  </si>
  <si>
    <t>金正中</t>
  </si>
  <si>
    <t>義連</t>
  </si>
  <si>
    <t>李春碩</t>
  </si>
  <si>
    <t>御保</t>
  </si>
  <si>
    <t>海先</t>
  </si>
  <si>
    <t>斗應巾</t>
  </si>
  <si>
    <t>戒哲</t>
  </si>
  <si>
    <t>銀仁</t>
  </si>
  <si>
    <t>高厚發</t>
  </si>
  <si>
    <t>高</t>
  </si>
  <si>
    <t>命發</t>
  </si>
  <si>
    <t>根立</t>
  </si>
  <si>
    <t>德峰</t>
  </si>
  <si>
    <t>尹時達</t>
  </si>
  <si>
    <t>以良</t>
  </si>
  <si>
    <t>次良</t>
  </si>
  <si>
    <t>三良</t>
  </si>
  <si>
    <t>五良</t>
  </si>
  <si>
    <t>仇牙只</t>
  </si>
  <si>
    <t>允海</t>
  </si>
  <si>
    <t>璡</t>
  </si>
  <si>
    <t>孫先明</t>
  </si>
  <si>
    <t>之海</t>
  </si>
  <si>
    <t>先密</t>
  </si>
  <si>
    <t>雪永</t>
  </si>
  <si>
    <t>朴興海</t>
  </si>
  <si>
    <t>漆谷馬保</t>
  </si>
  <si>
    <t>厚成</t>
  </si>
  <si>
    <t>萬興</t>
  </si>
  <si>
    <t>命一</t>
  </si>
  <si>
    <t>李時男</t>
  </si>
  <si>
    <t>順迪</t>
  </si>
  <si>
    <t>相</t>
  </si>
  <si>
    <t>道九壁</t>
  </si>
  <si>
    <t>逸龍</t>
  </si>
  <si>
    <t>道瑞</t>
  </si>
  <si>
    <t>時鳴</t>
  </si>
  <si>
    <t>金鼎龜</t>
  </si>
  <si>
    <t>萬杰</t>
  </si>
  <si>
    <t>俊山</t>
  </si>
  <si>
    <t>丁男</t>
  </si>
  <si>
    <t>朴順弼</t>
  </si>
  <si>
    <t>庶妹夫</t>
  </si>
  <si>
    <t>仁乃</t>
  </si>
  <si>
    <t>居士</t>
  </si>
  <si>
    <t>信元</t>
  </si>
  <si>
    <t>時伯</t>
  </si>
  <si>
    <t>富仁</t>
  </si>
  <si>
    <t>崔美相</t>
  </si>
  <si>
    <t>己</t>
  </si>
  <si>
    <t>致先</t>
  </si>
  <si>
    <t>有日</t>
  </si>
  <si>
    <t>李唜生</t>
  </si>
  <si>
    <t>小斤牙只</t>
  </si>
  <si>
    <t>戒一</t>
  </si>
  <si>
    <t>延安</t>
  </si>
  <si>
    <t>元迪</t>
  </si>
  <si>
    <t>忠</t>
  </si>
  <si>
    <t>金應發</t>
  </si>
  <si>
    <t>己奉</t>
  </si>
  <si>
    <t>金上男</t>
  </si>
  <si>
    <t>良女</t>
  </si>
  <si>
    <t>莫德</t>
  </si>
  <si>
    <t>中伊</t>
  </si>
  <si>
    <t>江中</t>
  </si>
  <si>
    <t>尹右命</t>
  </si>
  <si>
    <t>甘勿川里</t>
  </si>
  <si>
    <t>金太業</t>
  </si>
  <si>
    <t>宗安</t>
  </si>
  <si>
    <t>別將</t>
  </si>
  <si>
    <t>克一</t>
  </si>
  <si>
    <t>金貴安</t>
  </si>
  <si>
    <t>時一</t>
  </si>
  <si>
    <t>一立</t>
  </si>
  <si>
    <t>崔己男</t>
  </si>
  <si>
    <t>鳳三</t>
  </si>
  <si>
    <t>爲僧</t>
  </si>
  <si>
    <t>泰業</t>
  </si>
  <si>
    <t>京</t>
  </si>
  <si>
    <t>金鼎老</t>
  </si>
  <si>
    <t>必久</t>
  </si>
  <si>
    <t>云達</t>
  </si>
  <si>
    <t>臥用</t>
  </si>
  <si>
    <t>孔永達</t>
  </si>
  <si>
    <t>兼金</t>
  </si>
  <si>
    <t>莫生</t>
  </si>
  <si>
    <t>金得金</t>
  </si>
  <si>
    <t>巡帶率軍官</t>
  </si>
  <si>
    <t>連式</t>
  </si>
  <si>
    <t>希才</t>
  </si>
  <si>
    <t>律</t>
  </si>
  <si>
    <t>德宗</t>
  </si>
  <si>
    <t>李戒文</t>
  </si>
  <si>
    <t>懷德</t>
  </si>
  <si>
    <t>時寬</t>
  </si>
  <si>
    <t>蔣時漢</t>
  </si>
  <si>
    <t>金遠泰故代妻</t>
  </si>
  <si>
    <t>元化</t>
  </si>
  <si>
    <t>宣務郞朝奉大夫行禮賓寺主簿</t>
  </si>
  <si>
    <t>戒昌</t>
  </si>
  <si>
    <t>朴震佑</t>
  </si>
  <si>
    <t>貴世</t>
  </si>
  <si>
    <t>有光</t>
  </si>
  <si>
    <t>環</t>
  </si>
  <si>
    <t>贈通政大夫</t>
  </si>
  <si>
    <t>亮</t>
  </si>
  <si>
    <t>禦侮將訓鍊院奉事</t>
  </si>
  <si>
    <t>宗吉</t>
  </si>
  <si>
    <t>宣務郞禮賓寺直長</t>
  </si>
  <si>
    <t>崔戒良</t>
  </si>
  <si>
    <t>方彦</t>
  </si>
  <si>
    <t>訓鍊院主簿</t>
  </si>
  <si>
    <t>戒郁</t>
  </si>
  <si>
    <t>金萬右</t>
  </si>
  <si>
    <t>元太</t>
  </si>
  <si>
    <t>元才</t>
  </si>
  <si>
    <t>丁雲日</t>
  </si>
  <si>
    <t>假鄕所</t>
  </si>
  <si>
    <t>世官</t>
  </si>
  <si>
    <t>萬貴</t>
  </si>
  <si>
    <t>命宗</t>
  </si>
  <si>
    <t>周良</t>
  </si>
  <si>
    <t>永杰</t>
  </si>
  <si>
    <t>希先</t>
  </si>
  <si>
    <t>豊</t>
  </si>
  <si>
    <t>金夏先</t>
  </si>
  <si>
    <t>巡在家</t>
  </si>
  <si>
    <t>在三</t>
  </si>
  <si>
    <t>進明</t>
  </si>
  <si>
    <t>用</t>
  </si>
  <si>
    <t>金玉信</t>
  </si>
  <si>
    <t>斗京</t>
  </si>
  <si>
    <t>宣略將軍</t>
  </si>
  <si>
    <t>李正俊</t>
  </si>
  <si>
    <t>雲日</t>
  </si>
  <si>
    <t>善雄</t>
  </si>
  <si>
    <t>瑞</t>
  </si>
  <si>
    <t>晩</t>
  </si>
  <si>
    <t>雲白</t>
  </si>
  <si>
    <t>車世哲</t>
  </si>
  <si>
    <t>泰杰</t>
  </si>
  <si>
    <t>俊邦</t>
  </si>
  <si>
    <t>李宜華</t>
  </si>
  <si>
    <t>萬壽</t>
  </si>
  <si>
    <t>紀元</t>
  </si>
  <si>
    <t>徐時元</t>
  </si>
  <si>
    <t>善業</t>
  </si>
  <si>
    <t>元立</t>
  </si>
  <si>
    <t>春夏</t>
  </si>
  <si>
    <t>河順丁</t>
  </si>
  <si>
    <t>春載</t>
  </si>
  <si>
    <t>先德</t>
  </si>
  <si>
    <t>己酉逃亡</t>
  </si>
  <si>
    <t>碩載</t>
  </si>
  <si>
    <t>銀良</t>
  </si>
  <si>
    <t>朴戒立</t>
  </si>
  <si>
    <t>連岳</t>
  </si>
  <si>
    <t>選武軍官</t>
  </si>
  <si>
    <t>時岭</t>
  </si>
  <si>
    <t>孫婦</t>
  </si>
  <si>
    <t>命石</t>
  </si>
  <si>
    <t>崔希才</t>
  </si>
  <si>
    <t>希載</t>
  </si>
  <si>
    <t>連枉</t>
  </si>
  <si>
    <t>道碩</t>
  </si>
  <si>
    <t>泰文</t>
  </si>
  <si>
    <t>時彦</t>
  </si>
  <si>
    <t>希聖</t>
  </si>
  <si>
    <t>孫命來</t>
  </si>
  <si>
    <t>夏成</t>
  </si>
  <si>
    <t>丁碩</t>
  </si>
  <si>
    <t>五南</t>
  </si>
  <si>
    <t>白敏信</t>
  </si>
  <si>
    <t>憲用</t>
  </si>
  <si>
    <t>崔以迪故代妻</t>
  </si>
  <si>
    <t>廷達</t>
  </si>
  <si>
    <t>德元</t>
  </si>
  <si>
    <t>太守</t>
  </si>
  <si>
    <t>姜承元</t>
  </si>
  <si>
    <t>泰成</t>
  </si>
  <si>
    <t>順方</t>
  </si>
  <si>
    <t>有先</t>
  </si>
  <si>
    <t>德右</t>
  </si>
  <si>
    <t>從仕郞鼎足山史庫參奉</t>
  </si>
  <si>
    <t>李春立</t>
  </si>
  <si>
    <t>一柱</t>
  </si>
  <si>
    <t>順命</t>
  </si>
  <si>
    <t>陳守汗</t>
  </si>
  <si>
    <t>醴泉</t>
  </si>
  <si>
    <t>宋時雲故代子</t>
  </si>
  <si>
    <t>泰雄</t>
  </si>
  <si>
    <t>時雲</t>
  </si>
  <si>
    <t>朴春植</t>
  </si>
  <si>
    <t>良</t>
  </si>
  <si>
    <t>李正敏</t>
  </si>
  <si>
    <t>爾世</t>
  </si>
  <si>
    <t>移去</t>
  </si>
  <si>
    <t>仁興</t>
  </si>
  <si>
    <t>爾好</t>
  </si>
  <si>
    <t>崔萬弼</t>
  </si>
  <si>
    <t>興必</t>
  </si>
  <si>
    <t>果明</t>
  </si>
  <si>
    <t>嚴丁九</t>
  </si>
  <si>
    <t>寧越</t>
  </si>
  <si>
    <t>鳳起</t>
  </si>
  <si>
    <t>貴丹</t>
  </si>
  <si>
    <t>芿女</t>
  </si>
  <si>
    <t>李廷峻</t>
  </si>
  <si>
    <t>蕃</t>
  </si>
  <si>
    <t>必</t>
  </si>
  <si>
    <t>李丁九</t>
  </si>
  <si>
    <t>外孫女</t>
  </si>
  <si>
    <t>外孫子</t>
  </si>
  <si>
    <t>致成</t>
  </si>
  <si>
    <t>萬弼</t>
  </si>
  <si>
    <t>進碩</t>
  </si>
  <si>
    <t>命立</t>
  </si>
  <si>
    <t>尹昌先</t>
  </si>
  <si>
    <t>千業</t>
  </si>
  <si>
    <t>弘迪</t>
  </si>
  <si>
    <t>以度</t>
  </si>
  <si>
    <t>金大玄</t>
  </si>
  <si>
    <t>瑞興</t>
  </si>
  <si>
    <t>致丁</t>
  </si>
  <si>
    <t>右命</t>
  </si>
  <si>
    <t>益憲</t>
  </si>
  <si>
    <t>國千</t>
  </si>
  <si>
    <t>戒仁</t>
  </si>
  <si>
    <t>崔進白</t>
  </si>
  <si>
    <t>益方</t>
  </si>
  <si>
    <t>夢采</t>
  </si>
  <si>
    <t>宋道進</t>
  </si>
  <si>
    <t>婢惡德故代</t>
  </si>
  <si>
    <t>儉同</t>
  </si>
  <si>
    <t>千立</t>
  </si>
  <si>
    <t>日</t>
  </si>
  <si>
    <t>金立</t>
  </si>
  <si>
    <t>乞所是</t>
  </si>
  <si>
    <t>上典朴相輝戶</t>
  </si>
  <si>
    <t>宋泰俊故代妻</t>
  </si>
  <si>
    <t>就命</t>
  </si>
  <si>
    <t>福生</t>
  </si>
  <si>
    <t>金義用</t>
  </si>
  <si>
    <t>道進</t>
  </si>
  <si>
    <t>孫明來</t>
  </si>
  <si>
    <t>元必</t>
  </si>
  <si>
    <t>金重化</t>
  </si>
  <si>
    <t>世潤</t>
  </si>
  <si>
    <t>萬齊</t>
  </si>
  <si>
    <t>爾說</t>
  </si>
  <si>
    <t>愼衛</t>
  </si>
  <si>
    <t>鄭錫徽</t>
  </si>
  <si>
    <t>元謨</t>
  </si>
  <si>
    <t>楊</t>
  </si>
  <si>
    <t>成願</t>
  </si>
  <si>
    <t>仲願</t>
  </si>
  <si>
    <t>叔願</t>
  </si>
  <si>
    <t>顯願</t>
  </si>
  <si>
    <t>節現</t>
  </si>
  <si>
    <t>甥侄</t>
  </si>
  <si>
    <t>起龍</t>
  </si>
  <si>
    <t>有節</t>
  </si>
  <si>
    <t>先玉</t>
  </si>
  <si>
    <t>貴三</t>
  </si>
  <si>
    <t>以述</t>
  </si>
  <si>
    <t>以郞</t>
  </si>
  <si>
    <t>以太</t>
  </si>
  <si>
    <t>等時居</t>
  </si>
  <si>
    <t>龍宮</t>
  </si>
  <si>
    <t>永分</t>
  </si>
  <si>
    <t>春伊</t>
  </si>
  <si>
    <t>愛良</t>
  </si>
  <si>
    <t>申生</t>
  </si>
  <si>
    <t>夢進</t>
  </si>
  <si>
    <t>庚寅逃亡</t>
  </si>
  <si>
    <t>自分</t>
  </si>
  <si>
    <t>自進</t>
  </si>
  <si>
    <t>自單</t>
  </si>
  <si>
    <t>軍威</t>
  </si>
  <si>
    <t>己里金</t>
  </si>
  <si>
    <t>自丹</t>
  </si>
  <si>
    <t>貴節</t>
  </si>
  <si>
    <t>愛金</t>
  </si>
  <si>
    <t>仰役</t>
  </si>
  <si>
    <t>王女</t>
  </si>
  <si>
    <t>生伊</t>
  </si>
  <si>
    <t>有山</t>
  </si>
  <si>
    <t>介先</t>
  </si>
  <si>
    <t>儀女</t>
  </si>
  <si>
    <t>永同</t>
  </si>
  <si>
    <t>生立</t>
  </si>
  <si>
    <t>山玉</t>
  </si>
  <si>
    <t>玉香</t>
  </si>
  <si>
    <t>金男</t>
  </si>
  <si>
    <t>海玉</t>
  </si>
  <si>
    <t>仁介</t>
  </si>
  <si>
    <t>克亡</t>
  </si>
  <si>
    <t>世立</t>
  </si>
  <si>
    <t>日玉</t>
  </si>
  <si>
    <t>日用</t>
  </si>
  <si>
    <t>分今</t>
  </si>
  <si>
    <t>三命</t>
  </si>
  <si>
    <t>夢得</t>
  </si>
  <si>
    <t>金一素</t>
  </si>
  <si>
    <t>斗岩</t>
  </si>
  <si>
    <t>崔遠岌</t>
  </si>
  <si>
    <t>金命泰故代妻</t>
  </si>
  <si>
    <t>花申</t>
  </si>
  <si>
    <t>才厚</t>
  </si>
  <si>
    <t>直長</t>
  </si>
  <si>
    <t>泰建</t>
  </si>
  <si>
    <t>金忠先</t>
  </si>
  <si>
    <t>聖初</t>
  </si>
  <si>
    <t>萬女</t>
  </si>
  <si>
    <t>萬進</t>
  </si>
  <si>
    <t>朴漢柱故代婦</t>
  </si>
  <si>
    <t>安壁</t>
  </si>
  <si>
    <t>李氏</t>
  </si>
  <si>
    <t>完碩</t>
  </si>
  <si>
    <t>宋時岭</t>
  </si>
  <si>
    <t>甲岭</t>
  </si>
  <si>
    <t>崔奉</t>
  </si>
  <si>
    <t>朴尙輝戶</t>
  </si>
  <si>
    <t>宋自安故代子</t>
  </si>
  <si>
    <t>仁碩</t>
  </si>
  <si>
    <t>自安</t>
  </si>
  <si>
    <t>豊一</t>
  </si>
  <si>
    <t>希明</t>
  </si>
  <si>
    <t>許雲伯</t>
  </si>
  <si>
    <t>雪惡</t>
  </si>
  <si>
    <t>仁好</t>
  </si>
  <si>
    <t>河以達</t>
  </si>
  <si>
    <t>小斤朔夫里</t>
  </si>
  <si>
    <t>崔三夏故代子</t>
  </si>
  <si>
    <t>遠岌</t>
  </si>
  <si>
    <t>三夏</t>
  </si>
  <si>
    <t>順平</t>
  </si>
  <si>
    <t>裵守一</t>
  </si>
  <si>
    <t>興節</t>
  </si>
  <si>
    <t>夢岦</t>
  </si>
  <si>
    <t>李右中</t>
  </si>
  <si>
    <t>孫洪績故代子</t>
  </si>
  <si>
    <t>泰仲</t>
  </si>
  <si>
    <t>老職折衝將軍行龍驤衛副護軍</t>
  </si>
  <si>
    <t>洪績</t>
  </si>
  <si>
    <t>彦岦</t>
  </si>
  <si>
    <t>金環</t>
  </si>
  <si>
    <t>夢載</t>
  </si>
  <si>
    <t>活三</t>
  </si>
  <si>
    <t>活良</t>
  </si>
  <si>
    <t>朴尙彬</t>
  </si>
  <si>
    <t>帶率軍官</t>
  </si>
  <si>
    <t>尙斐</t>
  </si>
  <si>
    <t>起澤</t>
  </si>
  <si>
    <t>平好</t>
  </si>
  <si>
    <t>徐汝先</t>
  </si>
  <si>
    <t>時迪</t>
  </si>
  <si>
    <t>永番</t>
  </si>
  <si>
    <t>李命元</t>
  </si>
  <si>
    <t>用三</t>
  </si>
  <si>
    <t>以成</t>
  </si>
  <si>
    <t>啓工郞禮賓寺直長</t>
  </si>
  <si>
    <t>興一</t>
  </si>
  <si>
    <t>克立</t>
  </si>
  <si>
    <t>李信元</t>
  </si>
  <si>
    <t>廣實</t>
  </si>
  <si>
    <t>仲實</t>
  </si>
  <si>
    <t>朴信植故代妻</t>
  </si>
  <si>
    <t>命尙</t>
  </si>
  <si>
    <t>徐千鶴故代妻</t>
  </si>
  <si>
    <t>哲</t>
  </si>
  <si>
    <t>海日</t>
  </si>
  <si>
    <t>南萬奉</t>
  </si>
  <si>
    <t>尙輝</t>
  </si>
  <si>
    <t>漢柱</t>
  </si>
  <si>
    <t>震澤</t>
  </si>
  <si>
    <t>李廷蕃</t>
  </si>
  <si>
    <t>伯連</t>
  </si>
  <si>
    <t>自明</t>
  </si>
  <si>
    <t>相一</t>
  </si>
  <si>
    <t>尹希相</t>
  </si>
  <si>
    <t>幼學病人</t>
  </si>
  <si>
    <t>尙文</t>
  </si>
  <si>
    <t>世龍</t>
  </si>
  <si>
    <t>鳳實</t>
  </si>
  <si>
    <t>致德</t>
  </si>
  <si>
    <t>致勳</t>
  </si>
  <si>
    <t>致大</t>
  </si>
  <si>
    <t>馬乙屎</t>
  </si>
  <si>
    <t>奴鎭營軍官廳下典</t>
  </si>
  <si>
    <t>乞所金</t>
  </si>
  <si>
    <t>元良</t>
  </si>
  <si>
    <t>奴鎭軍官廳下典奴</t>
  </si>
  <si>
    <t>鶴奉</t>
  </si>
  <si>
    <t>朴世柱</t>
  </si>
  <si>
    <t>金命世故代妻</t>
  </si>
  <si>
    <t>戒直</t>
  </si>
  <si>
    <t>崔三昌</t>
  </si>
  <si>
    <t>朔夫里</t>
  </si>
  <si>
    <t>崔益萬故代子</t>
  </si>
  <si>
    <t>御營軍</t>
  </si>
  <si>
    <t>業學</t>
  </si>
  <si>
    <t>益萬</t>
  </si>
  <si>
    <t>金永彔</t>
  </si>
  <si>
    <t>正己</t>
  </si>
  <si>
    <t>戒元</t>
  </si>
  <si>
    <t>崔非永</t>
  </si>
  <si>
    <t>世周</t>
  </si>
  <si>
    <t>時完</t>
  </si>
  <si>
    <t>豊年</t>
  </si>
  <si>
    <t>金命男</t>
  </si>
  <si>
    <t>汝才</t>
  </si>
  <si>
    <t>往生</t>
  </si>
  <si>
    <t>鶴用</t>
  </si>
  <si>
    <t>南先伯</t>
  </si>
  <si>
    <t>萬連</t>
  </si>
  <si>
    <t>金宗一</t>
  </si>
  <si>
    <t>鎭營軍官</t>
  </si>
  <si>
    <t>允</t>
  </si>
  <si>
    <t>宋起碩故代妻</t>
  </si>
  <si>
    <t>敏方</t>
  </si>
  <si>
    <t>月背父戶</t>
  </si>
  <si>
    <t>毛老金</t>
  </si>
  <si>
    <t>許龍瑞</t>
  </si>
  <si>
    <t>命柱</t>
  </si>
  <si>
    <t>忠元</t>
  </si>
  <si>
    <t>尙</t>
  </si>
  <si>
    <t>振武功臣訓鍊院奉事</t>
  </si>
  <si>
    <t>道一</t>
  </si>
  <si>
    <t>龍世</t>
  </si>
  <si>
    <t>和立</t>
  </si>
  <si>
    <t>千鶴</t>
  </si>
  <si>
    <t>希奉</t>
  </si>
  <si>
    <t>七石</t>
  </si>
  <si>
    <t>朴永石</t>
  </si>
  <si>
    <t>世甲</t>
  </si>
  <si>
    <t>希成</t>
  </si>
  <si>
    <t>車汗柱</t>
  </si>
  <si>
    <t>斗三</t>
  </si>
  <si>
    <t>命來</t>
  </si>
  <si>
    <t>儉守</t>
  </si>
  <si>
    <t>金台發</t>
  </si>
  <si>
    <t>許瑞故代妻</t>
  </si>
  <si>
    <t>世哲</t>
  </si>
  <si>
    <t>命用</t>
  </si>
  <si>
    <t>順乃</t>
  </si>
  <si>
    <t>尹右用</t>
  </si>
  <si>
    <t>善興</t>
  </si>
  <si>
    <t>善宗</t>
  </si>
  <si>
    <t>順今</t>
  </si>
  <si>
    <t>順石</t>
  </si>
  <si>
    <t>守分</t>
  </si>
  <si>
    <t>莫乃</t>
  </si>
  <si>
    <t>崔彭九故代妻</t>
  </si>
  <si>
    <t>汗方</t>
  </si>
  <si>
    <t>白仁</t>
  </si>
  <si>
    <t>需米軍</t>
  </si>
  <si>
    <t>崔順希</t>
  </si>
  <si>
    <t>尙植</t>
  </si>
  <si>
    <t>崔順平</t>
  </si>
  <si>
    <t>有正</t>
  </si>
  <si>
    <t>美相</t>
  </si>
  <si>
    <t>柳民坦</t>
  </si>
  <si>
    <t>孔萬才故代妻</t>
  </si>
  <si>
    <t>戒安</t>
  </si>
  <si>
    <t>春日</t>
  </si>
  <si>
    <t>式石</t>
  </si>
  <si>
    <t>寡女崔召史故代子</t>
  </si>
  <si>
    <t>遠三</t>
  </si>
  <si>
    <t>世永</t>
  </si>
  <si>
    <t>察訪</t>
  </si>
  <si>
    <t>崔太倫</t>
  </si>
  <si>
    <t>全莫生</t>
  </si>
  <si>
    <t>順希</t>
  </si>
  <si>
    <t>觀</t>
  </si>
  <si>
    <t>用元</t>
  </si>
  <si>
    <t>張千有</t>
  </si>
  <si>
    <t>處厚</t>
  </si>
  <si>
    <t>世鳴</t>
  </si>
  <si>
    <t>老職嘉善大夫</t>
  </si>
  <si>
    <t>宗元</t>
  </si>
  <si>
    <t>仁右</t>
  </si>
  <si>
    <t>李泰徵</t>
  </si>
  <si>
    <t>孫希賢</t>
  </si>
  <si>
    <t>李王老</t>
  </si>
  <si>
    <t>栗峰驛吏</t>
  </si>
  <si>
    <t>梁</t>
  </si>
  <si>
    <t>㖋同</t>
  </si>
  <si>
    <t>驛吏</t>
  </si>
  <si>
    <t>㖋之</t>
  </si>
  <si>
    <t>白云</t>
  </si>
  <si>
    <t>張海用</t>
  </si>
  <si>
    <t>夫千</t>
  </si>
  <si>
    <t>金莫用</t>
  </si>
  <si>
    <t>往老</t>
  </si>
  <si>
    <t>永白</t>
  </si>
  <si>
    <t>時右</t>
  </si>
  <si>
    <t>希方</t>
  </si>
  <si>
    <t>徐時卜</t>
  </si>
  <si>
    <t>昌祚</t>
  </si>
  <si>
    <t>尙德</t>
  </si>
  <si>
    <t>東茂</t>
  </si>
  <si>
    <t>金山鳴</t>
  </si>
  <si>
    <t>命化</t>
  </si>
  <si>
    <t>貴碩</t>
  </si>
  <si>
    <t>泰俊</t>
  </si>
  <si>
    <t>全就命</t>
  </si>
  <si>
    <t>完才</t>
  </si>
  <si>
    <t>贊</t>
  </si>
  <si>
    <t>汝云</t>
  </si>
  <si>
    <t>全厚一</t>
  </si>
  <si>
    <t>宦者病人</t>
  </si>
  <si>
    <t>日宗</t>
  </si>
  <si>
    <t>戒孫</t>
  </si>
  <si>
    <t>朱之</t>
  </si>
  <si>
    <t>正世</t>
  </si>
  <si>
    <t>孫克一</t>
  </si>
  <si>
    <t>岩回</t>
  </si>
  <si>
    <t>石信</t>
  </si>
  <si>
    <t>金厚用</t>
  </si>
  <si>
    <t>毛老山</t>
  </si>
  <si>
    <t>金奉三</t>
  </si>
  <si>
    <t>朴泰永故代妻</t>
  </si>
  <si>
    <t>大己</t>
  </si>
  <si>
    <t>命哲</t>
  </si>
  <si>
    <t>應元</t>
  </si>
  <si>
    <t>李大根</t>
  </si>
  <si>
    <t>春三</t>
  </si>
  <si>
    <t>日同</t>
  </si>
  <si>
    <t>黃德元</t>
  </si>
  <si>
    <t>奉三</t>
  </si>
  <si>
    <t>許時一</t>
  </si>
  <si>
    <t>萬深</t>
  </si>
  <si>
    <t>申進永</t>
  </si>
  <si>
    <t>尙吉</t>
  </si>
  <si>
    <t>彭柱</t>
  </si>
  <si>
    <t>金台見</t>
  </si>
  <si>
    <t>就中</t>
  </si>
  <si>
    <t>日希</t>
  </si>
  <si>
    <t>進石</t>
  </si>
  <si>
    <t>金萬一</t>
  </si>
  <si>
    <t>起太</t>
  </si>
  <si>
    <t>檢石</t>
  </si>
  <si>
    <t>千一</t>
  </si>
  <si>
    <t>伏用</t>
  </si>
  <si>
    <t>武同</t>
  </si>
  <si>
    <t>全三永</t>
  </si>
  <si>
    <t>松峴里</t>
  </si>
  <si>
    <t>徐初弘</t>
  </si>
  <si>
    <t>泰龍</t>
  </si>
  <si>
    <t>戊之</t>
  </si>
  <si>
    <t>鳳</t>
  </si>
  <si>
    <t>振</t>
  </si>
  <si>
    <t>鄭守</t>
  </si>
  <si>
    <t>厲節校尉守訓鍊院判官</t>
  </si>
  <si>
    <t>昌國</t>
  </si>
  <si>
    <t>金守郁故代妻</t>
  </si>
  <si>
    <t>世振</t>
  </si>
  <si>
    <t>連宗</t>
  </si>
  <si>
    <t>金爾云</t>
  </si>
  <si>
    <t>善化</t>
  </si>
  <si>
    <t>遠成</t>
  </si>
  <si>
    <t>士先</t>
  </si>
  <si>
    <t>悅</t>
  </si>
  <si>
    <t>振生</t>
  </si>
  <si>
    <t>安黃柱</t>
  </si>
  <si>
    <t>孟右</t>
  </si>
  <si>
    <t>徐興柱故代妻</t>
  </si>
  <si>
    <t>夏命</t>
  </si>
  <si>
    <t>金仁達</t>
  </si>
  <si>
    <t>初弘</t>
  </si>
  <si>
    <t>初來</t>
  </si>
  <si>
    <t>初夏</t>
  </si>
  <si>
    <t>日每</t>
  </si>
  <si>
    <t>甲戌逃亡</t>
  </si>
  <si>
    <t>丙春</t>
  </si>
  <si>
    <t>廣邑進</t>
  </si>
  <si>
    <t>五今</t>
  </si>
  <si>
    <t>忠淸道</t>
  </si>
  <si>
    <t>上分</t>
  </si>
  <si>
    <t>忠今</t>
  </si>
  <si>
    <t>卜只</t>
  </si>
  <si>
    <t>五女</t>
  </si>
  <si>
    <t>靑今</t>
  </si>
  <si>
    <t>彭世</t>
  </si>
  <si>
    <t>次見</t>
  </si>
  <si>
    <t>先應</t>
  </si>
  <si>
    <t>李好發</t>
  </si>
  <si>
    <t>中正</t>
  </si>
  <si>
    <t>順夏</t>
  </si>
  <si>
    <t>先己</t>
  </si>
  <si>
    <t>曺君上</t>
  </si>
  <si>
    <t>允三</t>
  </si>
  <si>
    <t>裵世化</t>
  </si>
  <si>
    <t>必澄</t>
  </si>
  <si>
    <t>好發</t>
  </si>
  <si>
    <t>命男</t>
  </si>
  <si>
    <t>崔忠莫</t>
  </si>
  <si>
    <t>夫石</t>
  </si>
  <si>
    <t>千三</t>
  </si>
  <si>
    <t>己生</t>
  </si>
  <si>
    <t>城丁軍</t>
  </si>
  <si>
    <t>命三</t>
  </si>
  <si>
    <t>徐召史故代子</t>
  </si>
  <si>
    <t>府馬軍</t>
  </si>
  <si>
    <t>儀堂</t>
  </si>
  <si>
    <t>從弘</t>
  </si>
  <si>
    <t>海生</t>
  </si>
  <si>
    <t>徐好發</t>
  </si>
  <si>
    <t>以用</t>
  </si>
  <si>
    <t>洪千用</t>
  </si>
  <si>
    <t>世華</t>
  </si>
  <si>
    <t>平柱</t>
  </si>
  <si>
    <t>大鳴</t>
  </si>
  <si>
    <t>進國</t>
  </si>
  <si>
    <t>申進覽</t>
  </si>
  <si>
    <t>有元</t>
  </si>
  <si>
    <t>中化</t>
  </si>
  <si>
    <t>汝任</t>
  </si>
  <si>
    <t>原從功臣</t>
  </si>
  <si>
    <t>朴泰守</t>
  </si>
  <si>
    <t>檢女</t>
  </si>
  <si>
    <t>夢悅</t>
  </si>
  <si>
    <t>李時丹</t>
  </si>
  <si>
    <t>校生</t>
  </si>
  <si>
    <t>尙廉</t>
  </si>
  <si>
    <t>平道</t>
  </si>
  <si>
    <t>大永</t>
  </si>
  <si>
    <t>俊謙</t>
  </si>
  <si>
    <t>進光</t>
  </si>
  <si>
    <t>金石哲</t>
  </si>
  <si>
    <t>儀三</t>
  </si>
  <si>
    <t>雲達</t>
  </si>
  <si>
    <t>吳正三</t>
  </si>
  <si>
    <t>梁州</t>
  </si>
  <si>
    <t>李斗奄故代妻</t>
  </si>
  <si>
    <t>萬</t>
  </si>
  <si>
    <t>致南</t>
  </si>
  <si>
    <t>士南</t>
  </si>
  <si>
    <t>李以千</t>
  </si>
  <si>
    <t>丁業</t>
  </si>
  <si>
    <t>從日</t>
  </si>
  <si>
    <t>順民</t>
  </si>
  <si>
    <t>徐永發</t>
  </si>
  <si>
    <t>玄</t>
  </si>
  <si>
    <t>自男</t>
  </si>
  <si>
    <t>業</t>
  </si>
  <si>
    <t>成俊</t>
  </si>
  <si>
    <t>金世安</t>
  </si>
  <si>
    <t>郭</t>
  </si>
  <si>
    <t>從汗</t>
  </si>
  <si>
    <t>永柱</t>
  </si>
  <si>
    <t>命素</t>
  </si>
  <si>
    <t>韓尙祖</t>
  </si>
  <si>
    <t>岳</t>
  </si>
  <si>
    <t>旌善</t>
  </si>
  <si>
    <t>守文</t>
  </si>
  <si>
    <t>尙敏</t>
  </si>
  <si>
    <t>希男</t>
  </si>
  <si>
    <t>金杰</t>
  </si>
  <si>
    <t>大倫</t>
  </si>
  <si>
    <t>宋時昌</t>
  </si>
  <si>
    <t>黃進石故代子</t>
  </si>
  <si>
    <t>京步兵</t>
  </si>
  <si>
    <t>乭伊</t>
  </si>
  <si>
    <t>銀立</t>
  </si>
  <si>
    <t>致云</t>
  </si>
  <si>
    <t>李己昌</t>
  </si>
  <si>
    <t>石南</t>
  </si>
  <si>
    <t>仁尙</t>
  </si>
  <si>
    <t>雲守</t>
  </si>
  <si>
    <t>李生立</t>
  </si>
  <si>
    <t>李完石</t>
  </si>
  <si>
    <t>幼學白受日故代妻</t>
  </si>
  <si>
    <t>植</t>
  </si>
  <si>
    <t>戒云</t>
  </si>
  <si>
    <t>郭蘭</t>
  </si>
  <si>
    <t>奉今</t>
  </si>
  <si>
    <t>陳召史</t>
  </si>
  <si>
    <t>雲瑞</t>
  </si>
  <si>
    <t>受日</t>
  </si>
  <si>
    <t>李植</t>
  </si>
  <si>
    <t>貴安</t>
  </si>
  <si>
    <t>朴龍先</t>
  </si>
  <si>
    <t>鶴瑞</t>
  </si>
  <si>
    <t>鼎斗</t>
  </si>
  <si>
    <t>朴忠先</t>
  </si>
  <si>
    <t>克才</t>
  </si>
  <si>
    <t>尙元</t>
  </si>
  <si>
    <t>武</t>
  </si>
  <si>
    <t>朴命右</t>
  </si>
  <si>
    <t>洪</t>
  </si>
  <si>
    <t>南陽</t>
  </si>
  <si>
    <t>儀安</t>
  </si>
  <si>
    <t>金丁才</t>
  </si>
  <si>
    <t>完石</t>
  </si>
  <si>
    <t>世賢</t>
  </si>
  <si>
    <t>永必</t>
  </si>
  <si>
    <t>成老</t>
  </si>
  <si>
    <t>徐信望</t>
  </si>
  <si>
    <t>洪次見</t>
  </si>
  <si>
    <t>左脚病人</t>
  </si>
  <si>
    <t>世直</t>
  </si>
  <si>
    <t>池守天</t>
  </si>
  <si>
    <t>雲龍</t>
  </si>
  <si>
    <t>一東</t>
  </si>
  <si>
    <t>黃德老</t>
  </si>
  <si>
    <t>守天</t>
  </si>
  <si>
    <t>元三</t>
  </si>
  <si>
    <t>繕工保人</t>
  </si>
  <si>
    <t>往三</t>
  </si>
  <si>
    <t>致發</t>
  </si>
  <si>
    <t>玉千</t>
  </si>
  <si>
    <t>起三</t>
  </si>
  <si>
    <t>達</t>
  </si>
  <si>
    <t>用先</t>
  </si>
  <si>
    <t>李士民</t>
  </si>
  <si>
    <t>脚病人</t>
  </si>
  <si>
    <t>尙采</t>
  </si>
  <si>
    <t>營補繕廳下典</t>
  </si>
  <si>
    <t>上白</t>
  </si>
  <si>
    <t>申進先</t>
  </si>
  <si>
    <t>昌雲</t>
  </si>
  <si>
    <t>金奉元</t>
  </si>
  <si>
    <t>重建</t>
  </si>
  <si>
    <t>挺元</t>
  </si>
  <si>
    <t>淑陵參奉</t>
  </si>
  <si>
    <t>愛元</t>
  </si>
  <si>
    <t>東積</t>
  </si>
  <si>
    <t>唜進</t>
  </si>
  <si>
    <t>聖必</t>
  </si>
  <si>
    <t>檢金</t>
  </si>
  <si>
    <t>金一同</t>
  </si>
  <si>
    <t>自命</t>
  </si>
  <si>
    <t>萬白</t>
  </si>
  <si>
    <t>上雲</t>
  </si>
  <si>
    <t>金千金</t>
  </si>
  <si>
    <t>已上 元戶貳百陸拾柒戶 人口壹千伍拾捌口 男丁肆百拾柒口 女丁陸百肆拾壹口 別有司白成采 尊位都元謨</t>
  </si>
  <si>
    <t>年度</t>
  </si>
  <si>
    <t>面名</t>
  </si>
  <si>
    <t>면명</t>
  </si>
  <si>
    <t>順番</t>
  </si>
  <si>
    <t>主戶</t>
  </si>
  <si>
    <t>주호</t>
  </si>
  <si>
    <t>송현리</t>
  </si>
  <si>
    <t>감물천리</t>
  </si>
  <si>
    <t>건법리</t>
  </si>
  <si>
    <t>리명</t>
  </si>
  <si>
    <t>지수천</t>
  </si>
  <si>
    <t>배세화</t>
  </si>
  <si>
    <t>서초홍</t>
  </si>
  <si>
    <t>최순희</t>
  </si>
  <si>
    <t>박세주</t>
  </si>
  <si>
    <t>박상빈</t>
  </si>
  <si>
    <t>최원급</t>
  </si>
  <si>
    <t>송도진</t>
  </si>
  <si>
    <t>최만필</t>
  </si>
  <si>
    <t>최희재</t>
  </si>
  <si>
    <t>정운일</t>
  </si>
  <si>
    <t>구아지</t>
  </si>
  <si>
    <t>하유삼</t>
  </si>
  <si>
    <t>장봉상</t>
  </si>
  <si>
    <t>박만기</t>
  </si>
  <si>
    <t>백일광</t>
  </si>
  <si>
    <t>하유백</t>
  </si>
  <si>
    <t>노돌몽</t>
  </si>
  <si>
    <t>하덕재</t>
  </si>
  <si>
    <t>백구세</t>
  </si>
  <si>
    <t>장유항</t>
  </si>
  <si>
    <t>손진방</t>
  </si>
  <si>
    <t>허방</t>
  </si>
  <si>
    <t>한득창</t>
  </si>
  <si>
    <t>전성창</t>
  </si>
  <si>
    <t>정동식</t>
  </si>
  <si>
    <t>노유태</t>
  </si>
  <si>
    <t>노옥진</t>
  </si>
  <si>
    <t>노중걸</t>
  </si>
  <si>
    <t>비달진</t>
  </si>
  <si>
    <t>허심</t>
  </si>
  <si>
    <t>허탁</t>
  </si>
  <si>
    <t>허선</t>
  </si>
  <si>
    <t>허민</t>
  </si>
  <si>
    <t>정명걸</t>
  </si>
  <si>
    <t>허광</t>
  </si>
  <si>
    <t>노문금</t>
  </si>
  <si>
    <t>통수</t>
  </si>
  <si>
    <t>신호</t>
  </si>
  <si>
    <t>유학백수일고대처</t>
  </si>
  <si>
    <t>황진석고대자</t>
  </si>
  <si>
    <t>서소사고대자</t>
  </si>
  <si>
    <t>서흥주고대처</t>
  </si>
  <si>
    <t>박태영고대처</t>
  </si>
  <si>
    <t>과녀최소사고대자</t>
  </si>
  <si>
    <t>공만재고대처</t>
  </si>
  <si>
    <t>최팽구고대처</t>
  </si>
  <si>
    <t>허서고대처</t>
  </si>
  <si>
    <t>송기석고대처</t>
  </si>
  <si>
    <t>최익만고대자</t>
  </si>
  <si>
    <t>서천학고대처</t>
  </si>
  <si>
    <t>박신식고대처</t>
  </si>
  <si>
    <t>손홍적고대자</t>
  </si>
  <si>
    <t>최삼하고대자</t>
  </si>
  <si>
    <t>송자안고대자</t>
  </si>
  <si>
    <t>박한주고대부</t>
  </si>
  <si>
    <t>송태준고대처</t>
  </si>
  <si>
    <t>비악덕고대</t>
  </si>
  <si>
    <t>송시운고대자</t>
  </si>
  <si>
    <t>최이적고대처</t>
  </si>
  <si>
    <t>백봉서고대처</t>
  </si>
  <si>
    <t>노금이고대처</t>
  </si>
  <si>
    <t>도세건고대처</t>
  </si>
  <si>
    <t>백도세고대자</t>
  </si>
  <si>
    <t>장만증고대처</t>
  </si>
  <si>
    <t>도세전고대처</t>
  </si>
  <si>
    <t>윤상은고대자</t>
  </si>
  <si>
    <t>성씨고대자</t>
  </si>
  <si>
    <t>진씨고대자</t>
  </si>
  <si>
    <t>백기완고대자</t>
  </si>
  <si>
    <t>우씨고대자</t>
  </si>
  <si>
    <t>하이적고대처</t>
  </si>
  <si>
    <t>박소사고대자</t>
  </si>
  <si>
    <t>한세망고대처</t>
  </si>
  <si>
    <t>허수고대처</t>
  </si>
  <si>
    <t>손성고대부</t>
  </si>
  <si>
    <t>허제고대처</t>
  </si>
  <si>
    <t>허속고대처</t>
  </si>
  <si>
    <t>허돈고대처</t>
  </si>
  <si>
    <t>한덕윤고대자</t>
  </si>
  <si>
    <t>허순고대처</t>
  </si>
  <si>
    <t>허진고대자</t>
  </si>
  <si>
    <t>허현고대처</t>
  </si>
  <si>
    <t>허옥고대처</t>
  </si>
  <si>
    <t>허겁고대자</t>
  </si>
  <si>
    <t>허문고대처</t>
  </si>
  <si>
    <t>허쇠고대자</t>
  </si>
  <si>
    <t>대호</t>
  </si>
  <si>
    <t>손녀</t>
  </si>
  <si>
    <t>손자</t>
  </si>
  <si>
    <t>처</t>
  </si>
  <si>
    <t>녀</t>
  </si>
  <si>
    <t>부</t>
  </si>
  <si>
    <t>자</t>
  </si>
  <si>
    <t>솔자</t>
  </si>
  <si>
    <t>제</t>
  </si>
  <si>
    <t>질녀</t>
  </si>
  <si>
    <t>손부</t>
  </si>
  <si>
    <t>수</t>
  </si>
  <si>
    <t>매</t>
  </si>
  <si>
    <t>모</t>
  </si>
  <si>
    <t>질자</t>
  </si>
  <si>
    <t>제수</t>
  </si>
  <si>
    <t>생질</t>
  </si>
  <si>
    <t>숙모</t>
  </si>
  <si>
    <t>외손자</t>
  </si>
  <si>
    <t>외손녀</t>
  </si>
  <si>
    <t>서매부</t>
  </si>
  <si>
    <t>형수</t>
  </si>
  <si>
    <t>첩</t>
  </si>
  <si>
    <t>처모</t>
  </si>
  <si>
    <t>양자</t>
  </si>
  <si>
    <t>숙부</t>
  </si>
  <si>
    <t>질</t>
  </si>
  <si>
    <t>종손녀</t>
  </si>
  <si>
    <t>손</t>
  </si>
  <si>
    <t>솔모</t>
  </si>
  <si>
    <t>형</t>
  </si>
  <si>
    <t>처질녀</t>
  </si>
  <si>
    <t>종질</t>
  </si>
  <si>
    <t>호내위상</t>
  </si>
  <si>
    <t>과녀</t>
  </si>
  <si>
    <t>성정군</t>
  </si>
  <si>
    <t>비</t>
  </si>
  <si>
    <t>유학</t>
  </si>
  <si>
    <t>업무</t>
  </si>
  <si>
    <t>영보선청하전</t>
  </si>
  <si>
    <t>각병인</t>
  </si>
  <si>
    <t>선공보인</t>
  </si>
  <si>
    <t>한량</t>
  </si>
  <si>
    <t>좌각병인</t>
  </si>
  <si>
    <t>무학</t>
  </si>
  <si>
    <t>발군</t>
  </si>
  <si>
    <t>매득비</t>
  </si>
  <si>
    <t>경보병</t>
  </si>
  <si>
    <t>포보</t>
  </si>
  <si>
    <t>교생</t>
  </si>
  <si>
    <t>부마군</t>
  </si>
  <si>
    <t>노</t>
  </si>
  <si>
    <t>가향소</t>
  </si>
  <si>
    <t>대솔군관</t>
  </si>
  <si>
    <t>순재가군관</t>
  </si>
  <si>
    <t>순마보</t>
  </si>
  <si>
    <t>환자병인</t>
  </si>
  <si>
    <t>순대솔군관</t>
  </si>
  <si>
    <t>어보</t>
  </si>
  <si>
    <t>율봉역리</t>
  </si>
  <si>
    <t>수미군</t>
  </si>
  <si>
    <t>부군관</t>
  </si>
  <si>
    <t>매득노</t>
  </si>
  <si>
    <t>진영군관</t>
  </si>
  <si>
    <t>어영군</t>
  </si>
  <si>
    <t>구활비</t>
  </si>
  <si>
    <t>노진군관청하전노</t>
  </si>
  <si>
    <t>노진영군관청하전</t>
  </si>
  <si>
    <t>유학병인</t>
  </si>
  <si>
    <t>과부</t>
  </si>
  <si>
    <t>노무방군뢰</t>
  </si>
  <si>
    <t>영마보</t>
  </si>
  <si>
    <t>업무부군관</t>
  </si>
  <si>
    <t>선무군관</t>
  </si>
  <si>
    <t>진군관</t>
  </si>
  <si>
    <t>순재가</t>
  </si>
  <si>
    <t>속오사노</t>
  </si>
  <si>
    <t>거사</t>
  </si>
  <si>
    <t>칠곡마보</t>
  </si>
  <si>
    <t>봉수군</t>
  </si>
  <si>
    <t>속오보</t>
  </si>
  <si>
    <t>업무수첩군관</t>
  </si>
  <si>
    <t>분방</t>
  </si>
  <si>
    <t>업유</t>
  </si>
  <si>
    <t>주부</t>
  </si>
  <si>
    <t>수군</t>
  </si>
  <si>
    <t>사노</t>
  </si>
  <si>
    <t>반비</t>
  </si>
  <si>
    <t>구활노</t>
  </si>
  <si>
    <t>칠곡무학</t>
  </si>
  <si>
    <t>충의위</t>
  </si>
  <si>
    <t>순장관사과</t>
  </si>
  <si>
    <t>순장관</t>
  </si>
  <si>
    <t>수첩군관</t>
  </si>
  <si>
    <t>아병인</t>
  </si>
  <si>
    <t>사비</t>
  </si>
  <si>
    <t>사노속오군</t>
  </si>
  <si>
    <t>순아병</t>
  </si>
  <si>
    <t>환부</t>
  </si>
  <si>
    <t>영아병</t>
  </si>
  <si>
    <t>동몽</t>
  </si>
  <si>
    <t>아병사노</t>
  </si>
  <si>
    <t>통정대부</t>
  </si>
  <si>
    <t>노성주아병</t>
  </si>
  <si>
    <t>직역</t>
  </si>
  <si>
    <t>오</t>
  </si>
  <si>
    <t>황</t>
  </si>
  <si>
    <t>배</t>
  </si>
  <si>
    <t>박</t>
  </si>
  <si>
    <t>장</t>
  </si>
  <si>
    <t>윤</t>
  </si>
  <si>
    <t>지</t>
  </si>
  <si>
    <t>홍</t>
  </si>
  <si>
    <t>백</t>
  </si>
  <si>
    <t>정</t>
  </si>
  <si>
    <t>최</t>
  </si>
  <si>
    <t>곽</t>
  </si>
  <si>
    <t>현</t>
  </si>
  <si>
    <t>허</t>
  </si>
  <si>
    <t>서</t>
  </si>
  <si>
    <t>유</t>
  </si>
  <si>
    <t>우</t>
  </si>
  <si>
    <t>송</t>
  </si>
  <si>
    <t>량</t>
  </si>
  <si>
    <t>전</t>
  </si>
  <si>
    <t>차</t>
  </si>
  <si>
    <t>신</t>
  </si>
  <si>
    <t>조</t>
  </si>
  <si>
    <t>구</t>
  </si>
  <si>
    <t>양</t>
  </si>
  <si>
    <t>도</t>
  </si>
  <si>
    <t>강</t>
  </si>
  <si>
    <t>안</t>
  </si>
  <si>
    <t>고</t>
  </si>
  <si>
    <t>추</t>
  </si>
  <si>
    <t>하</t>
  </si>
  <si>
    <t>석</t>
  </si>
  <si>
    <t>견</t>
  </si>
  <si>
    <t>한</t>
  </si>
  <si>
    <t>권</t>
  </si>
  <si>
    <t>성</t>
  </si>
  <si>
    <t>임</t>
  </si>
  <si>
    <t>문</t>
  </si>
  <si>
    <t>남</t>
  </si>
  <si>
    <t>소사</t>
  </si>
  <si>
    <t>성필</t>
  </si>
  <si>
    <t>말진</t>
  </si>
  <si>
    <t>동적</t>
  </si>
  <si>
    <t>씨</t>
  </si>
  <si>
    <t>세익</t>
  </si>
  <si>
    <t>상백</t>
  </si>
  <si>
    <t>상채</t>
  </si>
  <si>
    <t>왕삼</t>
  </si>
  <si>
    <t>수천</t>
  </si>
  <si>
    <t>세직</t>
  </si>
  <si>
    <t>세현</t>
  </si>
  <si>
    <t>만걸</t>
  </si>
  <si>
    <t>완석</t>
  </si>
  <si>
    <t>만중</t>
  </si>
  <si>
    <t>학서</t>
  </si>
  <si>
    <t>세영</t>
  </si>
  <si>
    <t>운서</t>
  </si>
  <si>
    <t>봉금</t>
  </si>
  <si>
    <t>돌이</t>
  </si>
  <si>
    <t>악</t>
  </si>
  <si>
    <t>자남</t>
  </si>
  <si>
    <t>평도</t>
  </si>
  <si>
    <t>상렴</t>
  </si>
  <si>
    <t>시안</t>
  </si>
  <si>
    <t>검녀</t>
  </si>
  <si>
    <t>일녀</t>
  </si>
  <si>
    <t>세화</t>
  </si>
  <si>
    <t>아지</t>
  </si>
  <si>
    <t>명삼</t>
  </si>
  <si>
    <t>필징</t>
  </si>
  <si>
    <t>윤삼</t>
  </si>
  <si>
    <t>팽세</t>
  </si>
  <si>
    <t>자금</t>
  </si>
  <si>
    <t>청금</t>
  </si>
  <si>
    <t>오녀</t>
  </si>
  <si>
    <t>복지</t>
  </si>
  <si>
    <t>상분</t>
  </si>
  <si>
    <t>오금</t>
  </si>
  <si>
    <t>병춘</t>
  </si>
  <si>
    <t>일매</t>
  </si>
  <si>
    <t>초하</t>
  </si>
  <si>
    <t>초래</t>
  </si>
  <si>
    <t>초홍</t>
  </si>
  <si>
    <t>맹우</t>
  </si>
  <si>
    <t>원성</t>
  </si>
  <si>
    <t>성재</t>
  </si>
  <si>
    <t>선화</t>
  </si>
  <si>
    <t>창국</t>
  </si>
  <si>
    <t>기태</t>
  </si>
  <si>
    <t>도홍</t>
  </si>
  <si>
    <t>취중</t>
  </si>
  <si>
    <t>상길</t>
  </si>
  <si>
    <t>봉삼</t>
  </si>
  <si>
    <t>춘삼</t>
  </si>
  <si>
    <t>모로산</t>
  </si>
  <si>
    <t>계손</t>
  </si>
  <si>
    <t>일종</t>
  </si>
  <si>
    <t>귀석</t>
  </si>
  <si>
    <t>명화</t>
  </si>
  <si>
    <t>왕로</t>
  </si>
  <si>
    <t>갯동</t>
  </si>
  <si>
    <t>처후</t>
  </si>
  <si>
    <t>순희</t>
  </si>
  <si>
    <t>원삼</t>
  </si>
  <si>
    <t>광실</t>
  </si>
  <si>
    <t>두삼</t>
  </si>
  <si>
    <t>순녀</t>
  </si>
  <si>
    <t>후읍종</t>
  </si>
  <si>
    <t>수랑</t>
  </si>
  <si>
    <t>수분</t>
  </si>
  <si>
    <t>순례</t>
  </si>
  <si>
    <t>순석</t>
  </si>
  <si>
    <t>순금</t>
  </si>
  <si>
    <t>선종</t>
  </si>
  <si>
    <t>선흥</t>
  </si>
  <si>
    <t>선웅</t>
  </si>
  <si>
    <t>세갑</t>
  </si>
  <si>
    <t>명주</t>
  </si>
  <si>
    <t>덕금</t>
  </si>
  <si>
    <t>모로금</t>
  </si>
  <si>
    <t>몽수</t>
  </si>
  <si>
    <t>만련</t>
  </si>
  <si>
    <t>세주</t>
  </si>
  <si>
    <t>삭부리</t>
  </si>
  <si>
    <t>기임</t>
  </si>
  <si>
    <t>학봉</t>
  </si>
  <si>
    <t>원량</t>
  </si>
  <si>
    <t>걸소금</t>
  </si>
  <si>
    <t>중이</t>
  </si>
  <si>
    <t>마을시</t>
  </si>
  <si>
    <t>치훈</t>
  </si>
  <si>
    <t>봉실</t>
  </si>
  <si>
    <t>상문</t>
  </si>
  <si>
    <t>상휘</t>
  </si>
  <si>
    <t>중실</t>
  </si>
  <si>
    <t>용삼</t>
  </si>
  <si>
    <t>상비</t>
  </si>
  <si>
    <t>활삼</t>
  </si>
  <si>
    <t>몽재</t>
  </si>
  <si>
    <t>태중</t>
  </si>
  <si>
    <t>원급</t>
  </si>
  <si>
    <t>소근삭부리</t>
  </si>
  <si>
    <t>인석</t>
  </si>
  <si>
    <t>최봉</t>
  </si>
  <si>
    <t>갑령</t>
  </si>
  <si>
    <t>만녀</t>
  </si>
  <si>
    <t>성초</t>
  </si>
  <si>
    <t>두암</t>
  </si>
  <si>
    <t>일옥</t>
  </si>
  <si>
    <t>말분</t>
  </si>
  <si>
    <t>극망</t>
  </si>
  <si>
    <t>해옥</t>
  </si>
  <si>
    <t>금남</t>
  </si>
  <si>
    <t>옥향</t>
  </si>
  <si>
    <t>산옥</t>
  </si>
  <si>
    <t>의녀</t>
  </si>
  <si>
    <t>개선</t>
  </si>
  <si>
    <t>유산</t>
  </si>
  <si>
    <t>왕녀</t>
  </si>
  <si>
    <t>애금</t>
  </si>
  <si>
    <t>귀절</t>
  </si>
  <si>
    <t>기리금</t>
  </si>
  <si>
    <t>자단</t>
  </si>
  <si>
    <t>자진</t>
  </si>
  <si>
    <t>몽진</t>
  </si>
  <si>
    <t>차량</t>
  </si>
  <si>
    <t>애량</t>
  </si>
  <si>
    <t>영분</t>
  </si>
  <si>
    <t>이태</t>
  </si>
  <si>
    <t>이랑</t>
  </si>
  <si>
    <t>이술</t>
  </si>
  <si>
    <t>귀삼</t>
  </si>
  <si>
    <t>유절</t>
  </si>
  <si>
    <t>현원</t>
  </si>
  <si>
    <t>숙원</t>
  </si>
  <si>
    <t>중원</t>
  </si>
  <si>
    <t>성원</t>
  </si>
  <si>
    <t>원모</t>
  </si>
  <si>
    <t>세윤</t>
  </si>
  <si>
    <t>도진</t>
  </si>
  <si>
    <t>귀세</t>
  </si>
  <si>
    <t>걸소시</t>
  </si>
  <si>
    <t>몽채</t>
  </si>
  <si>
    <t>우명</t>
  </si>
  <si>
    <t>치정</t>
  </si>
  <si>
    <t>만필</t>
  </si>
  <si>
    <t>치성</t>
  </si>
  <si>
    <t>잉녀</t>
  </si>
  <si>
    <t>귀단</t>
  </si>
  <si>
    <t>봉기</t>
  </si>
  <si>
    <t>이호</t>
  </si>
  <si>
    <t>이세</t>
  </si>
  <si>
    <t>태웅</t>
  </si>
  <si>
    <t>태성</t>
  </si>
  <si>
    <t>헌용</t>
  </si>
  <si>
    <t>도석</t>
  </si>
  <si>
    <t>희재</t>
  </si>
  <si>
    <t>명석</t>
  </si>
  <si>
    <t>시령</t>
  </si>
  <si>
    <t>석재</t>
  </si>
  <si>
    <t>선덕</t>
  </si>
  <si>
    <t>춘재</t>
  </si>
  <si>
    <t>만수</t>
  </si>
  <si>
    <t>운일</t>
  </si>
  <si>
    <t>재삼</t>
  </si>
  <si>
    <t>세관</t>
  </si>
  <si>
    <t>원재</t>
  </si>
  <si>
    <t>원태</t>
  </si>
  <si>
    <t>유광</t>
  </si>
  <si>
    <t>태업</t>
  </si>
  <si>
    <t>봉의</t>
  </si>
  <si>
    <t>진만</t>
  </si>
  <si>
    <t>막덕</t>
  </si>
  <si>
    <t>소근아지</t>
  </si>
  <si>
    <t>신원</t>
  </si>
  <si>
    <t>인내</t>
  </si>
  <si>
    <t>후성</t>
  </si>
  <si>
    <t>윤해</t>
  </si>
  <si>
    <t>오량</t>
  </si>
  <si>
    <t>삼량</t>
  </si>
  <si>
    <t>초량</t>
  </si>
  <si>
    <t>두응건</t>
  </si>
  <si>
    <t>해선</t>
  </si>
  <si>
    <t>두리금</t>
  </si>
  <si>
    <t>걸아시</t>
  </si>
  <si>
    <t>한중</t>
  </si>
  <si>
    <t>세적</t>
  </si>
  <si>
    <t>승</t>
  </si>
  <si>
    <t>유삼</t>
  </si>
  <si>
    <t>만태</t>
  </si>
  <si>
    <t>봉상</t>
  </si>
  <si>
    <t>만지</t>
  </si>
  <si>
    <t>만주</t>
  </si>
  <si>
    <t>덕만</t>
  </si>
  <si>
    <t>규완</t>
  </si>
  <si>
    <t>호서</t>
  </si>
  <si>
    <t>해명</t>
  </si>
  <si>
    <t>수명</t>
  </si>
  <si>
    <t>태서</t>
  </si>
  <si>
    <t>하일</t>
  </si>
  <si>
    <t>하삼</t>
  </si>
  <si>
    <t>세태</t>
  </si>
  <si>
    <t>만기</t>
  </si>
  <si>
    <t>소근악지</t>
  </si>
  <si>
    <t>성태</t>
  </si>
  <si>
    <t>유재</t>
  </si>
  <si>
    <t>동채</t>
  </si>
  <si>
    <t>지삼</t>
  </si>
  <si>
    <t>덕재</t>
  </si>
  <si>
    <t>문화</t>
  </si>
  <si>
    <t>봉태</t>
  </si>
  <si>
    <t>소근윤해</t>
  </si>
  <si>
    <t>일휘</t>
  </si>
  <si>
    <t>만재</t>
  </si>
  <si>
    <t>추세</t>
  </si>
  <si>
    <t>순심</t>
  </si>
  <si>
    <t>익휘</t>
  </si>
  <si>
    <t>후진</t>
  </si>
  <si>
    <t>치서</t>
  </si>
  <si>
    <t>일광</t>
  </si>
  <si>
    <t>한점</t>
  </si>
  <si>
    <t>봉래</t>
  </si>
  <si>
    <t>세망</t>
  </si>
  <si>
    <t>유백</t>
  </si>
  <si>
    <t>성의</t>
  </si>
  <si>
    <t>분진</t>
  </si>
  <si>
    <t>성래</t>
  </si>
  <si>
    <t>세일</t>
  </si>
  <si>
    <t>인화</t>
  </si>
  <si>
    <t>재망</t>
  </si>
  <si>
    <t>옥분</t>
  </si>
  <si>
    <t>돌금</t>
  </si>
  <si>
    <t>태삼</t>
  </si>
  <si>
    <t>순덕</t>
  </si>
  <si>
    <t>봉단</t>
  </si>
  <si>
    <t>월매</t>
  </si>
  <si>
    <t>선강</t>
  </si>
  <si>
    <t>월강</t>
  </si>
  <si>
    <t>막선</t>
  </si>
  <si>
    <t>돌몽</t>
  </si>
  <si>
    <t>봉대</t>
  </si>
  <si>
    <t>진완</t>
  </si>
  <si>
    <t>도국</t>
  </si>
  <si>
    <t>득재</t>
  </si>
  <si>
    <t>섬</t>
  </si>
  <si>
    <t>수인</t>
  </si>
  <si>
    <t>순철</t>
  </si>
  <si>
    <t>성갑</t>
  </si>
  <si>
    <t>수화</t>
  </si>
  <si>
    <t>성대</t>
  </si>
  <si>
    <t>세준</t>
  </si>
  <si>
    <t>인갑</t>
  </si>
  <si>
    <t>일량</t>
  </si>
  <si>
    <t>원세</t>
  </si>
  <si>
    <t>태진</t>
  </si>
  <si>
    <t>태선</t>
  </si>
  <si>
    <t>차녀</t>
  </si>
  <si>
    <t>강아지</t>
  </si>
  <si>
    <t>태령</t>
  </si>
  <si>
    <t>구세</t>
  </si>
  <si>
    <t>천재</t>
  </si>
  <si>
    <t>개진</t>
  </si>
  <si>
    <t>귀발</t>
  </si>
  <si>
    <t>의범</t>
  </si>
  <si>
    <t>동삼</t>
  </si>
  <si>
    <t>춘녀</t>
  </si>
  <si>
    <t>성달</t>
  </si>
  <si>
    <t>석경</t>
  </si>
  <si>
    <t>막진</t>
  </si>
  <si>
    <t>홍로</t>
  </si>
  <si>
    <t>금돌이</t>
  </si>
  <si>
    <t>태녀</t>
  </si>
  <si>
    <t>도성</t>
  </si>
  <si>
    <t>세완</t>
  </si>
  <si>
    <t>세정</t>
  </si>
  <si>
    <t>사단</t>
  </si>
  <si>
    <t>백산</t>
  </si>
  <si>
    <t>광지</t>
  </si>
  <si>
    <t>유항</t>
  </si>
  <si>
    <t>익신</t>
  </si>
  <si>
    <t>하추</t>
  </si>
  <si>
    <t>봉채</t>
  </si>
  <si>
    <t>진방</t>
  </si>
  <si>
    <t>영</t>
  </si>
  <si>
    <t>수재</t>
  </si>
  <si>
    <t>어둔</t>
  </si>
  <si>
    <t>만석</t>
  </si>
  <si>
    <t>평을동</t>
  </si>
  <si>
    <t>조시</t>
  </si>
  <si>
    <t>월봉</t>
  </si>
  <si>
    <t>춘기</t>
  </si>
  <si>
    <t>수녀</t>
  </si>
  <si>
    <t>수남</t>
  </si>
  <si>
    <t>방</t>
  </si>
  <si>
    <t>옥단</t>
  </si>
  <si>
    <t>능녀</t>
  </si>
  <si>
    <t>침</t>
  </si>
  <si>
    <t>세중</t>
  </si>
  <si>
    <t>영만</t>
  </si>
  <si>
    <t>시화</t>
  </si>
  <si>
    <t>진호</t>
  </si>
  <si>
    <t>상호</t>
  </si>
  <si>
    <t>득창</t>
  </si>
  <si>
    <t>응춘</t>
  </si>
  <si>
    <t>춘매</t>
  </si>
  <si>
    <t>응대</t>
  </si>
  <si>
    <t>웅제</t>
  </si>
  <si>
    <t>모랑</t>
  </si>
  <si>
    <t>담금</t>
  </si>
  <si>
    <t>중만</t>
  </si>
  <si>
    <t>성창</t>
  </si>
  <si>
    <t>조발</t>
  </si>
  <si>
    <t>창기</t>
  </si>
  <si>
    <t>순의</t>
  </si>
  <si>
    <t>덕화</t>
  </si>
  <si>
    <t>일아</t>
  </si>
  <si>
    <t>훈</t>
  </si>
  <si>
    <t>정갑</t>
  </si>
  <si>
    <t>몽빈</t>
  </si>
  <si>
    <t>동식</t>
  </si>
  <si>
    <t>애단</t>
  </si>
  <si>
    <t>익태</t>
  </si>
  <si>
    <t>관이</t>
  </si>
  <si>
    <t>어진</t>
  </si>
  <si>
    <t>애매</t>
  </si>
  <si>
    <t>영용</t>
  </si>
  <si>
    <t>소근자미</t>
  </si>
  <si>
    <t>채</t>
  </si>
  <si>
    <t>명보</t>
  </si>
  <si>
    <t>명휘</t>
  </si>
  <si>
    <t>영춘</t>
  </si>
  <si>
    <t>복</t>
  </si>
  <si>
    <t>은금</t>
  </si>
  <si>
    <t>성수</t>
  </si>
  <si>
    <t>유태</t>
  </si>
  <si>
    <t>세분</t>
  </si>
  <si>
    <t>후분</t>
  </si>
  <si>
    <t>흥재</t>
  </si>
  <si>
    <t>돈</t>
  </si>
  <si>
    <t>흥손</t>
  </si>
  <si>
    <t>평</t>
  </si>
  <si>
    <t>순매</t>
  </si>
  <si>
    <t>명갑</t>
  </si>
  <si>
    <t>봉춘</t>
  </si>
  <si>
    <t>순남</t>
  </si>
  <si>
    <t>응해</t>
  </si>
  <si>
    <t>태수</t>
  </si>
  <si>
    <t>옥진</t>
  </si>
  <si>
    <t>광</t>
  </si>
  <si>
    <t>인손</t>
  </si>
  <si>
    <t>중손</t>
  </si>
  <si>
    <t>숭</t>
  </si>
  <si>
    <t>인봉</t>
  </si>
  <si>
    <t>명구</t>
  </si>
  <si>
    <t>천주</t>
  </si>
  <si>
    <t>응하</t>
  </si>
  <si>
    <t>덕창</t>
  </si>
  <si>
    <t>귀녀</t>
  </si>
  <si>
    <t>응휘</t>
  </si>
  <si>
    <t>응성</t>
  </si>
  <si>
    <t>팽수</t>
  </si>
  <si>
    <t>애랑</t>
  </si>
  <si>
    <t>재문</t>
  </si>
  <si>
    <t>춘보</t>
  </si>
  <si>
    <t>단금</t>
  </si>
  <si>
    <t>단녀</t>
  </si>
  <si>
    <t>흥춘</t>
  </si>
  <si>
    <t>진선</t>
  </si>
  <si>
    <t>중걸</t>
  </si>
  <si>
    <t>상발</t>
  </si>
  <si>
    <t>득녀</t>
  </si>
  <si>
    <t>칠세</t>
  </si>
  <si>
    <t>귀재</t>
  </si>
  <si>
    <t>자숙</t>
  </si>
  <si>
    <t>오월</t>
  </si>
  <si>
    <t>돌랑</t>
  </si>
  <si>
    <t>해</t>
  </si>
  <si>
    <t>차돌이</t>
  </si>
  <si>
    <t>주</t>
  </si>
  <si>
    <t>근</t>
  </si>
  <si>
    <t>분녀</t>
  </si>
  <si>
    <t>순단</t>
  </si>
  <si>
    <t>말선</t>
  </si>
  <si>
    <t>당</t>
  </si>
  <si>
    <t>일랑</t>
  </si>
  <si>
    <t>향녀</t>
  </si>
  <si>
    <t>주세</t>
  </si>
  <si>
    <t>표</t>
  </si>
  <si>
    <t>정녀</t>
  </si>
  <si>
    <t>이단</t>
  </si>
  <si>
    <t>막지</t>
  </si>
  <si>
    <t>원일</t>
  </si>
  <si>
    <t>원해</t>
  </si>
  <si>
    <t>달진</t>
  </si>
  <si>
    <t>재흥</t>
  </si>
  <si>
    <t>귀봉</t>
  </si>
  <si>
    <t>원</t>
  </si>
  <si>
    <t>말립</t>
  </si>
  <si>
    <t>후</t>
  </si>
  <si>
    <t>선분</t>
  </si>
  <si>
    <t>선례</t>
  </si>
  <si>
    <t>단</t>
  </si>
  <si>
    <t>덕붕</t>
  </si>
  <si>
    <t>덕봉</t>
  </si>
  <si>
    <t>덕구</t>
  </si>
  <si>
    <t>하필</t>
  </si>
  <si>
    <t>악매</t>
  </si>
  <si>
    <t>즙</t>
  </si>
  <si>
    <t>도흥</t>
  </si>
  <si>
    <t>광무</t>
  </si>
  <si>
    <t>흔</t>
  </si>
  <si>
    <t>정우</t>
  </si>
  <si>
    <t>하정</t>
  </si>
  <si>
    <t>몽양</t>
  </si>
  <si>
    <t>심</t>
  </si>
  <si>
    <t>자삼</t>
  </si>
  <si>
    <t>원봉</t>
  </si>
  <si>
    <t>복매</t>
  </si>
  <si>
    <t>순분</t>
  </si>
  <si>
    <t>천배</t>
  </si>
  <si>
    <t>시녀</t>
  </si>
  <si>
    <t>시태</t>
  </si>
  <si>
    <t>탁</t>
  </si>
  <si>
    <t>도강</t>
  </si>
  <si>
    <t>매월</t>
  </si>
  <si>
    <t>엽</t>
  </si>
  <si>
    <t>오작</t>
  </si>
  <si>
    <t>명분</t>
  </si>
  <si>
    <t>태매</t>
  </si>
  <si>
    <t>가량</t>
  </si>
  <si>
    <t>몽길</t>
  </si>
  <si>
    <t>몽성</t>
  </si>
  <si>
    <t>말녀</t>
  </si>
  <si>
    <t>탑</t>
  </si>
  <si>
    <t>갑생</t>
  </si>
  <si>
    <t>덕환</t>
  </si>
  <si>
    <t>조돌이</t>
  </si>
  <si>
    <t>선</t>
  </si>
  <si>
    <t>준상</t>
  </si>
  <si>
    <t>일필</t>
  </si>
  <si>
    <t>명득</t>
  </si>
  <si>
    <t>우진</t>
  </si>
  <si>
    <t>곤</t>
  </si>
  <si>
    <t>민</t>
  </si>
  <si>
    <t>명재</t>
  </si>
  <si>
    <t>금몽</t>
  </si>
  <si>
    <t>엇조시</t>
  </si>
  <si>
    <t>옥화</t>
  </si>
  <si>
    <t>봉옥</t>
  </si>
  <si>
    <t>자립</t>
  </si>
  <si>
    <t>맹손</t>
  </si>
  <si>
    <t>환</t>
  </si>
  <si>
    <t>빈</t>
  </si>
  <si>
    <t>명걸</t>
  </si>
  <si>
    <t>한귀</t>
  </si>
  <si>
    <t>영례</t>
  </si>
  <si>
    <t>병</t>
  </si>
  <si>
    <t>귀이</t>
  </si>
  <si>
    <t>윤채</t>
  </si>
  <si>
    <t>일만</t>
  </si>
  <si>
    <t>흥로</t>
  </si>
  <si>
    <t>덕수</t>
  </si>
  <si>
    <t>우춘</t>
  </si>
  <si>
    <t>금돌</t>
  </si>
  <si>
    <t>동한</t>
  </si>
  <si>
    <t>구수</t>
  </si>
  <si>
    <t>성구</t>
  </si>
  <si>
    <t>명수</t>
  </si>
  <si>
    <t>득춘</t>
  </si>
  <si>
    <t>말금</t>
  </si>
  <si>
    <t>혼</t>
  </si>
  <si>
    <t>기화</t>
  </si>
  <si>
    <t>귀산</t>
  </si>
  <si>
    <t>세진</t>
  </si>
  <si>
    <t>익철</t>
  </si>
  <si>
    <t>X분</t>
  </si>
  <si>
    <t>순진</t>
  </si>
  <si>
    <t>순돌</t>
  </si>
  <si>
    <t>엇녀</t>
  </si>
  <si>
    <t>영금</t>
  </si>
  <si>
    <t>문금</t>
  </si>
  <si>
    <t>흡</t>
  </si>
  <si>
    <t>명</t>
  </si>
  <si>
    <t>치대</t>
  </si>
  <si>
    <t>치덕</t>
  </si>
  <si>
    <t>성춘</t>
  </si>
  <si>
    <t>상빈</t>
  </si>
  <si>
    <t>의석</t>
  </si>
  <si>
    <t>휘범</t>
  </si>
  <si>
    <t>도형</t>
  </si>
  <si>
    <t>개명</t>
  </si>
  <si>
    <t>정축</t>
  </si>
  <si>
    <t>임진</t>
  </si>
  <si>
    <t>임술</t>
  </si>
  <si>
    <t>을해</t>
  </si>
  <si>
    <t>경오</t>
  </si>
  <si>
    <t>병진</t>
  </si>
  <si>
    <t>병자</t>
  </si>
  <si>
    <t>갑진</t>
  </si>
  <si>
    <t>경진</t>
  </si>
  <si>
    <t>경술</t>
  </si>
  <si>
    <t>임자</t>
  </si>
  <si>
    <t>경신</t>
  </si>
  <si>
    <t>정사</t>
  </si>
  <si>
    <t>기축</t>
  </si>
  <si>
    <t>기사</t>
  </si>
  <si>
    <t>경자</t>
  </si>
  <si>
    <t>신미</t>
  </si>
  <si>
    <t>갑자</t>
  </si>
  <si>
    <t>기해</t>
  </si>
  <si>
    <t>계유</t>
  </si>
  <si>
    <t>갑인</t>
  </si>
  <si>
    <t>병오</t>
  </si>
  <si>
    <t>임신</t>
  </si>
  <si>
    <t>갑술</t>
  </si>
  <si>
    <t>병인</t>
  </si>
  <si>
    <t>신묘</t>
  </si>
  <si>
    <t>갑오</t>
  </si>
  <si>
    <t>무진</t>
  </si>
  <si>
    <t>갑신</t>
  </si>
  <si>
    <t>을유</t>
  </si>
  <si>
    <t>계축</t>
  </si>
  <si>
    <t>계사</t>
  </si>
  <si>
    <t>을미</t>
  </si>
  <si>
    <t>정묘</t>
  </si>
  <si>
    <t>계미</t>
  </si>
  <si>
    <t>병술</t>
  </si>
  <si>
    <t>무술</t>
  </si>
  <si>
    <t>무인</t>
  </si>
  <si>
    <t>기묘</t>
  </si>
  <si>
    <t>계해</t>
  </si>
  <si>
    <t>임오</t>
  </si>
  <si>
    <t>경인</t>
  </si>
  <si>
    <t>신유</t>
  </si>
  <si>
    <t>신해</t>
  </si>
  <si>
    <t>무자</t>
  </si>
  <si>
    <t>신축</t>
  </si>
  <si>
    <t>정해</t>
  </si>
  <si>
    <t>기미</t>
  </si>
  <si>
    <t>정유</t>
  </si>
  <si>
    <t>임인</t>
  </si>
  <si>
    <t>정미</t>
  </si>
  <si>
    <t>기유</t>
  </si>
  <si>
    <t>무오</t>
  </si>
  <si>
    <t>을묘</t>
  </si>
  <si>
    <t>계묘</t>
  </si>
  <si>
    <t>무신</t>
  </si>
  <si>
    <t>병신</t>
  </si>
  <si>
    <t>을축</t>
  </si>
  <si>
    <t>을사</t>
  </si>
  <si>
    <t>신사</t>
  </si>
  <si>
    <t>간지</t>
  </si>
  <si>
    <t>가현</t>
  </si>
  <si>
    <t>도망</t>
  </si>
  <si>
    <t>각호</t>
  </si>
  <si>
    <t>등도망</t>
  </si>
  <si>
    <t>거</t>
  </si>
  <si>
    <t>시거</t>
  </si>
  <si>
    <t>갑술도망</t>
  </si>
  <si>
    <t>출가</t>
  </si>
  <si>
    <t>등거</t>
  </si>
  <si>
    <t>등가현</t>
  </si>
  <si>
    <t>앙역</t>
  </si>
  <si>
    <t>등시거</t>
  </si>
  <si>
    <t>경인도망</t>
  </si>
  <si>
    <t>신해도망</t>
  </si>
  <si>
    <t>절현</t>
  </si>
  <si>
    <t>이거</t>
  </si>
  <si>
    <t>기유도망</t>
  </si>
  <si>
    <t>위승</t>
  </si>
  <si>
    <t>등고</t>
  </si>
  <si>
    <t>등계축도망</t>
  </si>
  <si>
    <t>등임자도망</t>
  </si>
  <si>
    <t>병인도망</t>
  </si>
  <si>
    <t>갑오도망</t>
  </si>
  <si>
    <t>무인도망</t>
  </si>
  <si>
    <t>정묘도망</t>
  </si>
  <si>
    <t>갑진도망</t>
  </si>
  <si>
    <t>신유도망</t>
  </si>
  <si>
    <t>임신도망</t>
  </si>
  <si>
    <t>병신도망</t>
  </si>
  <si>
    <t>갑신도망</t>
  </si>
  <si>
    <t>임자도망</t>
  </si>
  <si>
    <t>기사도망</t>
  </si>
  <si>
    <t>무신도망</t>
  </si>
  <si>
    <t>갑자도망</t>
  </si>
  <si>
    <t>출입</t>
  </si>
  <si>
    <t>충청도</t>
  </si>
  <si>
    <t>하양</t>
  </si>
  <si>
    <t>성주</t>
  </si>
  <si>
    <t>월배부호</t>
  </si>
  <si>
    <t>박상휘호</t>
  </si>
  <si>
    <t>삼척</t>
  </si>
  <si>
    <t>영동</t>
  </si>
  <si>
    <t>군위</t>
  </si>
  <si>
    <t>울산</t>
  </si>
  <si>
    <t>안동</t>
  </si>
  <si>
    <t>상전박상휘호</t>
  </si>
  <si>
    <t>인흥</t>
  </si>
  <si>
    <t>동상</t>
  </si>
  <si>
    <t>고령</t>
  </si>
  <si>
    <t>현풍소독부리</t>
  </si>
  <si>
    <t>합천</t>
  </si>
  <si>
    <t>자인</t>
  </si>
  <si>
    <t>서면</t>
  </si>
  <si>
    <t>경주</t>
  </si>
  <si>
    <t>창녕</t>
  </si>
  <si>
    <t>백씨호</t>
  </si>
  <si>
    <t>장소</t>
  </si>
  <si>
    <t>본</t>
  </si>
  <si>
    <t>적</t>
  </si>
  <si>
    <t>해주</t>
  </si>
  <si>
    <t>영천</t>
  </si>
  <si>
    <t>창원</t>
  </si>
  <si>
    <t>달성</t>
  </si>
  <si>
    <t>파평</t>
  </si>
  <si>
    <t>충주</t>
  </si>
  <si>
    <t>전주</t>
  </si>
  <si>
    <t>밀양</t>
  </si>
  <si>
    <t>남양</t>
  </si>
  <si>
    <t>대구</t>
  </si>
  <si>
    <t>동래</t>
  </si>
  <si>
    <t>월성</t>
  </si>
  <si>
    <t>정선</t>
  </si>
  <si>
    <t>현풍</t>
  </si>
  <si>
    <t>청도</t>
  </si>
  <si>
    <t>기계</t>
  </si>
  <si>
    <t>단양</t>
  </si>
  <si>
    <t>죽산</t>
  </si>
  <si>
    <t>하빈</t>
  </si>
  <si>
    <t>남원</t>
  </si>
  <si>
    <t>경산</t>
  </si>
  <si>
    <t>연안</t>
  </si>
  <si>
    <t>함안</t>
  </si>
  <si>
    <t>팔거</t>
  </si>
  <si>
    <t>진주</t>
  </si>
  <si>
    <t>인천</t>
  </si>
  <si>
    <t>회덕</t>
  </si>
  <si>
    <t>청주</t>
  </si>
  <si>
    <t>광주</t>
  </si>
  <si>
    <t>강양</t>
  </si>
  <si>
    <t>금성</t>
  </si>
  <si>
    <t>금주</t>
  </si>
  <si>
    <t>완산</t>
  </si>
  <si>
    <t>웅천</t>
  </si>
  <si>
    <t>인동</t>
  </si>
  <si>
    <t>철성</t>
  </si>
  <si>
    <t>수원</t>
  </si>
  <si>
    <t>거창</t>
  </si>
  <si>
    <t>철원</t>
  </si>
  <si>
    <t>아산</t>
  </si>
  <si>
    <t>평산</t>
  </si>
  <si>
    <t>황간</t>
  </si>
  <si>
    <t>일직</t>
  </si>
  <si>
    <t>평해</t>
  </si>
  <si>
    <t>선산</t>
  </si>
  <si>
    <t>성산</t>
  </si>
  <si>
    <t>옥산</t>
  </si>
  <si>
    <t>벽진</t>
  </si>
  <si>
    <t>신녕</t>
  </si>
  <si>
    <t>풍천</t>
  </si>
  <si>
    <t>강성</t>
  </si>
  <si>
    <t>사주</t>
  </si>
  <si>
    <t>본관</t>
  </si>
  <si>
    <t>경</t>
  </si>
  <si>
    <t>하동</t>
  </si>
  <si>
    <t>주거</t>
  </si>
  <si>
    <t>주직역</t>
  </si>
  <si>
    <t>정동환</t>
  </si>
  <si>
    <t>허하</t>
  </si>
  <si>
    <t>주성명</t>
  </si>
  <si>
    <t>학생</t>
  </si>
  <si>
    <t>충찬위</t>
  </si>
  <si>
    <t>찰방</t>
  </si>
  <si>
    <t>업</t>
  </si>
  <si>
    <t>겸사복</t>
  </si>
  <si>
    <t>역리</t>
  </si>
  <si>
    <t>판관</t>
  </si>
  <si>
    <t>가선대부</t>
  </si>
  <si>
    <t>통정</t>
  </si>
  <si>
    <t>사과</t>
  </si>
  <si>
    <t>정병</t>
  </si>
  <si>
    <t>업학</t>
  </si>
  <si>
    <t>별장</t>
  </si>
  <si>
    <t>문천별장</t>
  </si>
  <si>
    <t>훈련원판관</t>
  </si>
  <si>
    <t>선무랑안기도찰방</t>
  </si>
  <si>
    <t>절충</t>
  </si>
  <si>
    <t>급제</t>
  </si>
  <si>
    <t>학</t>
  </si>
  <si>
    <t>원생</t>
  </si>
  <si>
    <t>부직역</t>
  </si>
  <si>
    <t>자명</t>
  </si>
  <si>
    <t>검금</t>
  </si>
  <si>
    <t>중건</t>
  </si>
  <si>
    <t>평주</t>
  </si>
  <si>
    <t>기삼</t>
  </si>
  <si>
    <t>만</t>
  </si>
  <si>
    <t>검석</t>
  </si>
  <si>
    <t>영걸</t>
  </si>
  <si>
    <t>차견</t>
  </si>
  <si>
    <t>극재</t>
  </si>
  <si>
    <t>완</t>
  </si>
  <si>
    <t>수일</t>
  </si>
  <si>
    <t>담사리</t>
  </si>
  <si>
    <t>식</t>
  </si>
  <si>
    <t>석남</t>
  </si>
  <si>
    <t>진석</t>
  </si>
  <si>
    <t>대륜</t>
  </si>
  <si>
    <t>수문</t>
  </si>
  <si>
    <t>종한</t>
  </si>
  <si>
    <t>영건</t>
  </si>
  <si>
    <t>정업</t>
  </si>
  <si>
    <t>의삼</t>
  </si>
  <si>
    <t>대영</t>
  </si>
  <si>
    <t>몽열</t>
  </si>
  <si>
    <t>유원</t>
  </si>
  <si>
    <t>광하</t>
  </si>
  <si>
    <t>의당</t>
  </si>
  <si>
    <t>부석</t>
  </si>
  <si>
    <t>호발</t>
  </si>
  <si>
    <t>중정</t>
  </si>
  <si>
    <t>하명</t>
  </si>
  <si>
    <t>사선</t>
  </si>
  <si>
    <t>무지</t>
  </si>
  <si>
    <t>무동</t>
  </si>
  <si>
    <t>정삼</t>
  </si>
  <si>
    <t>팽주</t>
  </si>
  <si>
    <t>만심</t>
  </si>
  <si>
    <t>대기</t>
  </si>
  <si>
    <t>암회</t>
  </si>
  <si>
    <t>부지</t>
  </si>
  <si>
    <t>완재</t>
  </si>
  <si>
    <t>태준</t>
  </si>
  <si>
    <t>창조</t>
  </si>
  <si>
    <t>영백</t>
  </si>
  <si>
    <t>부천</t>
  </si>
  <si>
    <t>갯지</t>
  </si>
  <si>
    <t>세명</t>
  </si>
  <si>
    <t>득량</t>
  </si>
  <si>
    <t>계안</t>
  </si>
  <si>
    <t>종선</t>
  </si>
  <si>
    <t>상식</t>
  </si>
  <si>
    <t>한방</t>
  </si>
  <si>
    <t>세철</t>
  </si>
  <si>
    <t>천학</t>
  </si>
  <si>
    <t>도일</t>
  </si>
  <si>
    <t>충원</t>
  </si>
  <si>
    <t>시달</t>
  </si>
  <si>
    <t>여재</t>
  </si>
  <si>
    <t>시완</t>
  </si>
  <si>
    <t>정기</t>
  </si>
  <si>
    <t>익만</t>
  </si>
  <si>
    <t>두경</t>
  </si>
  <si>
    <t>백련</t>
  </si>
  <si>
    <t>한주</t>
  </si>
  <si>
    <t>철</t>
  </si>
  <si>
    <t>이성</t>
  </si>
  <si>
    <t>시적</t>
  </si>
  <si>
    <t>태주</t>
  </si>
  <si>
    <t>홍적</t>
  </si>
  <si>
    <t>세만</t>
  </si>
  <si>
    <t>삼하</t>
  </si>
  <si>
    <t>종달</t>
  </si>
  <si>
    <t>자안</t>
  </si>
  <si>
    <t>안벽</t>
  </si>
  <si>
    <t>화신</t>
  </si>
  <si>
    <t>삼명</t>
  </si>
  <si>
    <t>일용</t>
  </si>
  <si>
    <t>세립</t>
  </si>
  <si>
    <t>조정득</t>
  </si>
  <si>
    <t>신생</t>
  </si>
  <si>
    <t>만제</t>
  </si>
  <si>
    <t>원필</t>
  </si>
  <si>
    <t>태문</t>
  </si>
  <si>
    <t>취명</t>
  </si>
  <si>
    <t>검동</t>
  </si>
  <si>
    <t>익방</t>
  </si>
  <si>
    <t>익헌</t>
  </si>
  <si>
    <t>천업</t>
  </si>
  <si>
    <t>번</t>
  </si>
  <si>
    <t>흥필</t>
  </si>
  <si>
    <t>시운</t>
  </si>
  <si>
    <t>일주</t>
  </si>
  <si>
    <t>순방</t>
  </si>
  <si>
    <t>정달</t>
  </si>
  <si>
    <t>하성</t>
  </si>
  <si>
    <t>계문</t>
  </si>
  <si>
    <t>선업</t>
  </si>
  <si>
    <t>명종</t>
  </si>
  <si>
    <t>태걸</t>
  </si>
  <si>
    <t>진명</t>
  </si>
  <si>
    <t>만귀</t>
  </si>
  <si>
    <t>방언</t>
  </si>
  <si>
    <t>원화</t>
  </si>
  <si>
    <t>시관</t>
  </si>
  <si>
    <t>겸금</t>
  </si>
  <si>
    <t>필구</t>
  </si>
  <si>
    <t>시일</t>
  </si>
  <si>
    <t>종안</t>
  </si>
  <si>
    <t>기봉</t>
  </si>
  <si>
    <t>응삼</t>
  </si>
  <si>
    <t>기</t>
  </si>
  <si>
    <t>선문</t>
  </si>
  <si>
    <t>도서</t>
  </si>
  <si>
    <t>수삼</t>
  </si>
  <si>
    <t>만흥</t>
  </si>
  <si>
    <t>지해</t>
  </si>
  <si>
    <t>명발</t>
  </si>
  <si>
    <t>팽석</t>
  </si>
  <si>
    <t>석공</t>
  </si>
  <si>
    <t>순백</t>
  </si>
  <si>
    <t>준창</t>
  </si>
  <si>
    <t>도원</t>
  </si>
  <si>
    <t>이화</t>
  </si>
  <si>
    <t>차해</t>
  </si>
  <si>
    <t>호길</t>
  </si>
  <si>
    <t>희승</t>
  </si>
  <si>
    <t>의적</t>
  </si>
  <si>
    <t>영준</t>
  </si>
  <si>
    <t>진발</t>
  </si>
  <si>
    <t>기방</t>
  </si>
  <si>
    <t>시명</t>
  </si>
  <si>
    <t>극주</t>
  </si>
  <si>
    <t>영회</t>
  </si>
  <si>
    <t>의백</t>
  </si>
  <si>
    <t>유만</t>
  </si>
  <si>
    <t>세귀</t>
  </si>
  <si>
    <t>계종</t>
  </si>
  <si>
    <t>만세</t>
  </si>
  <si>
    <t>후달</t>
  </si>
  <si>
    <t>자달</t>
  </si>
  <si>
    <t>신량</t>
  </si>
  <si>
    <t>숙발</t>
  </si>
  <si>
    <t>해완</t>
  </si>
  <si>
    <t>웅주</t>
  </si>
  <si>
    <t>찬성</t>
  </si>
  <si>
    <t>세강</t>
  </si>
  <si>
    <t>석립</t>
  </si>
  <si>
    <t>시욱</t>
  </si>
  <si>
    <t>기안</t>
  </si>
  <si>
    <t>덕삼</t>
  </si>
  <si>
    <t>도세</t>
  </si>
  <si>
    <t>상벽</t>
  </si>
  <si>
    <t>세종</t>
  </si>
  <si>
    <t>유명</t>
  </si>
  <si>
    <t>중화</t>
  </si>
  <si>
    <t>신기</t>
  </si>
  <si>
    <t>창변</t>
  </si>
  <si>
    <t>상은</t>
  </si>
  <si>
    <t>동진</t>
  </si>
  <si>
    <t>억태</t>
  </si>
  <si>
    <t>설생</t>
  </si>
  <si>
    <t>천</t>
  </si>
  <si>
    <t>순천</t>
  </si>
  <si>
    <t>재명</t>
  </si>
  <si>
    <t>원선</t>
  </si>
  <si>
    <t>정숙</t>
  </si>
  <si>
    <t>신달</t>
  </si>
  <si>
    <t>익래</t>
  </si>
  <si>
    <t>징</t>
  </si>
  <si>
    <t>순해</t>
  </si>
  <si>
    <t>진달</t>
  </si>
  <si>
    <t>차인</t>
  </si>
  <si>
    <t>의걸</t>
  </si>
  <si>
    <t>창섭</t>
  </si>
  <si>
    <t>완준</t>
  </si>
  <si>
    <t>순달</t>
  </si>
  <si>
    <t>세구</t>
  </si>
  <si>
    <t>후철</t>
  </si>
  <si>
    <t>시중</t>
  </si>
  <si>
    <t>성우</t>
  </si>
  <si>
    <t>기완</t>
  </si>
  <si>
    <t>중필</t>
  </si>
  <si>
    <t>창석</t>
  </si>
  <si>
    <t>일봉</t>
  </si>
  <si>
    <t>희운</t>
  </si>
  <si>
    <t>수만</t>
  </si>
  <si>
    <t>귀선</t>
  </si>
  <si>
    <t>의변</t>
  </si>
  <si>
    <t>한익</t>
  </si>
  <si>
    <t>영발</t>
  </si>
  <si>
    <t>이천</t>
  </si>
  <si>
    <t>희일</t>
  </si>
  <si>
    <t>숙지</t>
  </si>
  <si>
    <t>세우</t>
  </si>
  <si>
    <t>천기</t>
  </si>
  <si>
    <t>구벽</t>
  </si>
  <si>
    <t>돌선</t>
  </si>
  <si>
    <t>후인</t>
  </si>
  <si>
    <t>개지</t>
  </si>
  <si>
    <t>범</t>
  </si>
  <si>
    <t>석달</t>
  </si>
  <si>
    <t>덕후</t>
  </si>
  <si>
    <t>두견</t>
  </si>
  <si>
    <t>돌남</t>
  </si>
  <si>
    <t>시정</t>
  </si>
  <si>
    <t>현철</t>
  </si>
  <si>
    <t>인</t>
  </si>
  <si>
    <t>진성</t>
  </si>
  <si>
    <t>만봉</t>
  </si>
  <si>
    <t>태석</t>
  </si>
  <si>
    <t>점천</t>
  </si>
  <si>
    <t>용</t>
  </si>
  <si>
    <t>후백</t>
  </si>
  <si>
    <t>섭</t>
  </si>
  <si>
    <t>진일</t>
  </si>
  <si>
    <t>성국</t>
  </si>
  <si>
    <t>득삼</t>
  </si>
  <si>
    <t>겁</t>
  </si>
  <si>
    <t>세삼</t>
  </si>
  <si>
    <t>두만</t>
  </si>
  <si>
    <t>구직</t>
  </si>
  <si>
    <t>세봉</t>
  </si>
  <si>
    <t>흠</t>
  </si>
  <si>
    <t>순</t>
  </si>
  <si>
    <t>의달</t>
  </si>
  <si>
    <t>시량</t>
  </si>
  <si>
    <t>집</t>
  </si>
  <si>
    <t>말명</t>
  </si>
  <si>
    <t>담</t>
  </si>
  <si>
    <t>행남</t>
  </si>
  <si>
    <t>정의</t>
  </si>
  <si>
    <t>원수</t>
  </si>
  <si>
    <t>중강</t>
  </si>
  <si>
    <t>만장</t>
  </si>
  <si>
    <t>당로</t>
  </si>
  <si>
    <t>달</t>
  </si>
  <si>
    <t>초삼</t>
  </si>
  <si>
    <t>천립</t>
  </si>
  <si>
    <t>일경</t>
  </si>
  <si>
    <t>선봉</t>
  </si>
  <si>
    <t>부동</t>
  </si>
  <si>
    <t>진백</t>
  </si>
  <si>
    <t>준일</t>
  </si>
  <si>
    <t>광경</t>
  </si>
  <si>
    <t>덕선</t>
  </si>
  <si>
    <t>지경</t>
  </si>
  <si>
    <t>상</t>
  </si>
  <si>
    <t>수휘</t>
  </si>
  <si>
    <t>동필</t>
  </si>
  <si>
    <t>필달</t>
  </si>
  <si>
    <t>규운</t>
  </si>
  <si>
    <t>온</t>
  </si>
  <si>
    <t>언보</t>
  </si>
  <si>
    <t>후업</t>
  </si>
  <si>
    <t>함</t>
  </si>
  <si>
    <t>봉수</t>
  </si>
  <si>
    <t>역</t>
  </si>
  <si>
    <t>자장</t>
  </si>
  <si>
    <t>흥취</t>
  </si>
  <si>
    <t>운석</t>
  </si>
  <si>
    <t>덕윤</t>
  </si>
  <si>
    <t>이강</t>
  </si>
  <si>
    <t>증</t>
  </si>
  <si>
    <t>철주</t>
  </si>
  <si>
    <t>종</t>
  </si>
  <si>
    <t>해문</t>
  </si>
  <si>
    <t>해담</t>
  </si>
  <si>
    <t>진</t>
  </si>
  <si>
    <t>충수</t>
  </si>
  <si>
    <t>주상</t>
  </si>
  <si>
    <t>두업</t>
  </si>
  <si>
    <t>종남</t>
  </si>
  <si>
    <t>재운</t>
  </si>
  <si>
    <t>경두</t>
  </si>
  <si>
    <t>우창</t>
  </si>
  <si>
    <t>실</t>
  </si>
  <si>
    <t>만구</t>
  </si>
  <si>
    <t>쇠</t>
  </si>
  <si>
    <t>윤석</t>
  </si>
  <si>
    <t>여장</t>
  </si>
  <si>
    <t>숙</t>
  </si>
  <si>
    <t>한적</t>
  </si>
  <si>
    <t>태순</t>
  </si>
  <si>
    <t>흑달</t>
  </si>
  <si>
    <t>중철</t>
  </si>
  <si>
    <t>오남</t>
  </si>
  <si>
    <t>욱</t>
  </si>
  <si>
    <t>립</t>
  </si>
  <si>
    <t>화</t>
  </si>
  <si>
    <t>태인</t>
  </si>
  <si>
    <t>세필</t>
  </si>
  <si>
    <t>인걸</t>
  </si>
  <si>
    <t>준강</t>
  </si>
  <si>
    <t>칠원</t>
  </si>
  <si>
    <t>준방</t>
  </si>
  <si>
    <t>사해</t>
  </si>
  <si>
    <t>재로</t>
  </si>
  <si>
    <t>부명</t>
  </si>
  <si>
    <t>생부직역</t>
  </si>
  <si>
    <t>X철</t>
  </si>
  <si>
    <t>생부명</t>
  </si>
  <si>
    <t>동비</t>
  </si>
  <si>
    <t>모직역</t>
  </si>
  <si>
    <t>진소사</t>
  </si>
  <si>
    <t>충금</t>
  </si>
  <si>
    <t>종득</t>
  </si>
  <si>
    <t>광읍진</t>
  </si>
  <si>
    <t>막내</t>
  </si>
  <si>
    <t>순내</t>
  </si>
  <si>
    <t>활량</t>
  </si>
  <si>
    <t>만진</t>
  </si>
  <si>
    <t>분금</t>
  </si>
  <si>
    <t>인개</t>
  </si>
  <si>
    <t>생립</t>
  </si>
  <si>
    <t>생이</t>
  </si>
  <si>
    <t>자분</t>
  </si>
  <si>
    <t>춘이</t>
  </si>
  <si>
    <t>선옥</t>
  </si>
  <si>
    <t>이량</t>
  </si>
  <si>
    <t>모안</t>
  </si>
  <si>
    <t>고읍진</t>
  </si>
  <si>
    <t>오분</t>
  </si>
  <si>
    <t>말매</t>
  </si>
  <si>
    <t>막금</t>
  </si>
  <si>
    <t>순랑</t>
  </si>
  <si>
    <t>세단</t>
  </si>
  <si>
    <t>영녀</t>
  </si>
  <si>
    <t>유랑</t>
  </si>
  <si>
    <t>정금</t>
  </si>
  <si>
    <t>시랑</t>
  </si>
  <si>
    <t>문량</t>
  </si>
  <si>
    <t>정월</t>
  </si>
  <si>
    <t>석랑</t>
  </si>
  <si>
    <t>윤녀</t>
  </si>
  <si>
    <t>귀분</t>
  </si>
  <si>
    <t>순월</t>
  </si>
  <si>
    <t>선진</t>
  </si>
  <si>
    <t>막춘</t>
  </si>
  <si>
    <t>춘진</t>
  </si>
  <si>
    <t>말춘</t>
  </si>
  <si>
    <t>구월</t>
  </si>
  <si>
    <t>향례</t>
  </si>
  <si>
    <t>옥금</t>
  </si>
  <si>
    <t>건리개</t>
  </si>
  <si>
    <t>이월</t>
  </si>
  <si>
    <t>숙향</t>
  </si>
  <si>
    <t>기춘</t>
  </si>
  <si>
    <t>명금</t>
  </si>
  <si>
    <t>모치</t>
  </si>
  <si>
    <t>일례</t>
  </si>
  <si>
    <t>명월</t>
  </si>
  <si>
    <t>천을X</t>
  </si>
  <si>
    <t>일개</t>
  </si>
  <si>
    <t>모명</t>
  </si>
  <si>
    <t>가선</t>
  </si>
  <si>
    <t>절충장군</t>
  </si>
  <si>
    <t>정로위</t>
  </si>
  <si>
    <t>훈련원주부</t>
  </si>
  <si>
    <t>증통정대부</t>
  </si>
  <si>
    <t>전력부위수문장</t>
  </si>
  <si>
    <t>출신</t>
  </si>
  <si>
    <t>장사랑선공감참봉</t>
  </si>
  <si>
    <t>보인</t>
  </si>
  <si>
    <t>선략장군권지훈련원봉사</t>
  </si>
  <si>
    <t>장사랑사재감참봉</t>
  </si>
  <si>
    <t>병조참의</t>
  </si>
  <si>
    <t>훈련원봉사</t>
  </si>
  <si>
    <t>통덕랑</t>
  </si>
  <si>
    <t>성균생원</t>
  </si>
  <si>
    <t>적산별장</t>
  </si>
  <si>
    <t>승사랑</t>
  </si>
  <si>
    <t>장사랑</t>
  </si>
  <si>
    <t>조직역</t>
  </si>
  <si>
    <t>만백</t>
  </si>
  <si>
    <t>정원</t>
  </si>
  <si>
    <t>종해</t>
  </si>
  <si>
    <t>대명</t>
  </si>
  <si>
    <t>치발</t>
  </si>
  <si>
    <t>일동</t>
  </si>
  <si>
    <t>영필</t>
  </si>
  <si>
    <t>상원</t>
  </si>
  <si>
    <t>귀안</t>
  </si>
  <si>
    <t>계운</t>
  </si>
  <si>
    <t>인상</t>
  </si>
  <si>
    <t>은립</t>
  </si>
  <si>
    <t>상민</t>
  </si>
  <si>
    <t>영주</t>
  </si>
  <si>
    <t>성준</t>
  </si>
  <si>
    <t>종일</t>
  </si>
  <si>
    <t>치남</t>
  </si>
  <si>
    <t>운달</t>
  </si>
  <si>
    <t>준겸</t>
  </si>
  <si>
    <t>유길</t>
  </si>
  <si>
    <t>시</t>
  </si>
  <si>
    <t>종홍</t>
  </si>
  <si>
    <t>천삼</t>
  </si>
  <si>
    <t>순하</t>
  </si>
  <si>
    <t>진택</t>
  </si>
  <si>
    <t>열</t>
  </si>
  <si>
    <t>명우</t>
  </si>
  <si>
    <t>봉</t>
  </si>
  <si>
    <t>천일</t>
  </si>
  <si>
    <t>일희</t>
  </si>
  <si>
    <t>기택</t>
  </si>
  <si>
    <t>시우</t>
  </si>
  <si>
    <t>명철</t>
  </si>
  <si>
    <t>천금</t>
  </si>
  <si>
    <t>주지</t>
  </si>
  <si>
    <t>찬</t>
  </si>
  <si>
    <t>시언</t>
  </si>
  <si>
    <t>상덕</t>
  </si>
  <si>
    <t>득립</t>
  </si>
  <si>
    <t>종원</t>
  </si>
  <si>
    <t>용원</t>
  </si>
  <si>
    <t>기원</t>
  </si>
  <si>
    <t>천동</t>
  </si>
  <si>
    <t>춘일</t>
  </si>
  <si>
    <t>유정</t>
  </si>
  <si>
    <t>백인</t>
  </si>
  <si>
    <t>명용</t>
  </si>
  <si>
    <t>명래</t>
  </si>
  <si>
    <t>시걸</t>
  </si>
  <si>
    <t>희봉</t>
  </si>
  <si>
    <t>운백</t>
  </si>
  <si>
    <t>희명</t>
  </si>
  <si>
    <t>민방</t>
  </si>
  <si>
    <t>춘립</t>
  </si>
  <si>
    <t>왕생</t>
  </si>
  <si>
    <t>증득</t>
  </si>
  <si>
    <t>성발</t>
  </si>
  <si>
    <t>계직</t>
  </si>
  <si>
    <t>해일</t>
  </si>
  <si>
    <t>명상</t>
  </si>
  <si>
    <t>흥일</t>
  </si>
  <si>
    <t>인발</t>
  </si>
  <si>
    <t>흥절</t>
  </si>
  <si>
    <t>순평</t>
  </si>
  <si>
    <t>설악</t>
  </si>
  <si>
    <t>풍일</t>
  </si>
  <si>
    <t>시헌</t>
  </si>
  <si>
    <t>재후</t>
  </si>
  <si>
    <t>계창</t>
  </si>
  <si>
    <t>유일</t>
  </si>
  <si>
    <t>유선</t>
  </si>
  <si>
    <t>국천</t>
  </si>
  <si>
    <t>필</t>
  </si>
  <si>
    <t>과명</t>
  </si>
  <si>
    <t>희성</t>
  </si>
  <si>
    <t>순명</t>
  </si>
  <si>
    <t>덕원</t>
  </si>
  <si>
    <t>정석</t>
  </si>
  <si>
    <t>영훈</t>
  </si>
  <si>
    <t>덕종</t>
  </si>
  <si>
    <t>원립</t>
  </si>
  <si>
    <t>주량</t>
  </si>
  <si>
    <t>득</t>
  </si>
  <si>
    <t>희선</t>
  </si>
  <si>
    <t>계욱</t>
  </si>
  <si>
    <t>명호</t>
  </si>
  <si>
    <t>극일</t>
  </si>
  <si>
    <t>원적</t>
  </si>
  <si>
    <t>계일</t>
  </si>
  <si>
    <t>치선</t>
  </si>
  <si>
    <t>시백</t>
  </si>
  <si>
    <t>준산</t>
  </si>
  <si>
    <t>순적</t>
  </si>
  <si>
    <t>선밀</t>
  </si>
  <si>
    <t>근립</t>
  </si>
  <si>
    <t>계철</t>
  </si>
  <si>
    <t>의련</t>
  </si>
  <si>
    <t>익중</t>
  </si>
  <si>
    <t>흑</t>
  </si>
  <si>
    <t>의철</t>
  </si>
  <si>
    <t>몽선</t>
  </si>
  <si>
    <t>이발</t>
  </si>
  <si>
    <t>취권</t>
  </si>
  <si>
    <t>준한</t>
  </si>
  <si>
    <t>광발</t>
  </si>
  <si>
    <t>유방</t>
  </si>
  <si>
    <t>호경</t>
  </si>
  <si>
    <t>승발</t>
  </si>
  <si>
    <t>채명</t>
  </si>
  <si>
    <t>창망</t>
  </si>
  <si>
    <t>찬걸</t>
  </si>
  <si>
    <t>익남</t>
  </si>
  <si>
    <t>득선</t>
  </si>
  <si>
    <t>선의</t>
  </si>
  <si>
    <t>만웅</t>
  </si>
  <si>
    <t>필인</t>
  </si>
  <si>
    <t>문흥</t>
  </si>
  <si>
    <t>걸</t>
  </si>
  <si>
    <t>이회</t>
  </si>
  <si>
    <t>세달</t>
  </si>
  <si>
    <t>일영</t>
  </si>
  <si>
    <t>을남</t>
  </si>
  <si>
    <t>시철</t>
  </si>
  <si>
    <t>정화</t>
  </si>
  <si>
    <t>태발</t>
  </si>
  <si>
    <t>영일</t>
  </si>
  <si>
    <t>발</t>
  </si>
  <si>
    <t>승립</t>
  </si>
  <si>
    <t>중달</t>
  </si>
  <si>
    <t>중선</t>
  </si>
  <si>
    <t>대립</t>
  </si>
  <si>
    <t>상업</t>
  </si>
  <si>
    <t>원길</t>
  </si>
  <si>
    <t>진삼</t>
  </si>
  <si>
    <t>시봉</t>
  </si>
  <si>
    <t>성진</t>
  </si>
  <si>
    <t>종업</t>
  </si>
  <si>
    <t>계홍</t>
  </si>
  <si>
    <t>귀생</t>
  </si>
  <si>
    <t>필헌</t>
  </si>
  <si>
    <t>우선</t>
  </si>
  <si>
    <t>경해</t>
  </si>
  <si>
    <t>호인</t>
  </si>
  <si>
    <t>의발</t>
  </si>
  <si>
    <t>지명</t>
  </si>
  <si>
    <t>득명</t>
  </si>
  <si>
    <t>원업</t>
  </si>
  <si>
    <t>명한</t>
  </si>
  <si>
    <t>후걸</t>
  </si>
  <si>
    <t>승용</t>
  </si>
  <si>
    <t>천익</t>
  </si>
  <si>
    <t>진의</t>
  </si>
  <si>
    <t>두영</t>
  </si>
  <si>
    <t>시황</t>
  </si>
  <si>
    <t>후헌</t>
  </si>
  <si>
    <t>언남</t>
  </si>
  <si>
    <t>성언</t>
  </si>
  <si>
    <t>막동</t>
  </si>
  <si>
    <t>용남</t>
  </si>
  <si>
    <t>진걸</t>
  </si>
  <si>
    <t>운준</t>
  </si>
  <si>
    <t>광일</t>
  </si>
  <si>
    <t>충립</t>
  </si>
  <si>
    <t>춘생</t>
  </si>
  <si>
    <t>백년</t>
  </si>
  <si>
    <t>명달</t>
  </si>
  <si>
    <t>구정</t>
  </si>
  <si>
    <t>검부</t>
  </si>
  <si>
    <t>막석</t>
  </si>
  <si>
    <t>왕금</t>
  </si>
  <si>
    <t>시무</t>
  </si>
  <si>
    <t>구득</t>
  </si>
  <si>
    <t>이실</t>
  </si>
  <si>
    <t>계황</t>
  </si>
  <si>
    <t>덕운</t>
  </si>
  <si>
    <t>팽무</t>
  </si>
  <si>
    <t>규</t>
  </si>
  <si>
    <t>진원</t>
  </si>
  <si>
    <t>응철</t>
  </si>
  <si>
    <t>방필</t>
  </si>
  <si>
    <t>명익</t>
  </si>
  <si>
    <t>선일</t>
  </si>
  <si>
    <t>경윤</t>
  </si>
  <si>
    <t>선립</t>
  </si>
  <si>
    <t>시하</t>
  </si>
  <si>
    <t>림</t>
  </si>
  <si>
    <t>경석</t>
  </si>
  <si>
    <t>삼달</t>
  </si>
  <si>
    <t>시강</t>
  </si>
  <si>
    <t>석형</t>
  </si>
  <si>
    <t>일수</t>
  </si>
  <si>
    <t>학일</t>
  </si>
  <si>
    <t>응</t>
  </si>
  <si>
    <t>기천</t>
  </si>
  <si>
    <t>원시</t>
  </si>
  <si>
    <t>흥급</t>
  </si>
  <si>
    <t>의</t>
  </si>
  <si>
    <t>익</t>
  </si>
  <si>
    <t>희검</t>
  </si>
  <si>
    <t>형하</t>
  </si>
  <si>
    <t>윤생</t>
  </si>
  <si>
    <t>신명</t>
  </si>
  <si>
    <t>진언</t>
  </si>
  <si>
    <t>호운</t>
  </si>
  <si>
    <t>해종</t>
  </si>
  <si>
    <t>활</t>
  </si>
  <si>
    <t>창세</t>
  </si>
  <si>
    <t>선태</t>
  </si>
  <si>
    <t>호민</t>
  </si>
  <si>
    <t>이선</t>
  </si>
  <si>
    <t>일</t>
  </si>
  <si>
    <t>정완</t>
  </si>
  <si>
    <t>신벽</t>
  </si>
  <si>
    <t>준망</t>
  </si>
  <si>
    <t>광철</t>
  </si>
  <si>
    <t>일복</t>
  </si>
  <si>
    <t>홍도</t>
  </si>
  <si>
    <t>구철</t>
  </si>
  <si>
    <t>석삼</t>
  </si>
  <si>
    <t>환이</t>
  </si>
  <si>
    <t>천림</t>
  </si>
  <si>
    <t>일명</t>
  </si>
  <si>
    <t>운민</t>
  </si>
  <si>
    <t>희현</t>
  </si>
  <si>
    <t>관</t>
  </si>
  <si>
    <t>수영</t>
  </si>
  <si>
    <t>득해</t>
  </si>
  <si>
    <t>X조</t>
  </si>
  <si>
    <t>준X</t>
  </si>
  <si>
    <t>수견</t>
  </si>
  <si>
    <t>성립</t>
  </si>
  <si>
    <t>운해</t>
  </si>
  <si>
    <t>조명</t>
  </si>
  <si>
    <t>숙릉참봉</t>
  </si>
  <si>
    <t>무</t>
  </si>
  <si>
    <t>진무공신훈련원봉사</t>
  </si>
  <si>
    <t>직장</t>
  </si>
  <si>
    <t>선교랑</t>
  </si>
  <si>
    <t>선무랑</t>
  </si>
  <si>
    <t>어모장훈련원봉사</t>
  </si>
  <si>
    <t>어모장군</t>
  </si>
  <si>
    <t>선무랑평구도찰방</t>
  </si>
  <si>
    <t>통정대부훈련원봉사</t>
  </si>
  <si>
    <t>전력부위훈련원봉사</t>
  </si>
  <si>
    <t>증호조좌랑</t>
  </si>
  <si>
    <t>권지훈련원봉사</t>
  </si>
  <si>
    <t>현신교위훈련원첨정</t>
  </si>
  <si>
    <t>증어모장군훈련원정</t>
  </si>
  <si>
    <t>어모장군증훈련원정</t>
  </si>
  <si>
    <t>훈련원첨정</t>
  </si>
  <si>
    <t>현신교위훈련원정</t>
  </si>
  <si>
    <t>증통정대부훈련원봉사</t>
  </si>
  <si>
    <t>전력부위좌부장</t>
  </si>
  <si>
    <t>전력부위선전관</t>
  </si>
  <si>
    <t>병절교위부사과</t>
  </si>
  <si>
    <t>선무랑정병평구찰방</t>
  </si>
  <si>
    <t>통훈대부행군자감정</t>
  </si>
  <si>
    <t>증조직역</t>
  </si>
  <si>
    <t>상운</t>
  </si>
  <si>
    <t>애원</t>
  </si>
  <si>
    <t>창운</t>
  </si>
  <si>
    <t>진국</t>
  </si>
  <si>
    <t>용선</t>
  </si>
  <si>
    <t>옥천</t>
  </si>
  <si>
    <t>성로</t>
  </si>
  <si>
    <t>의안</t>
  </si>
  <si>
    <t>정두</t>
  </si>
  <si>
    <t>득남</t>
  </si>
  <si>
    <t>운수</t>
  </si>
  <si>
    <t>치운</t>
  </si>
  <si>
    <t>응길</t>
  </si>
  <si>
    <t>희남</t>
  </si>
  <si>
    <t>명소</t>
  </si>
  <si>
    <t>순민</t>
  </si>
  <si>
    <t>사남</t>
  </si>
  <si>
    <t>화립</t>
  </si>
  <si>
    <t>진광</t>
  </si>
  <si>
    <t>여임</t>
  </si>
  <si>
    <t>이용</t>
  </si>
  <si>
    <t>해생</t>
  </si>
  <si>
    <t>기생</t>
  </si>
  <si>
    <t>명남</t>
  </si>
  <si>
    <t>선기</t>
  </si>
  <si>
    <t>선응</t>
  </si>
  <si>
    <t>진생</t>
  </si>
  <si>
    <t>복용</t>
  </si>
  <si>
    <t>평호</t>
  </si>
  <si>
    <t>이전</t>
  </si>
  <si>
    <t>응원</t>
  </si>
  <si>
    <t>석신</t>
  </si>
  <si>
    <t>정세</t>
  </si>
  <si>
    <t>여운</t>
  </si>
  <si>
    <t>동무</t>
  </si>
  <si>
    <t>희방</t>
  </si>
  <si>
    <t>백운</t>
  </si>
  <si>
    <t>인우</t>
  </si>
  <si>
    <t>일립</t>
  </si>
  <si>
    <t>식석</t>
  </si>
  <si>
    <t>미상</t>
  </si>
  <si>
    <t>응립</t>
  </si>
  <si>
    <t>검수</t>
  </si>
  <si>
    <t>칠석</t>
  </si>
  <si>
    <t>득유</t>
  </si>
  <si>
    <t>학용</t>
  </si>
  <si>
    <t>풍년</t>
  </si>
  <si>
    <t>계원</t>
  </si>
  <si>
    <t>상일</t>
  </si>
  <si>
    <t>극립</t>
  </si>
  <si>
    <t>영번</t>
  </si>
  <si>
    <t>언립</t>
  </si>
  <si>
    <t>몽립</t>
  </si>
  <si>
    <t>인호</t>
  </si>
  <si>
    <t>태건</t>
  </si>
  <si>
    <t>몽득</t>
  </si>
  <si>
    <t>신위</t>
  </si>
  <si>
    <t>복생</t>
  </si>
  <si>
    <t>덕우</t>
  </si>
  <si>
    <t>계인</t>
  </si>
  <si>
    <t>이도</t>
  </si>
  <si>
    <t>명립</t>
  </si>
  <si>
    <t>무득</t>
  </si>
  <si>
    <t>은량</t>
  </si>
  <si>
    <t>춘하</t>
  </si>
  <si>
    <t>대선</t>
  </si>
  <si>
    <t>풍</t>
  </si>
  <si>
    <t>종길</t>
  </si>
  <si>
    <t>막생</t>
  </si>
  <si>
    <t>와용</t>
  </si>
  <si>
    <t>강중</t>
  </si>
  <si>
    <t>충</t>
  </si>
  <si>
    <t>흥립</t>
  </si>
  <si>
    <t>부인</t>
  </si>
  <si>
    <t>정남</t>
  </si>
  <si>
    <t>명일</t>
  </si>
  <si>
    <t>설영</t>
  </si>
  <si>
    <t>은인</t>
  </si>
  <si>
    <t>이무</t>
  </si>
  <si>
    <t>인숙</t>
  </si>
  <si>
    <t>인산</t>
  </si>
  <si>
    <t>정한</t>
  </si>
  <si>
    <t>덕립</t>
  </si>
  <si>
    <t>정백</t>
  </si>
  <si>
    <t>응량</t>
  </si>
  <si>
    <t>청선</t>
  </si>
  <si>
    <t>선발</t>
  </si>
  <si>
    <t>대준</t>
  </si>
  <si>
    <t>무종</t>
  </si>
  <si>
    <t>덕의</t>
  </si>
  <si>
    <t>득의</t>
  </si>
  <si>
    <t>성길</t>
  </si>
  <si>
    <t>담세</t>
  </si>
  <si>
    <t>인립</t>
  </si>
  <si>
    <t>진복</t>
  </si>
  <si>
    <t>해익</t>
  </si>
  <si>
    <t>의광</t>
  </si>
  <si>
    <t>대일</t>
  </si>
  <si>
    <t>득일</t>
  </si>
  <si>
    <t>이효</t>
  </si>
  <si>
    <t>석철</t>
  </si>
  <si>
    <t>천운</t>
  </si>
  <si>
    <t>태</t>
  </si>
  <si>
    <t>국영</t>
  </si>
  <si>
    <t>언상</t>
  </si>
  <si>
    <t>인생</t>
  </si>
  <si>
    <t>일풍</t>
  </si>
  <si>
    <t>세건</t>
  </si>
  <si>
    <t>영립</t>
  </si>
  <si>
    <t>덕준</t>
  </si>
  <si>
    <t>제형</t>
  </si>
  <si>
    <t>운길</t>
  </si>
  <si>
    <t>한수</t>
  </si>
  <si>
    <t>극동</t>
  </si>
  <si>
    <t>국한</t>
  </si>
  <si>
    <t>시생</t>
  </si>
  <si>
    <t>재일</t>
  </si>
  <si>
    <t>해운</t>
  </si>
  <si>
    <t>홍계</t>
  </si>
  <si>
    <t>만업</t>
  </si>
  <si>
    <t>삼생</t>
  </si>
  <si>
    <t>사일</t>
  </si>
  <si>
    <t>이익</t>
  </si>
  <si>
    <t>부선</t>
  </si>
  <si>
    <t>한명</t>
  </si>
  <si>
    <t>대생</t>
  </si>
  <si>
    <t>승원</t>
  </si>
  <si>
    <t>옥신</t>
  </si>
  <si>
    <t>공흔</t>
  </si>
  <si>
    <t>국상</t>
  </si>
  <si>
    <t>덕영</t>
  </si>
  <si>
    <t>언</t>
  </si>
  <si>
    <t>급지</t>
  </si>
  <si>
    <t>남중</t>
  </si>
  <si>
    <t>윤욱</t>
  </si>
  <si>
    <t>시남</t>
  </si>
  <si>
    <t>사명</t>
  </si>
  <si>
    <t>신발</t>
  </si>
  <si>
    <t>팽의</t>
  </si>
  <si>
    <t>황돌</t>
  </si>
  <si>
    <t>선윤</t>
  </si>
  <si>
    <t>영수</t>
  </si>
  <si>
    <t>응상</t>
  </si>
  <si>
    <t>인세</t>
  </si>
  <si>
    <t>태숭</t>
  </si>
  <si>
    <t>학의</t>
  </si>
  <si>
    <t>계</t>
  </si>
  <si>
    <t>선원</t>
  </si>
  <si>
    <t>시회</t>
  </si>
  <si>
    <t>진숭</t>
  </si>
  <si>
    <t>후길</t>
  </si>
  <si>
    <t>태징</t>
  </si>
  <si>
    <t>정로</t>
  </si>
  <si>
    <t>원발</t>
  </si>
  <si>
    <t>의천</t>
  </si>
  <si>
    <t>언기</t>
  </si>
  <si>
    <t>홍경</t>
  </si>
  <si>
    <t>유인</t>
  </si>
  <si>
    <t>자견</t>
  </si>
  <si>
    <t>광엽</t>
  </si>
  <si>
    <t>천종</t>
  </si>
  <si>
    <t>이장</t>
  </si>
  <si>
    <t>응웅</t>
  </si>
  <si>
    <t>승길</t>
  </si>
  <si>
    <t>탄</t>
  </si>
  <si>
    <t>효선</t>
  </si>
  <si>
    <t>득보</t>
  </si>
  <si>
    <t>여병</t>
  </si>
  <si>
    <t>이봉</t>
  </si>
  <si>
    <t>성득</t>
  </si>
  <si>
    <t>보원</t>
  </si>
  <si>
    <t>사원</t>
  </si>
  <si>
    <t>유례</t>
  </si>
  <si>
    <t>운근</t>
  </si>
  <si>
    <t>의춘</t>
  </si>
  <si>
    <t>진X</t>
  </si>
  <si>
    <t>운X</t>
  </si>
  <si>
    <t>일선</t>
  </si>
  <si>
    <t>응침</t>
  </si>
  <si>
    <t>후남</t>
  </si>
  <si>
    <t>호일</t>
  </si>
  <si>
    <t>증조명</t>
  </si>
  <si>
    <t>성균진사</t>
  </si>
  <si>
    <t>원종공신</t>
  </si>
  <si>
    <t>선략장군</t>
  </si>
  <si>
    <t>종사랑정족산사고참봉</t>
  </si>
  <si>
    <t>증가선대부</t>
  </si>
  <si>
    <t>외조직역</t>
  </si>
  <si>
    <t>신진선</t>
  </si>
  <si>
    <t>안황주</t>
  </si>
  <si>
    <t>황덕로</t>
  </si>
  <si>
    <t>홍차견</t>
  </si>
  <si>
    <t>서신망</t>
  </si>
  <si>
    <t>박명우</t>
  </si>
  <si>
    <t>박충선</t>
  </si>
  <si>
    <t>전흥일</t>
  </si>
  <si>
    <t>곽란</t>
  </si>
  <si>
    <t>송시창</t>
  </si>
  <si>
    <t>한상조</t>
  </si>
  <si>
    <t>서영발</t>
  </si>
  <si>
    <t>오정삼</t>
  </si>
  <si>
    <t>박태수</t>
  </si>
  <si>
    <t>신진람</t>
  </si>
  <si>
    <t>홍천용</t>
  </si>
  <si>
    <t>서호발</t>
  </si>
  <si>
    <t>최충막</t>
  </si>
  <si>
    <t>조군상</t>
  </si>
  <si>
    <t>정수</t>
  </si>
  <si>
    <t>전삼영</t>
  </si>
  <si>
    <t>최태륜</t>
  </si>
  <si>
    <t>신진영</t>
  </si>
  <si>
    <t>허시일</t>
  </si>
  <si>
    <t>황덕원</t>
  </si>
  <si>
    <t>손극일</t>
  </si>
  <si>
    <t>전후일</t>
  </si>
  <si>
    <t>전취명</t>
  </si>
  <si>
    <t>서시복</t>
  </si>
  <si>
    <t>장해용</t>
  </si>
  <si>
    <t>손희현</t>
  </si>
  <si>
    <t>장천유</t>
  </si>
  <si>
    <t>전막생</t>
  </si>
  <si>
    <t>최순평</t>
  </si>
  <si>
    <t>윤우용</t>
  </si>
  <si>
    <t>차한주</t>
  </si>
  <si>
    <t>박영석</t>
  </si>
  <si>
    <t>손기방</t>
  </si>
  <si>
    <t>남선백</t>
  </si>
  <si>
    <t>최비영</t>
  </si>
  <si>
    <t>최삼창</t>
  </si>
  <si>
    <t>윤희상</t>
  </si>
  <si>
    <t>남만봉</t>
  </si>
  <si>
    <t>서여선</t>
  </si>
  <si>
    <t>배수일</t>
  </si>
  <si>
    <t>하이달</t>
  </si>
  <si>
    <t>허운백</t>
  </si>
  <si>
    <t>송시령</t>
  </si>
  <si>
    <t>정석휘</t>
  </si>
  <si>
    <t>손명래</t>
  </si>
  <si>
    <t>최진백</t>
  </si>
  <si>
    <t>윤창선</t>
  </si>
  <si>
    <t>엄정구</t>
  </si>
  <si>
    <t>박춘식</t>
  </si>
  <si>
    <t>진수한</t>
  </si>
  <si>
    <t>강승원</t>
  </si>
  <si>
    <t>백민신</t>
  </si>
  <si>
    <t>박계립</t>
  </si>
  <si>
    <t>하순정</t>
  </si>
  <si>
    <t>서시원</t>
  </si>
  <si>
    <t>차세철</t>
  </si>
  <si>
    <t>최계량</t>
  </si>
  <si>
    <t>박진우</t>
  </si>
  <si>
    <t>장시한</t>
  </si>
  <si>
    <t>공영달</t>
  </si>
  <si>
    <t>최기남</t>
  </si>
  <si>
    <t>윤우명</t>
  </si>
  <si>
    <t>진광주</t>
  </si>
  <si>
    <t>최미상</t>
  </si>
  <si>
    <t>박순필</t>
  </si>
  <si>
    <t>도구벽</t>
  </si>
  <si>
    <t>박흥해</t>
  </si>
  <si>
    <t>손선명</t>
  </si>
  <si>
    <t>윤시달</t>
  </si>
  <si>
    <t>고후발</t>
  </si>
  <si>
    <t>박지우</t>
  </si>
  <si>
    <t>신극량</t>
  </si>
  <si>
    <t>박덕삼</t>
  </si>
  <si>
    <t>서행준</t>
  </si>
  <si>
    <t>박후성</t>
  </si>
  <si>
    <t>최계일</t>
  </si>
  <si>
    <t>배달</t>
  </si>
  <si>
    <t>방해강</t>
  </si>
  <si>
    <t>전이문</t>
  </si>
  <si>
    <t>허운정</t>
  </si>
  <si>
    <t>조국민</t>
  </si>
  <si>
    <t>최영발</t>
  </si>
  <si>
    <t>견성달</t>
  </si>
  <si>
    <t>정용길</t>
  </si>
  <si>
    <t>박춘선</t>
  </si>
  <si>
    <t>진도성</t>
  </si>
  <si>
    <t>조영건</t>
  </si>
  <si>
    <t>최수방</t>
  </si>
  <si>
    <t>송영태</t>
  </si>
  <si>
    <t>백영발</t>
  </si>
  <si>
    <t>조중국</t>
  </si>
  <si>
    <t>서후장</t>
  </si>
  <si>
    <t>고운</t>
  </si>
  <si>
    <t>신진길</t>
  </si>
  <si>
    <t>조국헌</t>
  </si>
  <si>
    <t>손정명</t>
  </si>
  <si>
    <t>백종립</t>
  </si>
  <si>
    <t>박청일</t>
  </si>
  <si>
    <t>백여운</t>
  </si>
  <si>
    <t>진이</t>
  </si>
  <si>
    <t>백준걸</t>
  </si>
  <si>
    <t>윤근립</t>
  </si>
  <si>
    <t>최상일</t>
  </si>
  <si>
    <t>최정익</t>
  </si>
  <si>
    <t>정기방</t>
  </si>
  <si>
    <t>조세완</t>
  </si>
  <si>
    <t>손일</t>
  </si>
  <si>
    <t>최신량</t>
  </si>
  <si>
    <t>조해천</t>
  </si>
  <si>
    <t>성무창</t>
  </si>
  <si>
    <t>허복</t>
  </si>
  <si>
    <t>손기명</t>
  </si>
  <si>
    <t>하정발</t>
  </si>
  <si>
    <t>박종만</t>
  </si>
  <si>
    <t>조필헌</t>
  </si>
  <si>
    <t>정인경</t>
  </si>
  <si>
    <t>박희운</t>
  </si>
  <si>
    <t>우시회</t>
  </si>
  <si>
    <t>박풍익</t>
  </si>
  <si>
    <t>견진경</t>
  </si>
  <si>
    <t>우정</t>
  </si>
  <si>
    <t>방선</t>
  </si>
  <si>
    <t>정덕립</t>
  </si>
  <si>
    <t>도신달</t>
  </si>
  <si>
    <t>진홍발</t>
  </si>
  <si>
    <t>박세건</t>
  </si>
  <si>
    <t>박생삼</t>
  </si>
  <si>
    <t>한익중</t>
  </si>
  <si>
    <t>서의달</t>
  </si>
  <si>
    <t>강취희</t>
  </si>
  <si>
    <t>조중화</t>
  </si>
  <si>
    <t>권천립</t>
  </si>
  <si>
    <t>성덕립</t>
  </si>
  <si>
    <t>전부지</t>
  </si>
  <si>
    <t>박이채</t>
  </si>
  <si>
    <t>최준</t>
  </si>
  <si>
    <t>허변</t>
  </si>
  <si>
    <t>최진태</t>
  </si>
  <si>
    <t>우사해</t>
  </si>
  <si>
    <t>허반</t>
  </si>
  <si>
    <t>최진언</t>
  </si>
  <si>
    <t>서영철</t>
  </si>
  <si>
    <t>박해선</t>
  </si>
  <si>
    <t>장무익</t>
  </si>
  <si>
    <t>배홍삼</t>
  </si>
  <si>
    <t>송계민</t>
  </si>
  <si>
    <t>진태종</t>
  </si>
  <si>
    <t>하담</t>
  </si>
  <si>
    <t>차원적</t>
  </si>
  <si>
    <t>정수일</t>
  </si>
  <si>
    <t>장시방</t>
  </si>
  <si>
    <t>홍수일</t>
  </si>
  <si>
    <t>배립</t>
  </si>
  <si>
    <t>현대성</t>
  </si>
  <si>
    <t>갈흥민</t>
  </si>
  <si>
    <t>허운</t>
  </si>
  <si>
    <t>최준일</t>
  </si>
  <si>
    <t>권응웅</t>
  </si>
  <si>
    <t>최준망</t>
  </si>
  <si>
    <t>정의방</t>
  </si>
  <si>
    <t>최재방</t>
  </si>
  <si>
    <t>최시익</t>
  </si>
  <si>
    <t>손응립</t>
  </si>
  <si>
    <t>안직만</t>
  </si>
  <si>
    <t>우석징</t>
  </si>
  <si>
    <t>박천삼</t>
  </si>
  <si>
    <t>박철</t>
  </si>
  <si>
    <t>서석록</t>
  </si>
  <si>
    <t>송시걸</t>
  </si>
  <si>
    <t>정진국</t>
  </si>
  <si>
    <t>전성삼</t>
  </si>
  <si>
    <t>박종걸</t>
  </si>
  <si>
    <t>곽만</t>
  </si>
  <si>
    <t>조시익</t>
  </si>
  <si>
    <t>송희성</t>
  </si>
  <si>
    <t>신구일</t>
  </si>
  <si>
    <t>한신우</t>
  </si>
  <si>
    <t>윤일명</t>
  </si>
  <si>
    <t>손석보</t>
  </si>
  <si>
    <t>방경두</t>
  </si>
  <si>
    <t>허광필</t>
  </si>
  <si>
    <t>송손립</t>
  </si>
  <si>
    <t>박문달</t>
  </si>
  <si>
    <t>장기운</t>
  </si>
  <si>
    <t>박승일</t>
  </si>
  <si>
    <t>오도흥</t>
  </si>
  <si>
    <t>박만일</t>
  </si>
  <si>
    <t>서명덕</t>
  </si>
  <si>
    <t>한원현</t>
  </si>
  <si>
    <t>장증방</t>
  </si>
  <si>
    <t>곽진벽</t>
  </si>
  <si>
    <t>배숙</t>
  </si>
  <si>
    <t>석X</t>
  </si>
  <si>
    <t>신진X</t>
  </si>
  <si>
    <t>정필달</t>
  </si>
  <si>
    <t>권정태</t>
  </si>
  <si>
    <t>정계방</t>
  </si>
  <si>
    <t>정수하</t>
  </si>
  <si>
    <t>박광</t>
  </si>
  <si>
    <t>외조명</t>
  </si>
  <si>
    <t>초계</t>
  </si>
  <si>
    <t>순흥</t>
  </si>
  <si>
    <t>서흥</t>
  </si>
  <si>
    <t>온양</t>
  </si>
  <si>
    <t>수성</t>
  </si>
  <si>
    <t>결성</t>
  </si>
  <si>
    <t>안음</t>
  </si>
  <si>
    <t>흥양</t>
  </si>
  <si>
    <t>분성</t>
  </si>
  <si>
    <t>영양</t>
  </si>
  <si>
    <t>연일</t>
  </si>
  <si>
    <t>삼가</t>
  </si>
  <si>
    <t>은진</t>
  </si>
  <si>
    <t>부림</t>
  </si>
  <si>
    <t>화산</t>
  </si>
  <si>
    <t>의성</t>
  </si>
  <si>
    <t>외본</t>
  </si>
  <si>
    <t>김봉삼</t>
  </si>
  <si>
    <t>김응성</t>
  </si>
  <si>
    <t>김자남</t>
  </si>
  <si>
    <t>김태업</t>
  </si>
  <si>
    <t>김하추</t>
  </si>
  <si>
    <t>김해선</t>
  </si>
  <si>
    <t>이만재</t>
  </si>
  <si>
    <t>이완석</t>
  </si>
  <si>
    <t>이왕로</t>
  </si>
  <si>
    <t>이우춘</t>
  </si>
  <si>
    <t>이정우</t>
  </si>
  <si>
    <t>김두응건고대처</t>
  </si>
  <si>
    <t>김명세고대처</t>
  </si>
  <si>
    <t>김명태고대처</t>
  </si>
  <si>
    <t>김수욱고대처</t>
  </si>
  <si>
    <t>김원태고대처</t>
  </si>
  <si>
    <t>김협고대부</t>
  </si>
  <si>
    <t>이덕배고대처</t>
  </si>
  <si>
    <t>이두엄고대처</t>
  </si>
  <si>
    <t>이중철고대자</t>
  </si>
  <si>
    <t>이현철고대처</t>
  </si>
  <si>
    <t>양녀</t>
  </si>
  <si>
    <t>여절교위수훈련원판관</t>
  </si>
  <si>
    <t>여절교위훈련원판관</t>
  </si>
  <si>
    <t>노제</t>
  </si>
  <si>
    <t>이보</t>
  </si>
  <si>
    <t>병절교위용양위부사과</t>
  </si>
  <si>
    <t>전력부위용양위부사과</t>
  </si>
  <si>
    <t>어모장군용양위부사과</t>
  </si>
  <si>
    <t>절충장군용양위부호군</t>
  </si>
  <si>
    <t>김</t>
  </si>
  <si>
    <t>연내</t>
  </si>
  <si>
    <t>연산</t>
  </si>
  <si>
    <t>연식</t>
  </si>
  <si>
    <t>연악</t>
  </si>
  <si>
    <t>연왕</t>
  </si>
  <si>
    <t>연채</t>
  </si>
  <si>
    <t>예구</t>
  </si>
  <si>
    <t>예림</t>
  </si>
  <si>
    <t>예진</t>
  </si>
  <si>
    <t>예화</t>
  </si>
  <si>
    <t>용갑</t>
  </si>
  <si>
    <t>용구</t>
  </si>
  <si>
    <t>용대</t>
  </si>
  <si>
    <t>용문</t>
  </si>
  <si>
    <t>용세</t>
  </si>
  <si>
    <t>용좌</t>
  </si>
  <si>
    <t>잔진</t>
  </si>
  <si>
    <t>葛山里</t>
  </si>
  <si>
    <t>갈산리</t>
  </si>
  <si>
    <t>이익철</t>
  </si>
  <si>
    <t>2口加現</t>
  </si>
  <si>
    <t>2口居</t>
  </si>
  <si>
    <t>2口逃亡</t>
  </si>
  <si>
    <t>2口丙午逃亡</t>
  </si>
  <si>
    <t>2口乙巳逃亡</t>
  </si>
  <si>
    <t>2구가현</t>
  </si>
  <si>
    <t>2구거</t>
  </si>
  <si>
    <t>2구도망</t>
  </si>
  <si>
    <t>2구병오도망</t>
  </si>
  <si>
    <t>2구을사도망</t>
  </si>
  <si>
    <t>용궁</t>
  </si>
  <si>
    <t>김해</t>
  </si>
  <si>
    <t>김해담</t>
  </si>
  <si>
    <t>노직통정</t>
  </si>
  <si>
    <t>노직절충장군행용양위부호군</t>
  </si>
  <si>
    <t>노직가선대부</t>
  </si>
  <si>
    <t>노직통정대부</t>
  </si>
  <si>
    <t>양산</t>
  </si>
  <si>
    <t>늦녀</t>
  </si>
  <si>
    <t>노직가선대부절충장군용양X호군</t>
  </si>
  <si>
    <t>극용</t>
  </si>
  <si>
    <t>언용</t>
  </si>
  <si>
    <t>막용</t>
  </si>
  <si>
    <t>춘용</t>
  </si>
  <si>
    <t>신용</t>
  </si>
  <si>
    <t>계용</t>
  </si>
  <si>
    <t>서용</t>
  </si>
  <si>
    <t>박성용</t>
  </si>
  <si>
    <t>응용</t>
  </si>
  <si>
    <t>득용</t>
  </si>
  <si>
    <t>태용</t>
  </si>
  <si>
    <t>박용선</t>
  </si>
  <si>
    <t>필용</t>
  </si>
  <si>
    <t>덕용</t>
  </si>
  <si>
    <t>성용</t>
  </si>
  <si>
    <t>자용</t>
  </si>
  <si>
    <t>수용</t>
  </si>
  <si>
    <t>기용</t>
  </si>
  <si>
    <t>세용</t>
  </si>
  <si>
    <t>계공랑예빈시직장</t>
  </si>
  <si>
    <t>선무랑조봉대부행예빈시주부</t>
  </si>
  <si>
    <t>선무랑예빈시직장</t>
  </si>
  <si>
    <t>예빈시직장</t>
  </si>
  <si>
    <t>김걸</t>
  </si>
  <si>
    <t>김계남</t>
  </si>
  <si>
    <t>김광헌</t>
  </si>
  <si>
    <t>김귀안</t>
  </si>
  <si>
    <t>김극일</t>
  </si>
  <si>
    <t>김극준</t>
  </si>
  <si>
    <t>김기발</t>
  </si>
  <si>
    <t>김기인</t>
  </si>
  <si>
    <t>김대현</t>
  </si>
  <si>
    <t>김득남</t>
  </si>
  <si>
    <t>김립</t>
  </si>
  <si>
    <t>김막용</t>
  </si>
  <si>
    <t>김만우</t>
  </si>
  <si>
    <t>김만일</t>
  </si>
  <si>
    <t>김명남</t>
  </si>
  <si>
    <t>김봉원</t>
  </si>
  <si>
    <t>김부지</t>
  </si>
  <si>
    <t>김산명</t>
  </si>
  <si>
    <t>김상남</t>
  </si>
  <si>
    <t>김석</t>
  </si>
  <si>
    <t>김석빈</t>
  </si>
  <si>
    <t>김석철</t>
  </si>
  <si>
    <t>김선발</t>
  </si>
  <si>
    <t>김성진</t>
  </si>
  <si>
    <t>김세안</t>
  </si>
  <si>
    <t>김세운</t>
  </si>
  <si>
    <t>김수</t>
  </si>
  <si>
    <t>김승원</t>
  </si>
  <si>
    <t>김시일</t>
  </si>
  <si>
    <t>김여장</t>
  </si>
  <si>
    <t>김영강</t>
  </si>
  <si>
    <t>김영달</t>
  </si>
  <si>
    <t>김영록</t>
  </si>
  <si>
    <t>김영민</t>
  </si>
  <si>
    <t>김옥신</t>
  </si>
  <si>
    <t>김왕세</t>
  </si>
  <si>
    <t>김용광</t>
  </si>
  <si>
    <t>김우정</t>
  </si>
  <si>
    <t>김응발</t>
  </si>
  <si>
    <t>김응태</t>
  </si>
  <si>
    <t>김의용</t>
  </si>
  <si>
    <t>김이운</t>
  </si>
  <si>
    <t>김익발</t>
  </si>
  <si>
    <t>김인달</t>
  </si>
  <si>
    <t>김일남</t>
  </si>
  <si>
    <t>김일동</t>
  </si>
  <si>
    <t>김일련</t>
  </si>
  <si>
    <t>김일석</t>
  </si>
  <si>
    <t>김일선</t>
  </si>
  <si>
    <t>김일소</t>
  </si>
  <si>
    <t>김일용</t>
  </si>
  <si>
    <t>김자화</t>
  </si>
  <si>
    <t>김정구</t>
  </si>
  <si>
    <t>김정달</t>
  </si>
  <si>
    <t>김정우</t>
  </si>
  <si>
    <t>김정재</t>
  </si>
  <si>
    <t>김정중</t>
  </si>
  <si>
    <t>김정필</t>
  </si>
  <si>
    <t>김종일</t>
  </si>
  <si>
    <t>김종해</t>
  </si>
  <si>
    <t>김중만</t>
  </si>
  <si>
    <t>김중선</t>
  </si>
  <si>
    <t>김중화</t>
  </si>
  <si>
    <t>김진명</t>
  </si>
  <si>
    <t>김창업</t>
  </si>
  <si>
    <t>김천립</t>
  </si>
  <si>
    <t>김천응</t>
  </si>
  <si>
    <t>김천중</t>
  </si>
  <si>
    <t>김충선</t>
  </si>
  <si>
    <t>김칠선</t>
  </si>
  <si>
    <t>김태견</t>
  </si>
  <si>
    <t>김태발</t>
  </si>
  <si>
    <t>김태백</t>
  </si>
  <si>
    <t>김태영</t>
  </si>
  <si>
    <t>김태운</t>
  </si>
  <si>
    <t>김하선</t>
  </si>
  <si>
    <t>김현</t>
  </si>
  <si>
    <t>김혜우</t>
  </si>
  <si>
    <t>김환</t>
  </si>
  <si>
    <t>김후용</t>
  </si>
  <si>
    <t>김흥익</t>
  </si>
  <si>
    <t>김흥일</t>
  </si>
  <si>
    <t>이계문</t>
  </si>
  <si>
    <t>이광립</t>
  </si>
  <si>
    <t>이귀선</t>
  </si>
  <si>
    <t>이기창</t>
  </si>
  <si>
    <t>이달생</t>
  </si>
  <si>
    <t>이대근</t>
  </si>
  <si>
    <t>이덕상</t>
  </si>
  <si>
    <t>이두업</t>
  </si>
  <si>
    <t>이득백</t>
  </si>
  <si>
    <t>이만기</t>
  </si>
  <si>
    <t>이말생</t>
  </si>
  <si>
    <t>이명발</t>
  </si>
  <si>
    <t>이명원</t>
  </si>
  <si>
    <t>이명화</t>
  </si>
  <si>
    <t>이사민</t>
  </si>
  <si>
    <t>이사정</t>
  </si>
  <si>
    <t>이생립</t>
  </si>
  <si>
    <t>이선립</t>
  </si>
  <si>
    <t>이설호</t>
  </si>
  <si>
    <t>이성립</t>
  </si>
  <si>
    <t>이성업</t>
  </si>
  <si>
    <t>이승호</t>
  </si>
  <si>
    <t>이시남</t>
  </si>
  <si>
    <t>이시단</t>
  </si>
  <si>
    <t>이시달</t>
  </si>
  <si>
    <t>이시호</t>
  </si>
  <si>
    <t>이식</t>
  </si>
  <si>
    <t>이신원</t>
  </si>
  <si>
    <t>이영달</t>
  </si>
  <si>
    <t>이우중</t>
  </si>
  <si>
    <t>이운평</t>
  </si>
  <si>
    <t>이운해</t>
  </si>
  <si>
    <t>이원수</t>
  </si>
  <si>
    <t>이의명</t>
  </si>
  <si>
    <t>이의화</t>
  </si>
  <si>
    <t>이이강</t>
  </si>
  <si>
    <t>이이석</t>
  </si>
  <si>
    <t>이이천</t>
  </si>
  <si>
    <t>이익훈</t>
  </si>
  <si>
    <t>이인근</t>
  </si>
  <si>
    <t>이자명</t>
  </si>
  <si>
    <t>이정구</t>
  </si>
  <si>
    <t>이정민</t>
  </si>
  <si>
    <t>이정번</t>
  </si>
  <si>
    <t>이정준</t>
  </si>
  <si>
    <t>이조시</t>
  </si>
  <si>
    <t>이존양</t>
  </si>
  <si>
    <t>이준</t>
  </si>
  <si>
    <t>이준방</t>
  </si>
  <si>
    <t>이차인</t>
  </si>
  <si>
    <t>이천강</t>
  </si>
  <si>
    <t>이천근</t>
  </si>
  <si>
    <t>이천억</t>
  </si>
  <si>
    <t>이추석</t>
  </si>
  <si>
    <t>이춘립</t>
  </si>
  <si>
    <t>이춘석</t>
  </si>
  <si>
    <t>이춘일</t>
  </si>
  <si>
    <t>이춘화</t>
  </si>
  <si>
    <t>이태원</t>
  </si>
  <si>
    <t>이태징</t>
  </si>
  <si>
    <t>이호발</t>
  </si>
  <si>
    <t>이X</t>
  </si>
  <si>
    <t>甘勿川面</t>
  </si>
  <si>
    <t>감물천면</t>
  </si>
  <si>
    <t>葛山里</t>
  </si>
  <si>
    <t>갈산리</t>
  </si>
  <si>
    <t>주호</t>
  </si>
  <si>
    <t>許</t>
  </si>
  <si>
    <t>허</t>
  </si>
  <si>
    <t>이</t>
  </si>
  <si>
    <t>노비</t>
  </si>
  <si>
    <t>3所生</t>
  </si>
  <si>
    <t>주호</t>
  </si>
  <si>
    <t>복춘</t>
  </si>
  <si>
    <t>㗡金</t>
  </si>
  <si>
    <t>늦금</t>
  </si>
  <si>
    <t>6所生</t>
  </si>
  <si>
    <t>1所生</t>
  </si>
  <si>
    <t>주호</t>
  </si>
  <si>
    <t>이</t>
  </si>
  <si>
    <t>2所生</t>
  </si>
  <si>
    <t>5所生</t>
  </si>
  <si>
    <t>2X</t>
  </si>
  <si>
    <t>주호</t>
  </si>
  <si>
    <t>이</t>
  </si>
  <si>
    <t>4X</t>
  </si>
  <si>
    <t>4X</t>
  </si>
  <si>
    <t>복춘</t>
  </si>
  <si>
    <t>주호</t>
  </si>
  <si>
    <t>3X</t>
  </si>
  <si>
    <r>
      <rPr>
        <sz val="10"/>
        <rFont val="MingLiU"/>
        <family val="3"/>
      </rPr>
      <t>鏵</t>
    </r>
  </si>
  <si>
    <t>주호</t>
  </si>
  <si>
    <t>이</t>
  </si>
  <si>
    <t>3所生</t>
  </si>
  <si>
    <t>이</t>
  </si>
  <si>
    <t>가현</t>
  </si>
  <si>
    <t>연매</t>
  </si>
  <si>
    <t>㗡女</t>
  </si>
  <si>
    <t>1所生</t>
  </si>
  <si>
    <t>주호</t>
  </si>
  <si>
    <t>許</t>
  </si>
  <si>
    <t>허</t>
  </si>
  <si>
    <r>
      <rPr>
        <sz val="10"/>
        <rFont val="MingLiU"/>
        <family val="3"/>
      </rPr>
      <t>昅</t>
    </r>
  </si>
  <si>
    <r>
      <t>貴</t>
    </r>
    <r>
      <rPr>
        <sz val="10"/>
        <rFont val="MingLiU"/>
        <family val="3"/>
      </rPr>
      <t>薾</t>
    </r>
  </si>
  <si>
    <t>노양처</t>
  </si>
  <si>
    <t>2所生</t>
  </si>
  <si>
    <t>주호</t>
  </si>
  <si>
    <t>李</t>
  </si>
  <si>
    <t>이</t>
  </si>
  <si>
    <t>주호</t>
  </si>
  <si>
    <t>주호</t>
  </si>
  <si>
    <t>이</t>
  </si>
  <si>
    <t>도망</t>
  </si>
  <si>
    <t>4所生</t>
  </si>
  <si>
    <t>주호</t>
  </si>
  <si>
    <t>여식</t>
  </si>
  <si>
    <t>주호</t>
  </si>
  <si>
    <t>주호</t>
  </si>
  <si>
    <r>
      <rPr>
        <sz val="10"/>
        <rFont val="MS Gothic"/>
        <family val="3"/>
      </rPr>
      <t>温</t>
    </r>
  </si>
  <si>
    <r>
      <t>震</t>
    </r>
    <r>
      <rPr>
        <sz val="10"/>
        <rFont val="FangSong"/>
        <family val="3"/>
      </rPr>
      <t>畨</t>
    </r>
  </si>
  <si>
    <t>진번</t>
  </si>
  <si>
    <t>주호</t>
  </si>
  <si>
    <t>許</t>
  </si>
  <si>
    <t>허</t>
  </si>
  <si>
    <t>희</t>
  </si>
  <si>
    <t>여량</t>
  </si>
  <si>
    <t>김</t>
  </si>
  <si>
    <r>
      <t>許</t>
    </r>
    <r>
      <rPr>
        <sz val="10"/>
        <rFont val="MingLiU"/>
        <family val="3"/>
      </rPr>
      <t>淰</t>
    </r>
  </si>
  <si>
    <t>주호</t>
  </si>
  <si>
    <t>韓</t>
  </si>
  <si>
    <t>한</t>
  </si>
  <si>
    <r>
      <rPr>
        <sz val="10"/>
        <rFont val="MingLiU"/>
        <family val="3"/>
      </rPr>
      <t>淰</t>
    </r>
  </si>
  <si>
    <t>김씨</t>
  </si>
  <si>
    <t>주호</t>
  </si>
  <si>
    <t>이</t>
  </si>
  <si>
    <t>이</t>
  </si>
  <si>
    <t>주호</t>
  </si>
  <si>
    <t>이</t>
  </si>
  <si>
    <t>糸+宙</t>
  </si>
  <si>
    <t>주</t>
  </si>
  <si>
    <t>言+晃</t>
  </si>
  <si>
    <t>황</t>
  </si>
  <si>
    <r>
      <t>先</t>
    </r>
    <r>
      <rPr>
        <sz val="10"/>
        <rFont val="MS Gothic"/>
        <family val="3"/>
      </rPr>
      <t>礼</t>
    </r>
  </si>
  <si>
    <t>1所生</t>
  </si>
  <si>
    <t>이</t>
  </si>
  <si>
    <r>
      <rPr>
        <sz val="10"/>
        <rFont val="FangSong"/>
        <family val="3"/>
      </rPr>
      <t>榏</t>
    </r>
  </si>
  <si>
    <t>익</t>
  </si>
  <si>
    <r>
      <t>聖</t>
    </r>
    <r>
      <rPr>
        <sz val="10"/>
        <rFont val="MS Gothic"/>
        <family val="3"/>
      </rPr>
      <t>竜</t>
    </r>
  </si>
  <si>
    <t>재복</t>
  </si>
  <si>
    <t>나주</t>
  </si>
  <si>
    <r>
      <t>香</t>
    </r>
    <r>
      <rPr>
        <sz val="10"/>
        <rFont val="MS Gothic"/>
        <family val="3"/>
      </rPr>
      <t>礼</t>
    </r>
  </si>
  <si>
    <t>金海</t>
  </si>
  <si>
    <t>김해</t>
  </si>
  <si>
    <t>시월</t>
  </si>
  <si>
    <t>복량</t>
  </si>
  <si>
    <t>을사도망</t>
  </si>
  <si>
    <t>주호</t>
  </si>
  <si>
    <t>유가</t>
  </si>
  <si>
    <t>주호</t>
  </si>
  <si>
    <r>
      <rPr>
        <sz val="10"/>
        <rFont val="MingLiU"/>
        <family val="3"/>
      </rPr>
      <t>炟</t>
    </r>
  </si>
  <si>
    <t>양국현</t>
  </si>
  <si>
    <t>주호</t>
  </si>
  <si>
    <t>이</t>
  </si>
  <si>
    <t>주호</t>
  </si>
  <si>
    <t>주호</t>
  </si>
  <si>
    <t>이</t>
  </si>
  <si>
    <t>난범</t>
  </si>
  <si>
    <t>육세</t>
  </si>
  <si>
    <t>준</t>
  </si>
  <si>
    <t>허초기</t>
  </si>
  <si>
    <t>주호</t>
  </si>
  <si>
    <t>초기</t>
  </si>
  <si>
    <r>
      <t>明</t>
    </r>
    <r>
      <rPr>
        <sz val="10"/>
        <rFont val="MS Gothic"/>
        <family val="3"/>
      </rPr>
      <t>宝</t>
    </r>
  </si>
  <si>
    <t>等4口逃亡</t>
  </si>
  <si>
    <t>등4구도망</t>
  </si>
  <si>
    <t>주호</t>
  </si>
  <si>
    <t>김예업</t>
  </si>
  <si>
    <t>주호</t>
  </si>
  <si>
    <t>용서</t>
  </si>
  <si>
    <t>주호</t>
  </si>
  <si>
    <t>이</t>
  </si>
  <si>
    <t>나주</t>
  </si>
  <si>
    <t>2所生</t>
  </si>
  <si>
    <r>
      <rPr>
        <sz val="10"/>
        <rFont val="MingLiU"/>
        <family val="3"/>
      </rPr>
      <t>暪</t>
    </r>
  </si>
  <si>
    <t>言+晃</t>
  </si>
  <si>
    <t>황</t>
  </si>
  <si>
    <t>주호</t>
  </si>
  <si>
    <t>이</t>
  </si>
  <si>
    <t>주호</t>
  </si>
  <si>
    <t>병신도망</t>
  </si>
  <si>
    <t>3口丙申逃亡</t>
  </si>
  <si>
    <t>3구병신도망</t>
  </si>
  <si>
    <t>주호</t>
  </si>
  <si>
    <t>3口逃亡</t>
  </si>
  <si>
    <t>3구도망</t>
  </si>
  <si>
    <t>노</t>
  </si>
  <si>
    <t>붕</t>
  </si>
  <si>
    <t>주호</t>
  </si>
  <si>
    <t>주호</t>
  </si>
  <si>
    <t>주호</t>
  </si>
  <si>
    <t>주호</t>
  </si>
  <si>
    <t>이</t>
  </si>
  <si>
    <t>주호</t>
  </si>
  <si>
    <t>올미</t>
  </si>
  <si>
    <t>주호</t>
  </si>
  <si>
    <t>박입상</t>
  </si>
  <si>
    <r>
      <t>莫</t>
    </r>
    <r>
      <rPr>
        <sz val="10"/>
        <rFont val="MS Gothic"/>
        <family val="3"/>
      </rPr>
      <t>竜</t>
    </r>
  </si>
  <si>
    <t>주호</t>
  </si>
  <si>
    <t>주호</t>
  </si>
  <si>
    <r>
      <t>守</t>
    </r>
    <r>
      <rPr>
        <sz val="10"/>
        <rFont val="MS Gothic"/>
        <family val="3"/>
      </rPr>
      <t>竜</t>
    </r>
  </si>
  <si>
    <t>주호</t>
  </si>
  <si>
    <t>白</t>
  </si>
  <si>
    <t>백</t>
  </si>
  <si>
    <t>道亨</t>
  </si>
  <si>
    <t>매득비</t>
  </si>
  <si>
    <t>매득비</t>
  </si>
  <si>
    <t>1所生</t>
  </si>
  <si>
    <t>주호</t>
  </si>
  <si>
    <t>龍采</t>
  </si>
  <si>
    <t>용채</t>
  </si>
  <si>
    <t>주호</t>
  </si>
  <si>
    <t>주호</t>
  </si>
  <si>
    <t>여산</t>
  </si>
  <si>
    <t>거</t>
  </si>
  <si>
    <t>2所生</t>
  </si>
  <si>
    <t>이</t>
  </si>
  <si>
    <t>주호</t>
  </si>
  <si>
    <t>유</t>
  </si>
  <si>
    <t>유송로</t>
  </si>
  <si>
    <t>주호</t>
  </si>
  <si>
    <t>나</t>
  </si>
  <si>
    <t>1所生</t>
  </si>
  <si>
    <t>3所生</t>
  </si>
  <si>
    <t>연녀</t>
  </si>
  <si>
    <t>나일선</t>
  </si>
  <si>
    <t>주호</t>
  </si>
  <si>
    <t>연채</t>
  </si>
  <si>
    <t>임만초</t>
  </si>
  <si>
    <t>주호</t>
  </si>
  <si>
    <t>이</t>
  </si>
  <si>
    <t>주호</t>
  </si>
  <si>
    <t>尹</t>
  </si>
  <si>
    <t>윤</t>
  </si>
  <si>
    <t>지범</t>
  </si>
  <si>
    <t>徽範</t>
  </si>
  <si>
    <t>여산</t>
  </si>
  <si>
    <t>유월</t>
  </si>
  <si>
    <t>3所生</t>
  </si>
  <si>
    <t>等4口居</t>
  </si>
  <si>
    <t>등4구거</t>
  </si>
  <si>
    <t>주호</t>
  </si>
  <si>
    <t>주호</t>
  </si>
  <si>
    <t>예성</t>
  </si>
  <si>
    <t>주호</t>
  </si>
  <si>
    <t>의령</t>
  </si>
  <si>
    <t>주호</t>
  </si>
  <si>
    <t>이</t>
  </si>
  <si>
    <t>白</t>
  </si>
  <si>
    <t>백</t>
  </si>
  <si>
    <t>임여후</t>
  </si>
  <si>
    <t>주호</t>
  </si>
  <si>
    <t>1所生</t>
  </si>
  <si>
    <t>유문화</t>
  </si>
  <si>
    <t>주호</t>
  </si>
  <si>
    <t>논금</t>
  </si>
  <si>
    <t>주호</t>
  </si>
  <si>
    <t>주호</t>
  </si>
  <si>
    <t>나빈</t>
  </si>
  <si>
    <t>3口居</t>
  </si>
  <si>
    <t>3구거</t>
  </si>
  <si>
    <t>주호</t>
  </si>
  <si>
    <t>주호</t>
  </si>
  <si>
    <t>주호</t>
  </si>
  <si>
    <t>金州</t>
  </si>
  <si>
    <t>임해주</t>
  </si>
  <si>
    <t>나</t>
  </si>
  <si>
    <t>주호</t>
  </si>
  <si>
    <t>주호</t>
  </si>
  <si>
    <t>이</t>
  </si>
  <si>
    <t>주호</t>
  </si>
  <si>
    <t>주호</t>
  </si>
  <si>
    <t>주호</t>
  </si>
  <si>
    <t>김정로</t>
  </si>
  <si>
    <t>김득금</t>
  </si>
  <si>
    <t>예성</t>
  </si>
  <si>
    <t>주호</t>
  </si>
  <si>
    <t>이</t>
  </si>
  <si>
    <r>
      <t>春</t>
    </r>
    <r>
      <rPr>
        <sz val="10"/>
        <rFont val="FangSong"/>
        <family val="3"/>
      </rPr>
      <t>畨</t>
    </r>
  </si>
  <si>
    <t>춘번</t>
  </si>
  <si>
    <t>이</t>
  </si>
  <si>
    <t>주호</t>
  </si>
  <si>
    <t>주호</t>
  </si>
  <si>
    <t>이</t>
  </si>
  <si>
    <t>노비</t>
  </si>
  <si>
    <t>1所生</t>
  </si>
  <si>
    <t>이</t>
  </si>
  <si>
    <t>노비</t>
  </si>
  <si>
    <r>
      <t>彦</t>
    </r>
    <r>
      <rPr>
        <sz val="10"/>
        <rFont val="MS Gothic"/>
        <family val="3"/>
      </rPr>
      <t>竜</t>
    </r>
  </si>
  <si>
    <t>예천</t>
  </si>
  <si>
    <t>宋</t>
  </si>
  <si>
    <t>송</t>
  </si>
  <si>
    <t>영월</t>
  </si>
  <si>
    <t>노비</t>
  </si>
  <si>
    <t>노비</t>
  </si>
  <si>
    <t>주호</t>
  </si>
  <si>
    <t>주호</t>
  </si>
  <si>
    <t>주호</t>
  </si>
  <si>
    <t>주호</t>
  </si>
  <si>
    <t>이</t>
  </si>
  <si>
    <t>노비</t>
  </si>
  <si>
    <t>1所生</t>
  </si>
  <si>
    <t>3所生</t>
  </si>
  <si>
    <t>노비</t>
  </si>
  <si>
    <t>5所生</t>
  </si>
  <si>
    <t>1所生</t>
  </si>
  <si>
    <t>4所生</t>
  </si>
  <si>
    <t>6所生</t>
  </si>
  <si>
    <t>노비</t>
  </si>
  <si>
    <t>2所生</t>
  </si>
  <si>
    <t>시거</t>
  </si>
  <si>
    <t>1所生</t>
  </si>
  <si>
    <t>4口時居</t>
  </si>
  <si>
    <t>4구시거</t>
  </si>
  <si>
    <t>예비</t>
  </si>
  <si>
    <t>3口時居</t>
  </si>
  <si>
    <t>3구시거</t>
  </si>
  <si>
    <t>신해도망</t>
  </si>
  <si>
    <t>1所生</t>
  </si>
  <si>
    <t>노비</t>
  </si>
  <si>
    <t>신해도망</t>
  </si>
  <si>
    <t>2所生</t>
  </si>
  <si>
    <t>等3口辛亥逃亡</t>
  </si>
  <si>
    <t>등3구신해도망</t>
  </si>
  <si>
    <t>이</t>
  </si>
  <si>
    <t>주호</t>
  </si>
  <si>
    <t>유</t>
  </si>
  <si>
    <t>노비</t>
  </si>
  <si>
    <t>2所生</t>
  </si>
  <si>
    <t>이씨</t>
  </si>
  <si>
    <t>노비</t>
  </si>
  <si>
    <t>宋</t>
  </si>
  <si>
    <t>송</t>
  </si>
  <si>
    <t>崔</t>
  </si>
  <si>
    <t>최</t>
  </si>
  <si>
    <t>孫</t>
  </si>
  <si>
    <t>손</t>
  </si>
  <si>
    <t>노비</t>
  </si>
  <si>
    <t>3所生</t>
  </si>
  <si>
    <t>주호</t>
  </si>
  <si>
    <t>尙彬</t>
  </si>
  <si>
    <t>이</t>
  </si>
  <si>
    <t>이</t>
  </si>
  <si>
    <t>壬申</t>
  </si>
  <si>
    <t>임신</t>
  </si>
  <si>
    <t>주호</t>
  </si>
  <si>
    <t>盛春</t>
  </si>
  <si>
    <t>노비</t>
  </si>
  <si>
    <t>노비</t>
  </si>
  <si>
    <t>3所生</t>
  </si>
  <si>
    <r>
      <t>永</t>
    </r>
    <r>
      <rPr>
        <sz val="10"/>
        <rFont val="FangSong"/>
        <family val="3"/>
      </rPr>
      <t>畨</t>
    </r>
  </si>
  <si>
    <t>영번</t>
  </si>
  <si>
    <t>崔</t>
  </si>
  <si>
    <t>최</t>
  </si>
  <si>
    <t>의령</t>
  </si>
  <si>
    <t>주호</t>
  </si>
  <si>
    <t>이</t>
  </si>
  <si>
    <t>노비</t>
  </si>
  <si>
    <t>허용서</t>
  </si>
  <si>
    <t>주호</t>
  </si>
  <si>
    <t>노비</t>
  </si>
  <si>
    <t>도망</t>
  </si>
  <si>
    <t>3所生</t>
  </si>
  <si>
    <r>
      <t>順</t>
    </r>
    <r>
      <rPr>
        <sz val="10"/>
        <rFont val="MS Gothic"/>
        <family val="3"/>
      </rPr>
      <t>礼</t>
    </r>
  </si>
  <si>
    <t>4所生</t>
  </si>
  <si>
    <t>6所生</t>
  </si>
  <si>
    <t>주호</t>
  </si>
  <si>
    <t>유민탄</t>
  </si>
  <si>
    <t>주호</t>
  </si>
  <si>
    <t>곽내진</t>
  </si>
  <si>
    <t>이</t>
  </si>
  <si>
    <t>주호</t>
  </si>
  <si>
    <t>주호</t>
  </si>
  <si>
    <t>양</t>
  </si>
  <si>
    <t>이</t>
  </si>
  <si>
    <t>이</t>
  </si>
  <si>
    <t>주호</t>
  </si>
  <si>
    <t>주호</t>
  </si>
  <si>
    <t>이</t>
  </si>
  <si>
    <t>연종</t>
  </si>
  <si>
    <t>2所生</t>
  </si>
  <si>
    <t>3所生</t>
  </si>
  <si>
    <t>5所生</t>
  </si>
  <si>
    <t>주호</t>
  </si>
  <si>
    <t>이</t>
  </si>
  <si>
    <t>주호</t>
  </si>
  <si>
    <t>주호</t>
  </si>
  <si>
    <t>양주</t>
  </si>
  <si>
    <t>黃</t>
  </si>
  <si>
    <t>황</t>
  </si>
  <si>
    <t>이</t>
  </si>
  <si>
    <t>주호</t>
  </si>
  <si>
    <t>주호</t>
  </si>
  <si>
    <t>주호</t>
  </si>
  <si>
    <t>이</t>
  </si>
  <si>
    <r>
      <t>萬</t>
    </r>
    <r>
      <rPr>
        <sz val="10"/>
        <rFont val="FangSong"/>
        <family val="3"/>
      </rPr>
      <t>畨</t>
    </r>
  </si>
  <si>
    <t>만번</t>
  </si>
  <si>
    <r>
      <t>徐</t>
    </r>
    <r>
      <rPr>
        <sz val="10"/>
        <rFont val="FangSong"/>
        <family val="3"/>
      </rPr>
      <t>榏</t>
    </r>
  </si>
  <si>
    <t>서익</t>
  </si>
  <si>
    <t>유</t>
  </si>
  <si>
    <t>김천금</t>
  </si>
  <si>
    <t>귀열</t>
  </si>
  <si>
    <t>이열</t>
  </si>
  <si>
    <t>복춘</t>
  </si>
  <si>
    <t>朴文叔故代妻</t>
  </si>
  <si>
    <t>박문숙고대처</t>
  </si>
  <si>
    <t>고</t>
  </si>
  <si>
    <t>兩脚病人</t>
  </si>
  <si>
    <t>양각병인</t>
  </si>
  <si>
    <t>業武帶率軍官</t>
  </si>
  <si>
    <t>업무대솔군관</t>
  </si>
  <si>
    <t>속돌이</t>
  </si>
  <si>
    <t>XX</t>
  </si>
  <si>
    <t>奴</t>
  </si>
  <si>
    <t>노</t>
  </si>
  <si>
    <t>得立</t>
  </si>
  <si>
    <t>得儀</t>
  </si>
  <si>
    <t>得先</t>
  </si>
  <si>
    <t>得亮</t>
  </si>
  <si>
    <t>得三</t>
  </si>
  <si>
    <t>得昌</t>
  </si>
  <si>
    <t>金得南</t>
  </si>
  <si>
    <t>韓得昌</t>
  </si>
  <si>
    <t>得海</t>
  </si>
  <si>
    <t>求得</t>
  </si>
  <si>
    <t>得岦</t>
  </si>
  <si>
    <t>增得</t>
  </si>
  <si>
    <t>得南</t>
  </si>
  <si>
    <t>得明</t>
  </si>
  <si>
    <t>得義</t>
  </si>
  <si>
    <t>茂得</t>
  </si>
  <si>
    <t>曺丁得</t>
  </si>
  <si>
    <t>得</t>
  </si>
  <si>
    <t>得善</t>
  </si>
  <si>
    <t>得日</t>
  </si>
  <si>
    <t>得兪</t>
  </si>
  <si>
    <t>得女</t>
  </si>
  <si>
    <t>得才</t>
  </si>
  <si>
    <t>從得</t>
  </si>
  <si>
    <t>尙壁</t>
  </si>
  <si>
    <t>淡沙里</t>
  </si>
  <si>
    <t>自長</t>
  </si>
  <si>
    <t>璊</t>
  </si>
  <si>
    <t>崔峻日</t>
  </si>
  <si>
    <t>金永民</t>
  </si>
  <si>
    <t>郭來進</t>
  </si>
  <si>
    <t>金一石</t>
  </si>
  <si>
    <t>金惠右</t>
  </si>
  <si>
    <t>양인</t>
  </si>
  <si>
    <t>薛貴男</t>
  </si>
  <si>
    <t>설귀남</t>
  </si>
  <si>
    <t>처父</t>
  </si>
  <si>
    <t>女</t>
  </si>
  <si>
    <t>녀</t>
  </si>
  <si>
    <t>玉丹</t>
  </si>
  <si>
    <t>莫今</t>
  </si>
  <si>
    <t>막금</t>
  </si>
  <si>
    <t>거</t>
  </si>
  <si>
    <t>울산</t>
  </si>
  <si>
    <t>임자도망</t>
  </si>
  <si>
    <t>계축도망</t>
  </si>
  <si>
    <t>고</t>
  </si>
  <si>
    <t>성주</t>
  </si>
  <si>
    <t>각호</t>
  </si>
  <si>
    <t>이거</t>
  </si>
  <si>
    <t>인흥</t>
  </si>
  <si>
    <t>良産</t>
  </si>
  <si>
    <t>양산</t>
  </si>
  <si>
    <t>시거</t>
  </si>
  <si>
    <t>용궁</t>
  </si>
  <si>
    <t>군위</t>
  </si>
  <si>
    <t>자</t>
  </si>
  <si>
    <t>가현</t>
  </si>
  <si>
    <t>도망</t>
  </si>
  <si>
    <t>許潝</t>
  </si>
  <si>
    <t>허흡</t>
  </si>
  <si>
    <t>禹氏</t>
  </si>
  <si>
    <t>우씨</t>
  </si>
  <si>
    <t>이씨</t>
  </si>
  <si>
    <t>徐氏</t>
  </si>
  <si>
    <t>서씨</t>
  </si>
  <si>
    <t>李得春</t>
  </si>
  <si>
    <t>이득춘</t>
  </si>
  <si>
    <t>李復春</t>
  </si>
  <si>
    <t>이복춘</t>
  </si>
  <si>
    <t>鄭龜壽</t>
  </si>
  <si>
    <t>정구수</t>
  </si>
  <si>
    <t>李碩榟</t>
  </si>
  <si>
    <t>이석재</t>
  </si>
  <si>
    <t>李德修</t>
  </si>
  <si>
    <t>이덕수</t>
  </si>
  <si>
    <t>許鳳儀</t>
  </si>
  <si>
    <t>허봉의</t>
  </si>
  <si>
    <t>許柄</t>
  </si>
  <si>
    <t>허병</t>
  </si>
  <si>
    <t>李漢貴</t>
  </si>
  <si>
    <t>이한귀</t>
  </si>
  <si>
    <t>李連采</t>
  </si>
  <si>
    <t>이연채</t>
  </si>
  <si>
    <t>許彬</t>
  </si>
  <si>
    <t>허빈</t>
  </si>
  <si>
    <t>池召史</t>
  </si>
  <si>
    <t>지소사</t>
  </si>
  <si>
    <t>許氏</t>
  </si>
  <si>
    <t>허씨</t>
  </si>
  <si>
    <t>崔氏</t>
  </si>
  <si>
    <t>최씨</t>
  </si>
  <si>
    <t>許珉</t>
  </si>
  <si>
    <t>許鐸</t>
  </si>
  <si>
    <t>許錕</t>
  </si>
  <si>
    <t>허곤</t>
  </si>
  <si>
    <t>崔佑震</t>
  </si>
  <si>
    <t>최우진</t>
  </si>
  <si>
    <t>崔命得</t>
  </si>
  <si>
    <t>최명득</t>
  </si>
  <si>
    <t>文氏</t>
  </si>
  <si>
    <t>문씨</t>
  </si>
  <si>
    <t>許楫</t>
  </si>
  <si>
    <t>허즙</t>
  </si>
  <si>
    <t>許德桓</t>
  </si>
  <si>
    <t>허덕환</t>
  </si>
  <si>
    <t>김씨</t>
  </si>
  <si>
    <t>許溥</t>
  </si>
  <si>
    <t>허부</t>
  </si>
  <si>
    <t>許沈</t>
  </si>
  <si>
    <t>허침</t>
  </si>
  <si>
    <t>權氏</t>
  </si>
  <si>
    <t>권씨</t>
  </si>
  <si>
    <t>韓天培</t>
  </si>
  <si>
    <t>한천배</t>
  </si>
  <si>
    <t>都氏</t>
  </si>
  <si>
    <t>도씨</t>
  </si>
  <si>
    <t>仇氏</t>
  </si>
  <si>
    <t>구씨</t>
  </si>
  <si>
    <t>金夏鼎</t>
  </si>
  <si>
    <t>김하정</t>
  </si>
  <si>
    <t>李召史</t>
  </si>
  <si>
    <t>이소사</t>
  </si>
  <si>
    <t>許燧</t>
  </si>
  <si>
    <t>허수</t>
  </si>
  <si>
    <t>許松</t>
  </si>
  <si>
    <t>허송</t>
  </si>
  <si>
    <t>李夏馝</t>
  </si>
  <si>
    <t>이하필</t>
  </si>
  <si>
    <t>許檀</t>
  </si>
  <si>
    <t>허단</t>
  </si>
  <si>
    <t>허익</t>
  </si>
  <si>
    <t>朴誠</t>
  </si>
  <si>
    <t>박성</t>
  </si>
  <si>
    <t>許樞</t>
  </si>
  <si>
    <t>허추</t>
  </si>
  <si>
    <t>許杓</t>
  </si>
  <si>
    <t>허표</t>
  </si>
  <si>
    <t>朴氏</t>
  </si>
  <si>
    <t>박씨</t>
  </si>
  <si>
    <t>許根</t>
  </si>
  <si>
    <t>허근</t>
  </si>
  <si>
    <t>許瀁</t>
  </si>
  <si>
    <t>허양</t>
  </si>
  <si>
    <t>속돌이</t>
  </si>
  <si>
    <t>李春輔</t>
  </si>
  <si>
    <t>이춘보</t>
  </si>
  <si>
    <t>金彭壽</t>
  </si>
  <si>
    <t>김팽수</t>
  </si>
  <si>
    <t>李德昌</t>
  </si>
  <si>
    <t>이덕창</t>
  </si>
  <si>
    <t>金應夏</t>
  </si>
  <si>
    <t>김응하</t>
  </si>
  <si>
    <t>李天柱</t>
  </si>
  <si>
    <t>이천주</t>
  </si>
  <si>
    <t>許栢</t>
  </si>
  <si>
    <t>허백</t>
  </si>
  <si>
    <t>金台壽</t>
  </si>
  <si>
    <t>김태수</t>
  </si>
  <si>
    <t>李逢春</t>
  </si>
  <si>
    <t>이봉춘</t>
  </si>
  <si>
    <t>許枰</t>
  </si>
  <si>
    <t>허평</t>
  </si>
  <si>
    <t>許樟</t>
  </si>
  <si>
    <t>허장</t>
  </si>
  <si>
    <t>許構</t>
  </si>
  <si>
    <t>허구</t>
  </si>
  <si>
    <t>허초기</t>
  </si>
  <si>
    <t>李榮春</t>
  </si>
  <si>
    <t>이영춘</t>
  </si>
  <si>
    <t>許采</t>
  </si>
  <si>
    <t>허채</t>
  </si>
  <si>
    <t>仇官伊</t>
  </si>
  <si>
    <t>구관이</t>
  </si>
  <si>
    <t>宋氏</t>
  </si>
  <si>
    <t>송씨</t>
  </si>
  <si>
    <t>白氏</t>
  </si>
  <si>
    <t>백씨</t>
  </si>
  <si>
    <t>李廷甲</t>
  </si>
  <si>
    <t>이정갑</t>
  </si>
  <si>
    <t>許塤</t>
  </si>
  <si>
    <t>허훈</t>
  </si>
  <si>
    <t>金姓</t>
  </si>
  <si>
    <t>김성</t>
  </si>
  <si>
    <t>崔召史</t>
  </si>
  <si>
    <t>최소사</t>
  </si>
  <si>
    <t>金昌基</t>
  </si>
  <si>
    <t>김창기</t>
  </si>
  <si>
    <t>兪乞牙是</t>
  </si>
  <si>
    <t>유걸아시</t>
  </si>
  <si>
    <t>李仲萬</t>
  </si>
  <si>
    <t>이중만</t>
  </si>
  <si>
    <t>鄭雄齊</t>
  </si>
  <si>
    <t>정웅제</t>
  </si>
  <si>
    <t>黃應龍</t>
  </si>
  <si>
    <t>황응용</t>
  </si>
  <si>
    <t>金永萬</t>
  </si>
  <si>
    <t>김영만</t>
  </si>
  <si>
    <t>黃琛</t>
  </si>
  <si>
    <t>황침</t>
  </si>
  <si>
    <t>許坪乙同</t>
  </si>
  <si>
    <t>허평을동</t>
  </si>
  <si>
    <t>曹萬碩</t>
  </si>
  <si>
    <t>조만석</t>
  </si>
  <si>
    <t>都聖來</t>
  </si>
  <si>
    <t>도성래</t>
  </si>
  <si>
    <t>許秀才</t>
  </si>
  <si>
    <t>허수재</t>
  </si>
  <si>
    <t>仇奉采</t>
  </si>
  <si>
    <t>구봉채</t>
  </si>
  <si>
    <t>李姓</t>
  </si>
  <si>
    <t>張㐏未</t>
  </si>
  <si>
    <t>장올미</t>
  </si>
  <si>
    <t>甄阿只</t>
  </si>
  <si>
    <t>견아지</t>
  </si>
  <si>
    <t>申益新</t>
  </si>
  <si>
    <t>신익신</t>
  </si>
  <si>
    <t>白世丁</t>
  </si>
  <si>
    <t>백세정</t>
  </si>
  <si>
    <t>白世完</t>
  </si>
  <si>
    <t>백세완</t>
  </si>
  <si>
    <t>白道亨</t>
  </si>
  <si>
    <t>백도형</t>
  </si>
  <si>
    <t>白鴻櫓</t>
  </si>
  <si>
    <t>백홍로</t>
  </si>
  <si>
    <t>白龍采</t>
  </si>
  <si>
    <t>백용채</t>
  </si>
  <si>
    <t>金石京</t>
  </si>
  <si>
    <t>김석경</t>
  </si>
  <si>
    <t>宋懿範</t>
  </si>
  <si>
    <t>송의범</t>
  </si>
  <si>
    <t>羅泰岭</t>
  </si>
  <si>
    <t>나태령</t>
  </si>
  <si>
    <t>許聖</t>
  </si>
  <si>
    <t>허성</t>
  </si>
  <si>
    <t>白連采</t>
  </si>
  <si>
    <t>백연채</t>
  </si>
  <si>
    <t>都世俊</t>
  </si>
  <si>
    <t>도세준</t>
  </si>
  <si>
    <t>都聖載</t>
  </si>
  <si>
    <t>도성재</t>
  </si>
  <si>
    <t>白成甲</t>
  </si>
  <si>
    <t>백성갑</t>
  </si>
  <si>
    <t>金召史</t>
  </si>
  <si>
    <t>김소사</t>
  </si>
  <si>
    <t>李暹</t>
  </si>
  <si>
    <t>이섬</t>
  </si>
  <si>
    <t>尹道國</t>
  </si>
  <si>
    <t>윤도국</t>
  </si>
  <si>
    <t>白振完</t>
  </si>
  <si>
    <t>백진완</t>
  </si>
  <si>
    <t>宋徽範</t>
  </si>
  <si>
    <t>송휘범</t>
  </si>
  <si>
    <t>仇在望</t>
  </si>
  <si>
    <t>구재망</t>
  </si>
  <si>
    <t>都世逸</t>
  </si>
  <si>
    <t>도세일</t>
  </si>
  <si>
    <t>秋召史</t>
  </si>
  <si>
    <t>추소사</t>
  </si>
  <si>
    <t>張世望</t>
  </si>
  <si>
    <t>장세망</t>
  </si>
  <si>
    <t>趙氏</t>
  </si>
  <si>
    <t>조씨</t>
  </si>
  <si>
    <t>白雉瑞</t>
  </si>
  <si>
    <t>백치서</t>
  </si>
  <si>
    <t>張氏</t>
  </si>
  <si>
    <t>장씨</t>
  </si>
  <si>
    <t>許小斤允海</t>
  </si>
  <si>
    <t>허소근윤해</t>
  </si>
  <si>
    <t>張奉泰</t>
  </si>
  <si>
    <t>장봉태</t>
  </si>
  <si>
    <t>朴之三</t>
  </si>
  <si>
    <t>박지삼</t>
  </si>
  <si>
    <t>秋有才</t>
  </si>
  <si>
    <t>추유재</t>
  </si>
  <si>
    <t>秋成泰</t>
  </si>
  <si>
    <t>추성태</t>
  </si>
  <si>
    <t>孫世太</t>
  </si>
  <si>
    <t>손세태</t>
  </si>
  <si>
    <t>金夏三</t>
  </si>
  <si>
    <t>김하삼</t>
  </si>
  <si>
    <t>白泰瑞</t>
  </si>
  <si>
    <t>백태서</t>
  </si>
  <si>
    <t>白虎瑞</t>
  </si>
  <si>
    <t>백호서</t>
  </si>
  <si>
    <t>白圭完</t>
  </si>
  <si>
    <t>백규완</t>
  </si>
  <si>
    <t>朴召史</t>
  </si>
  <si>
    <t>박소사</t>
  </si>
  <si>
    <t>張萬太</t>
  </si>
  <si>
    <t>장만태</t>
  </si>
  <si>
    <t>許承</t>
  </si>
  <si>
    <t>허승</t>
  </si>
  <si>
    <t>白世績</t>
  </si>
  <si>
    <t>백세적</t>
  </si>
  <si>
    <t>秋牙只</t>
  </si>
  <si>
    <t>추아지</t>
  </si>
  <si>
    <t>金汗中</t>
  </si>
  <si>
    <t>김한중</t>
  </si>
  <si>
    <t>崔萬必</t>
  </si>
  <si>
    <t>羅氏</t>
  </si>
  <si>
    <t>나씨</t>
  </si>
  <si>
    <t>許允海</t>
  </si>
  <si>
    <t>허윤해</t>
  </si>
  <si>
    <t>尹厚成</t>
  </si>
  <si>
    <t>윤후성</t>
  </si>
  <si>
    <t>白逸龍</t>
  </si>
  <si>
    <t>백일용</t>
  </si>
  <si>
    <t>都信元</t>
  </si>
  <si>
    <t>도신원</t>
  </si>
  <si>
    <t>仇小斤牙只</t>
  </si>
  <si>
    <t>구소근아지</t>
  </si>
  <si>
    <t>安莫德</t>
  </si>
  <si>
    <t>안막덕</t>
  </si>
  <si>
    <t>金進萬</t>
  </si>
  <si>
    <t>김진만</t>
  </si>
  <si>
    <t>崔連式</t>
  </si>
  <si>
    <t>최연식</t>
  </si>
  <si>
    <t>金有光</t>
  </si>
  <si>
    <t>김유광</t>
  </si>
  <si>
    <t>崔世官</t>
  </si>
  <si>
    <t>최세관</t>
  </si>
  <si>
    <t>丁在三</t>
  </si>
  <si>
    <t>정재삼</t>
  </si>
  <si>
    <t>許善雄</t>
  </si>
  <si>
    <t>허선웅</t>
  </si>
  <si>
    <t>崔萬壽</t>
  </si>
  <si>
    <t>최만수</t>
  </si>
  <si>
    <t>崔碩載</t>
  </si>
  <si>
    <t>최석재</t>
  </si>
  <si>
    <t>崔希載</t>
  </si>
  <si>
    <t>宋道碩</t>
  </si>
  <si>
    <t>송도석</t>
  </si>
  <si>
    <t>鄭泰成</t>
  </si>
  <si>
    <t>정태성</t>
  </si>
  <si>
    <t>宋泰雄</t>
  </si>
  <si>
    <t>송태웅</t>
  </si>
  <si>
    <t>孫氏</t>
  </si>
  <si>
    <t>손씨</t>
  </si>
  <si>
    <t>鄭召史</t>
  </si>
  <si>
    <t>정소사</t>
  </si>
  <si>
    <t>趙右命</t>
  </si>
  <si>
    <t>조우명</t>
  </si>
  <si>
    <t>尹召史</t>
  </si>
  <si>
    <t>윤소사</t>
  </si>
  <si>
    <t>全氏</t>
  </si>
  <si>
    <t>전씨</t>
  </si>
  <si>
    <t>都世潤</t>
  </si>
  <si>
    <t>도세윤</t>
  </si>
  <si>
    <t>柳氏</t>
  </si>
  <si>
    <t>유씨</t>
  </si>
  <si>
    <t>宋仁碩</t>
  </si>
  <si>
    <t>송인석</t>
  </si>
  <si>
    <t>孫泰仲</t>
  </si>
  <si>
    <t>손태중</t>
  </si>
  <si>
    <t>車氏</t>
  </si>
  <si>
    <t>차씨</t>
  </si>
  <si>
    <t>朴盛春</t>
  </si>
  <si>
    <t>박성춘</t>
  </si>
  <si>
    <t>崔牙只</t>
  </si>
  <si>
    <t>최아지</t>
  </si>
  <si>
    <t>朴世周</t>
  </si>
  <si>
    <t>許萬連</t>
  </si>
  <si>
    <t>허만련</t>
  </si>
  <si>
    <t>金命柱</t>
  </si>
  <si>
    <t>김명주</t>
  </si>
  <si>
    <t>許龍世</t>
  </si>
  <si>
    <t>허용세</t>
  </si>
  <si>
    <t>宋世甲</t>
  </si>
  <si>
    <t>송세갑</t>
  </si>
  <si>
    <t>孫召史</t>
  </si>
  <si>
    <t>손소사</t>
  </si>
  <si>
    <t>朴廣實</t>
  </si>
  <si>
    <t>박광실</t>
  </si>
  <si>
    <t>崔遠三</t>
  </si>
  <si>
    <t>최원삼</t>
  </si>
  <si>
    <t>全處厚</t>
  </si>
  <si>
    <t>전처후</t>
  </si>
  <si>
    <t>梁㖋同</t>
  </si>
  <si>
    <t>양갯동</t>
  </si>
  <si>
    <t>李往老</t>
  </si>
  <si>
    <t>宋貴碩</t>
  </si>
  <si>
    <t>송귀석</t>
  </si>
  <si>
    <t>禹召史</t>
  </si>
  <si>
    <t>우소사</t>
  </si>
  <si>
    <t>兪召史</t>
  </si>
  <si>
    <t>유소사</t>
  </si>
  <si>
    <t>池氏</t>
  </si>
  <si>
    <t>지씨</t>
  </si>
  <si>
    <t>朴尙吉</t>
  </si>
  <si>
    <t>박상길</t>
  </si>
  <si>
    <t>李就中</t>
  </si>
  <si>
    <t>이취중</t>
  </si>
  <si>
    <t>金起太</t>
  </si>
  <si>
    <t>김기태</t>
  </si>
  <si>
    <t>金泰龍</t>
  </si>
  <si>
    <t>김태용</t>
  </si>
  <si>
    <t>金遠成</t>
  </si>
  <si>
    <t>김원성</t>
  </si>
  <si>
    <t>徐彭世</t>
  </si>
  <si>
    <t>서팽세</t>
  </si>
  <si>
    <t>李必澄</t>
  </si>
  <si>
    <t>이필징</t>
  </si>
  <si>
    <t>金牙只</t>
  </si>
  <si>
    <t>김아지</t>
  </si>
  <si>
    <t>裵世華</t>
  </si>
  <si>
    <t>裵平道</t>
  </si>
  <si>
    <t>배평도</t>
  </si>
  <si>
    <t>이용갑</t>
  </si>
  <si>
    <t>金岳</t>
  </si>
  <si>
    <t>김악</t>
  </si>
  <si>
    <t>黃乭伊</t>
  </si>
  <si>
    <t>황돌이</t>
  </si>
  <si>
    <t>白雲瑞</t>
  </si>
  <si>
    <t>백운서</t>
  </si>
  <si>
    <t>白鶴瑞</t>
  </si>
  <si>
    <t>백학서</t>
  </si>
  <si>
    <t>李萬中</t>
  </si>
  <si>
    <t>이만중</t>
  </si>
  <si>
    <t>朴世賢</t>
  </si>
  <si>
    <t>박세현</t>
  </si>
  <si>
    <t>池雲龍</t>
  </si>
  <si>
    <t>金往三</t>
  </si>
  <si>
    <t>김왕삼</t>
  </si>
  <si>
    <t>裵世益</t>
  </si>
  <si>
    <t>배세익</t>
  </si>
  <si>
    <t>이만번</t>
  </si>
  <si>
    <t>吳聖必</t>
  </si>
  <si>
    <t>오성필</t>
  </si>
  <si>
    <t>柳召史</t>
  </si>
  <si>
    <t>慶州</t>
  </si>
  <si>
    <t>경주</t>
  </si>
  <si>
    <t>夫山奴進右</t>
  </si>
  <si>
    <t>도망</t>
  </si>
  <si>
    <t>운룡</t>
  </si>
  <si>
    <t>지운룡</t>
  </si>
  <si>
    <t>처부</t>
  </si>
  <si>
    <t>奴巫房軍牢</t>
  </si>
  <si>
    <t>분무원종공신절충장군첨지중추부사겸오위장행혜산진첨절제사</t>
  </si>
  <si>
    <t>律</t>
  </si>
  <si>
    <t>률</t>
  </si>
  <si>
    <t>금무응치</t>
  </si>
  <si>
    <t>母名</t>
  </si>
  <si>
    <t>展力副尉宣傳官</t>
  </si>
  <si>
    <t>전력부위선전관</t>
  </si>
  <si>
    <t>將仕郞司宰監參奉</t>
  </si>
  <si>
    <t>宣務郞軍資監參奉</t>
  </si>
  <si>
    <t>선무랑군자감참봉</t>
  </si>
  <si>
    <t>白龍采</t>
  </si>
  <si>
    <t>백용채</t>
  </si>
  <si>
    <t>備考</t>
  </si>
  <si>
    <t>婢介進三所生奴以述贖前良産</t>
  </si>
  <si>
    <t>巡在家朴尙斐不喩帶率軍官改名尙彬</t>
  </si>
  <si>
    <t>XX</t>
  </si>
  <si>
    <r>
      <rPr>
        <sz val="10"/>
        <rFont val="FangSong"/>
        <family val="3"/>
      </rPr>
      <t>旕</t>
    </r>
    <r>
      <rPr>
        <sz val="10"/>
        <rFont val="돋움"/>
        <family val="3"/>
      </rPr>
      <t>女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</si>
  <si>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龍</t>
    </r>
  </si>
  <si>
    <r>
      <t>許</t>
    </r>
    <r>
      <rPr>
        <sz val="10"/>
        <rFont val="MingLiU"/>
        <family val="3"/>
      </rPr>
      <t>昅</t>
    </r>
    <r>
      <rPr>
        <sz val="10"/>
        <rFont val="돋움"/>
        <family val="3"/>
      </rPr>
      <t>故代子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</si>
  <si>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文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</si>
  <si>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化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</si>
  <si>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助是</t>
    </r>
  </si>
  <si>
    <r>
      <rPr>
        <sz val="10"/>
        <rFont val="MS Gothic"/>
        <family val="3"/>
      </rPr>
      <t>宝</t>
    </r>
    <r>
      <rPr>
        <sz val="10"/>
        <rFont val="돋움"/>
        <family val="3"/>
      </rPr>
      <t>元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</si>
  <si>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林</t>
    </r>
  </si>
  <si>
    <r>
      <t>許</t>
    </r>
    <r>
      <rPr>
        <sz val="10"/>
        <rFont val="새바탕"/>
        <family val="1"/>
      </rPr>
      <t>淰</t>
    </r>
  </si>
  <si>
    <r>
      <t>金</t>
    </r>
    <r>
      <rPr>
        <sz val="10"/>
        <rFont val="MS Gothic"/>
        <family val="3"/>
      </rPr>
      <t>冾</t>
    </r>
    <r>
      <rPr>
        <sz val="10"/>
        <rFont val="돋움"/>
        <family val="3"/>
      </rPr>
      <t>故代婦</t>
    </r>
  </si>
  <si>
    <r>
      <t>許</t>
    </r>
    <r>
      <rPr>
        <sz val="10"/>
        <rFont val="새바탕"/>
        <family val="1"/>
      </rPr>
      <t>榏</t>
    </r>
  </si>
  <si>
    <r>
      <t>許</t>
    </r>
    <r>
      <rPr>
        <sz val="10"/>
        <rFont val="FangSong"/>
        <family val="3"/>
      </rPr>
      <t>椘</t>
    </r>
    <r>
      <rPr>
        <sz val="10"/>
        <rFont val="돋움"/>
        <family val="3"/>
      </rPr>
      <t>己</t>
    </r>
  </si>
  <si>
    <r>
      <t>許</t>
    </r>
    <r>
      <rPr>
        <sz val="10"/>
        <rFont val="새바탕"/>
        <family val="1"/>
      </rPr>
      <t>椘</t>
    </r>
    <r>
      <rPr>
        <sz val="10"/>
        <rFont val="돋움"/>
        <family val="3"/>
      </rPr>
      <t>己</t>
    </r>
  </si>
  <si>
    <r>
      <rPr>
        <sz val="10"/>
        <rFont val="FangSong"/>
        <family val="3"/>
      </rPr>
      <t>椘</t>
    </r>
    <r>
      <rPr>
        <sz val="10"/>
        <rFont val="돋움"/>
        <family val="3"/>
      </rPr>
      <t>己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</si>
  <si>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璜</t>
    </r>
  </si>
  <si>
    <r>
      <t>宋</t>
    </r>
    <r>
      <rPr>
        <sz val="10"/>
        <rFont val="MS Gothic"/>
        <family val="3"/>
      </rPr>
      <t>継</t>
    </r>
    <r>
      <rPr>
        <sz val="10"/>
        <rFont val="돋움"/>
        <family val="3"/>
      </rPr>
      <t>敏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</si>
  <si>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雲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</si>
  <si>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弘</t>
    </r>
  </si>
  <si>
    <r>
      <t>崔</t>
    </r>
    <r>
      <rPr>
        <sz val="10"/>
        <rFont val="MS Gothic"/>
        <family val="3"/>
      </rPr>
      <t>継</t>
    </r>
    <r>
      <rPr>
        <sz val="10"/>
        <rFont val="돋움"/>
        <family val="3"/>
      </rPr>
      <t>一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</si>
  <si>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進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</si>
  <si>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省</t>
    </r>
  </si>
  <si>
    <r>
      <t>得</t>
    </r>
    <r>
      <rPr>
        <sz val="10"/>
        <rFont val="새바탕"/>
        <family val="1"/>
      </rPr>
      <t>竜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</si>
  <si>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昌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</si>
  <si>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非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</si>
  <si>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久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</si>
  <si>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直</t>
    </r>
  </si>
  <si>
    <r>
      <rPr>
        <sz val="10"/>
        <rFont val="FangSong"/>
        <family val="3"/>
      </rPr>
      <t>孙</t>
    </r>
    <r>
      <rPr>
        <sz val="10"/>
        <rFont val="돋움"/>
        <family val="3"/>
      </rPr>
      <t>起方</t>
    </r>
  </si>
  <si>
    <r>
      <t>李</t>
    </r>
    <r>
      <rPr>
        <sz val="10"/>
        <rFont val="새바탕"/>
        <family val="1"/>
      </rPr>
      <t>竜</t>
    </r>
    <r>
      <rPr>
        <sz val="10"/>
        <rFont val="돋움"/>
        <family val="3"/>
      </rPr>
      <t>甲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</si>
  <si>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甲</t>
    </r>
  </si>
  <si>
    <r>
      <t>李萬</t>
    </r>
    <r>
      <rPr>
        <sz val="10"/>
        <rFont val="새바탕"/>
        <family val="1"/>
      </rPr>
      <t>畨</t>
    </r>
  </si>
  <si>
    <t>等三口父曺丁得辛亥逃亡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</si>
</sst>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FangSong"/>
      <family val="3"/>
    </font>
    <font>
      <sz val="10"/>
      <name val="MS Gothic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3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2" customWidth="1"/>
    <col min="7" max="8" width="6.7109375" style="2" customWidth="1"/>
    <col min="9" max="9" width="3.7109375" style="2" customWidth="1"/>
    <col min="10" max="11" width="10.7109375" style="2" customWidth="1"/>
    <col min="12" max="12" width="3.7109375" style="2" customWidth="1"/>
    <col min="13" max="14" width="9.7109375" style="2" customWidth="1"/>
    <col min="15" max="16" width="5.7109375" style="2" customWidth="1"/>
    <col min="17" max="18" width="20.7109375" style="2" customWidth="1"/>
    <col min="19" max="20" width="10.7109375" style="2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2363</v>
      </c>
      <c r="C1" s="5" t="s">
        <v>2364</v>
      </c>
      <c r="D1" s="5" t="s">
        <v>2365</v>
      </c>
      <c r="E1" s="5" t="s">
        <v>2366</v>
      </c>
      <c r="F1" s="5" t="s">
        <v>1</v>
      </c>
      <c r="G1" s="5" t="s">
        <v>2</v>
      </c>
      <c r="H1" s="5" t="s">
        <v>2372</v>
      </c>
      <c r="I1" s="5" t="s">
        <v>3</v>
      </c>
      <c r="J1" s="5" t="s">
        <v>4</v>
      </c>
      <c r="K1" s="5" t="s">
        <v>2410</v>
      </c>
      <c r="L1" s="5" t="s">
        <v>5</v>
      </c>
      <c r="M1" s="5" t="s">
        <v>2367</v>
      </c>
      <c r="N1" s="5" t="s">
        <v>2368</v>
      </c>
      <c r="O1" s="5" t="s">
        <v>6</v>
      </c>
      <c r="P1" s="5" t="s">
        <v>2411</v>
      </c>
      <c r="Q1" s="5" t="s">
        <v>7</v>
      </c>
      <c r="R1" s="5" t="s">
        <v>2460</v>
      </c>
      <c r="S1" s="5" t="s">
        <v>8</v>
      </c>
      <c r="T1" s="5" t="s">
        <v>2493</v>
      </c>
      <c r="U1" s="5" t="s">
        <v>9</v>
      </c>
      <c r="V1" s="5" t="s">
        <v>2564</v>
      </c>
      <c r="W1" s="5" t="s">
        <v>10</v>
      </c>
      <c r="X1" s="5" t="s">
        <v>2600</v>
      </c>
      <c r="Y1" s="5" t="s">
        <v>11</v>
      </c>
      <c r="Z1" s="5" t="s">
        <v>3087</v>
      </c>
      <c r="AA1" s="5" t="s">
        <v>12</v>
      </c>
      <c r="AB1" s="5" t="s">
        <v>3095</v>
      </c>
      <c r="AC1" s="5" t="s">
        <v>13</v>
      </c>
      <c r="AD1" s="5" t="s">
        <v>14</v>
      </c>
      <c r="AE1" s="5" t="s">
        <v>3156</v>
      </c>
      <c r="AF1" s="5" t="s">
        <v>15</v>
      </c>
      <c r="AG1" s="5" t="s">
        <v>3191</v>
      </c>
      <c r="AH1" s="5" t="s">
        <v>16</v>
      </c>
      <c r="AI1" s="5" t="s">
        <v>3213</v>
      </c>
      <c r="AJ1" s="5" t="s">
        <v>17</v>
      </c>
      <c r="AK1" s="5" t="s">
        <v>3214</v>
      </c>
      <c r="AL1" s="5" t="s">
        <v>18</v>
      </c>
      <c r="AM1" s="5" t="s">
        <v>3268</v>
      </c>
      <c r="AN1" s="5" t="s">
        <v>19</v>
      </c>
      <c r="AO1" s="5" t="s">
        <v>3271</v>
      </c>
      <c r="AP1" s="5" t="s">
        <v>20</v>
      </c>
      <c r="AQ1" s="5" t="s">
        <v>3272</v>
      </c>
      <c r="AR1" s="5" t="s">
        <v>21</v>
      </c>
      <c r="AS1" s="5" t="s">
        <v>3275</v>
      </c>
      <c r="AT1" s="5" t="s">
        <v>22</v>
      </c>
      <c r="AU1" s="5" t="s">
        <v>3296</v>
      </c>
      <c r="AV1" s="5" t="s">
        <v>23</v>
      </c>
      <c r="AW1" s="5" t="s">
        <v>3594</v>
      </c>
      <c r="AX1" s="5" t="s">
        <v>24</v>
      </c>
      <c r="AY1" s="5" t="s">
        <v>3595</v>
      </c>
      <c r="AZ1" s="5" t="s">
        <v>25</v>
      </c>
      <c r="BA1" s="5" t="s">
        <v>3597</v>
      </c>
      <c r="BB1" s="5" t="s">
        <v>26</v>
      </c>
      <c r="BC1" s="5" t="s">
        <v>3599</v>
      </c>
      <c r="BD1" s="5" t="s">
        <v>5380</v>
      </c>
      <c r="BE1" s="5" t="s">
        <v>3650</v>
      </c>
      <c r="BF1" s="5" t="s">
        <v>27</v>
      </c>
      <c r="BG1" s="5" t="s">
        <v>28</v>
      </c>
      <c r="BH1" s="5" t="s">
        <v>3669</v>
      </c>
      <c r="BI1" s="5" t="s">
        <v>29</v>
      </c>
      <c r="BJ1" s="5" t="s">
        <v>3902</v>
      </c>
      <c r="BK1" s="5" t="s">
        <v>30</v>
      </c>
      <c r="BL1" s="5" t="s">
        <v>3927</v>
      </c>
      <c r="BM1" s="5" t="s">
        <v>31</v>
      </c>
      <c r="BN1" s="5" t="s">
        <v>4109</v>
      </c>
      <c r="BO1" s="5" t="s">
        <v>32</v>
      </c>
      <c r="BP1" s="5" t="s">
        <v>4115</v>
      </c>
      <c r="BQ1" s="5" t="s">
        <v>33</v>
      </c>
      <c r="BR1" s="5" t="s">
        <v>4320</v>
      </c>
      <c r="BS1" s="5" t="s">
        <v>34</v>
      </c>
      <c r="BT1" s="5" t="s">
        <v>4337</v>
      </c>
      <c r="BU1" s="5" t="s">
        <v>5388</v>
      </c>
    </row>
    <row r="2" spans="1:72" ht="13.5" customHeight="1">
      <c r="A2" s="6" t="str">
        <f aca="true" t="shared" si="0" ref="A2:A33">HYPERLINK("http://kyu.snu.ac.kr/sdhj/index.jsp?type=hj/GK14679_00IH_0001_0005.jpg","1756_감물천면_0005")</f>
        <v>1756_감물천면_0005</v>
      </c>
      <c r="B2" s="1">
        <v>1756</v>
      </c>
      <c r="C2" s="1" t="s">
        <v>4576</v>
      </c>
      <c r="D2" s="1" t="s">
        <v>4577</v>
      </c>
      <c r="E2" s="2">
        <v>1</v>
      </c>
      <c r="F2" s="2">
        <v>1</v>
      </c>
      <c r="G2" s="2" t="s">
        <v>4578</v>
      </c>
      <c r="H2" s="2" t="s">
        <v>4579</v>
      </c>
      <c r="I2" s="2">
        <v>1</v>
      </c>
      <c r="J2" s="2" t="s">
        <v>36</v>
      </c>
      <c r="K2" s="2" t="s">
        <v>2409</v>
      </c>
      <c r="L2" s="2">
        <v>1</v>
      </c>
      <c r="M2" s="2" t="s">
        <v>4997</v>
      </c>
      <c r="N2" s="2" t="s">
        <v>4998</v>
      </c>
      <c r="Q2" s="2" t="s">
        <v>37</v>
      </c>
      <c r="R2" s="2" t="s">
        <v>2459</v>
      </c>
      <c r="T2" s="2" t="s">
        <v>4580</v>
      </c>
      <c r="U2" s="1" t="s">
        <v>38</v>
      </c>
      <c r="V2" s="1" t="s">
        <v>2497</v>
      </c>
      <c r="W2" s="1" t="s">
        <v>4581</v>
      </c>
      <c r="X2" s="1" t="s">
        <v>4582</v>
      </c>
      <c r="Y2" s="1" t="s">
        <v>39</v>
      </c>
      <c r="Z2" s="1" t="s">
        <v>3086</v>
      </c>
      <c r="AC2" s="1">
        <v>45</v>
      </c>
      <c r="AD2" s="1" t="s">
        <v>40</v>
      </c>
      <c r="AE2" s="1" t="s">
        <v>3097</v>
      </c>
      <c r="AJ2" s="1" t="s">
        <v>17</v>
      </c>
      <c r="AK2" s="1" t="s">
        <v>3214</v>
      </c>
      <c r="AL2" s="1" t="s">
        <v>41</v>
      </c>
      <c r="AM2" s="1" t="s">
        <v>4400</v>
      </c>
      <c r="AT2" s="1" t="s">
        <v>42</v>
      </c>
      <c r="AU2" s="1" t="s">
        <v>3276</v>
      </c>
      <c r="AV2" s="1" t="s">
        <v>43</v>
      </c>
      <c r="AW2" s="1" t="s">
        <v>3574</v>
      </c>
      <c r="BG2" s="1" t="s">
        <v>44</v>
      </c>
      <c r="BH2" s="1" t="s">
        <v>4405</v>
      </c>
      <c r="BI2" s="1" t="s">
        <v>45</v>
      </c>
      <c r="BJ2" s="1" t="s">
        <v>3269</v>
      </c>
      <c r="BK2" s="1" t="s">
        <v>42</v>
      </c>
      <c r="BL2" s="1" t="s">
        <v>3276</v>
      </c>
      <c r="BM2" s="1" t="s">
        <v>46</v>
      </c>
      <c r="BN2" s="1" t="s">
        <v>2600</v>
      </c>
      <c r="BO2" s="1" t="s">
        <v>42</v>
      </c>
      <c r="BP2" s="1" t="s">
        <v>3276</v>
      </c>
      <c r="BQ2" s="1" t="s">
        <v>47</v>
      </c>
      <c r="BR2" s="1" t="s">
        <v>4319</v>
      </c>
      <c r="BS2" s="1" t="s">
        <v>48</v>
      </c>
      <c r="BT2" s="1" t="s">
        <v>3223</v>
      </c>
    </row>
    <row r="3" spans="1:72" ht="13.5" customHeight="1">
      <c r="A3" s="6" t="str">
        <f t="shared" si="0"/>
        <v>1756_감물천면_0005</v>
      </c>
      <c r="B3" s="1">
        <v>1756</v>
      </c>
      <c r="C3" s="1" t="s">
        <v>4576</v>
      </c>
      <c r="D3" s="1" t="s">
        <v>4577</v>
      </c>
      <c r="E3" s="2">
        <v>2</v>
      </c>
      <c r="F3" s="2">
        <v>1</v>
      </c>
      <c r="G3" s="2" t="s">
        <v>4386</v>
      </c>
      <c r="H3" s="2" t="s">
        <v>4387</v>
      </c>
      <c r="I3" s="2">
        <v>1</v>
      </c>
      <c r="L3" s="2">
        <v>1</v>
      </c>
      <c r="M3" s="2" t="s">
        <v>4997</v>
      </c>
      <c r="N3" s="2" t="s">
        <v>4998</v>
      </c>
      <c r="S3" s="2" t="s">
        <v>49</v>
      </c>
      <c r="T3" s="2" t="s">
        <v>2463</v>
      </c>
      <c r="W3" s="1" t="s">
        <v>50</v>
      </c>
      <c r="X3" s="1" t="s">
        <v>4583</v>
      </c>
      <c r="Y3" s="1" t="s">
        <v>51</v>
      </c>
      <c r="Z3" s="1" t="s">
        <v>2608</v>
      </c>
      <c r="AC3" s="1">
        <v>35</v>
      </c>
      <c r="AD3" s="1" t="s">
        <v>52</v>
      </c>
      <c r="AE3" s="1" t="s">
        <v>3145</v>
      </c>
      <c r="AJ3" s="1" t="s">
        <v>53</v>
      </c>
      <c r="AK3" s="1" t="s">
        <v>3215</v>
      </c>
      <c r="AL3" s="1" t="s">
        <v>54</v>
      </c>
      <c r="AM3" s="1" t="s">
        <v>3222</v>
      </c>
      <c r="AT3" s="1" t="s">
        <v>55</v>
      </c>
      <c r="AU3" s="1" t="s">
        <v>2550</v>
      </c>
      <c r="AV3" s="1" t="s">
        <v>56</v>
      </c>
      <c r="AW3" s="1" t="s">
        <v>3593</v>
      </c>
      <c r="BG3" s="1" t="s">
        <v>55</v>
      </c>
      <c r="BH3" s="1" t="s">
        <v>2550</v>
      </c>
      <c r="BI3" s="1" t="s">
        <v>57</v>
      </c>
      <c r="BJ3" s="1" t="s">
        <v>2943</v>
      </c>
      <c r="BK3" s="1" t="s">
        <v>55</v>
      </c>
      <c r="BL3" s="1" t="s">
        <v>2550</v>
      </c>
      <c r="BM3" s="1" t="s">
        <v>58</v>
      </c>
      <c r="BN3" s="1" t="s">
        <v>3957</v>
      </c>
      <c r="BO3" s="1" t="s">
        <v>42</v>
      </c>
      <c r="BP3" s="1" t="s">
        <v>3276</v>
      </c>
      <c r="BQ3" s="1" t="s">
        <v>59</v>
      </c>
      <c r="BR3" s="1" t="s">
        <v>4318</v>
      </c>
      <c r="BS3" s="1" t="s">
        <v>60</v>
      </c>
      <c r="BT3" s="1" t="s">
        <v>3226</v>
      </c>
    </row>
    <row r="4" spans="1:33" ht="13.5" customHeight="1">
      <c r="A4" s="6" t="str">
        <f t="shared" si="0"/>
        <v>1756_감물천면_0005</v>
      </c>
      <c r="B4" s="1">
        <v>1756</v>
      </c>
      <c r="C4" s="1" t="s">
        <v>4576</v>
      </c>
      <c r="D4" s="1" t="s">
        <v>4577</v>
      </c>
      <c r="E4" s="2">
        <v>3</v>
      </c>
      <c r="F4" s="2">
        <v>1</v>
      </c>
      <c r="G4" s="2" t="s">
        <v>4386</v>
      </c>
      <c r="H4" s="2" t="s">
        <v>4387</v>
      </c>
      <c r="I4" s="2">
        <v>1</v>
      </c>
      <c r="L4" s="2">
        <v>1</v>
      </c>
      <c r="M4" s="2" t="s">
        <v>4997</v>
      </c>
      <c r="N4" s="2" t="s">
        <v>4998</v>
      </c>
      <c r="S4" s="2" t="s">
        <v>61</v>
      </c>
      <c r="T4" s="2" t="s">
        <v>2464</v>
      </c>
      <c r="AC4" s="1">
        <v>2</v>
      </c>
      <c r="AD4" s="1" t="s">
        <v>62</v>
      </c>
      <c r="AE4" s="1" t="s">
        <v>3099</v>
      </c>
      <c r="AF4" s="1" t="s">
        <v>63</v>
      </c>
      <c r="AG4" s="1" t="s">
        <v>3157</v>
      </c>
    </row>
    <row r="5" spans="1:58" ht="13.5" customHeight="1">
      <c r="A5" s="6" t="str">
        <f t="shared" si="0"/>
        <v>1756_감물천면_0005</v>
      </c>
      <c r="B5" s="1">
        <v>1756</v>
      </c>
      <c r="C5" s="1" t="s">
        <v>4576</v>
      </c>
      <c r="D5" s="1" t="s">
        <v>4577</v>
      </c>
      <c r="E5" s="2">
        <v>4</v>
      </c>
      <c r="F5" s="2">
        <v>1</v>
      </c>
      <c r="G5" s="2" t="s">
        <v>4386</v>
      </c>
      <c r="H5" s="2" t="s">
        <v>4387</v>
      </c>
      <c r="I5" s="2">
        <v>1</v>
      </c>
      <c r="L5" s="2">
        <v>1</v>
      </c>
      <c r="M5" s="2" t="s">
        <v>4997</v>
      </c>
      <c r="N5" s="2" t="s">
        <v>4998</v>
      </c>
      <c r="T5" s="2" t="s">
        <v>4584</v>
      </c>
      <c r="U5" s="1" t="s">
        <v>64</v>
      </c>
      <c r="V5" s="1" t="s">
        <v>2511</v>
      </c>
      <c r="Y5" s="1" t="s">
        <v>65</v>
      </c>
      <c r="Z5" s="1" t="s">
        <v>3085</v>
      </c>
      <c r="AC5" s="1">
        <v>73</v>
      </c>
      <c r="AD5" s="1" t="s">
        <v>66</v>
      </c>
      <c r="AE5" s="1" t="s">
        <v>3135</v>
      </c>
      <c r="AG5" s="1" t="s">
        <v>5371</v>
      </c>
      <c r="BB5" s="1" t="s">
        <v>67</v>
      </c>
      <c r="BC5" s="1" t="s">
        <v>2496</v>
      </c>
      <c r="BD5" s="1" t="s">
        <v>68</v>
      </c>
      <c r="BE5" s="1" t="s">
        <v>3649</v>
      </c>
      <c r="BF5" s="1" t="s">
        <v>4585</v>
      </c>
    </row>
    <row r="6" spans="1:33" ht="13.5" customHeight="1">
      <c r="A6" s="6" t="str">
        <f t="shared" si="0"/>
        <v>1756_감물천면_0005</v>
      </c>
      <c r="B6" s="1">
        <v>1756</v>
      </c>
      <c r="C6" s="1" t="s">
        <v>4576</v>
      </c>
      <c r="D6" s="1" t="s">
        <v>4577</v>
      </c>
      <c r="E6" s="2">
        <v>5</v>
      </c>
      <c r="F6" s="2">
        <v>1</v>
      </c>
      <c r="G6" s="2" t="s">
        <v>4386</v>
      </c>
      <c r="H6" s="2" t="s">
        <v>4387</v>
      </c>
      <c r="I6" s="2">
        <v>1</v>
      </c>
      <c r="L6" s="2">
        <v>1</v>
      </c>
      <c r="M6" s="2" t="s">
        <v>4997</v>
      </c>
      <c r="N6" s="2" t="s">
        <v>4998</v>
      </c>
      <c r="T6" s="2" t="s">
        <v>4584</v>
      </c>
      <c r="U6" s="1" t="s">
        <v>69</v>
      </c>
      <c r="V6" s="1" t="s">
        <v>2506</v>
      </c>
      <c r="Y6" s="1" t="s">
        <v>70</v>
      </c>
      <c r="Z6" s="1" t="s">
        <v>3084</v>
      </c>
      <c r="AC6" s="1">
        <v>46</v>
      </c>
      <c r="AD6" s="1" t="s">
        <v>71</v>
      </c>
      <c r="AE6" s="1" t="s">
        <v>3121</v>
      </c>
      <c r="AF6" s="1" t="s">
        <v>72</v>
      </c>
      <c r="AG6" s="1" t="s">
        <v>3160</v>
      </c>
    </row>
    <row r="7" spans="1:72" ht="13.5" customHeight="1">
      <c r="A7" s="6" t="str">
        <f t="shared" si="0"/>
        <v>1756_감물천면_0005</v>
      </c>
      <c r="B7" s="1">
        <v>1756</v>
      </c>
      <c r="C7" s="1" t="s">
        <v>4576</v>
      </c>
      <c r="D7" s="1" t="s">
        <v>4577</v>
      </c>
      <c r="E7" s="2">
        <v>6</v>
      </c>
      <c r="F7" s="2">
        <v>1</v>
      </c>
      <c r="G7" s="2" t="s">
        <v>4386</v>
      </c>
      <c r="H7" s="2" t="s">
        <v>4387</v>
      </c>
      <c r="I7" s="2">
        <v>1</v>
      </c>
      <c r="L7" s="2">
        <v>2</v>
      </c>
      <c r="M7" s="2" t="s">
        <v>4999</v>
      </c>
      <c r="N7" s="2" t="s">
        <v>5000</v>
      </c>
      <c r="Q7" s="2" t="s">
        <v>73</v>
      </c>
      <c r="R7" s="2" t="s">
        <v>4358</v>
      </c>
      <c r="T7" s="2" t="s">
        <v>4586</v>
      </c>
      <c r="W7" s="1" t="s">
        <v>74</v>
      </c>
      <c r="X7" s="1" t="s">
        <v>2581</v>
      </c>
      <c r="Y7" s="1" t="s">
        <v>51</v>
      </c>
      <c r="Z7" s="1" t="s">
        <v>2608</v>
      </c>
      <c r="AC7" s="1">
        <v>70</v>
      </c>
      <c r="AD7" s="1" t="s">
        <v>75</v>
      </c>
      <c r="AE7" s="1" t="s">
        <v>3129</v>
      </c>
      <c r="AJ7" s="1" t="s">
        <v>53</v>
      </c>
      <c r="AK7" s="1" t="s">
        <v>3215</v>
      </c>
      <c r="AL7" s="1" t="s">
        <v>76</v>
      </c>
      <c r="AM7" s="1" t="s">
        <v>3232</v>
      </c>
      <c r="AT7" s="1" t="s">
        <v>42</v>
      </c>
      <c r="AU7" s="1" t="s">
        <v>3276</v>
      </c>
      <c r="AV7" s="1" t="s">
        <v>77</v>
      </c>
      <c r="AW7" s="1" t="s">
        <v>3592</v>
      </c>
      <c r="BG7" s="1" t="s">
        <v>42</v>
      </c>
      <c r="BH7" s="1" t="s">
        <v>3276</v>
      </c>
      <c r="BI7" s="1" t="s">
        <v>78</v>
      </c>
      <c r="BJ7" s="1" t="s">
        <v>4413</v>
      </c>
      <c r="BK7" s="1" t="s">
        <v>42</v>
      </c>
      <c r="BL7" s="1" t="s">
        <v>3276</v>
      </c>
      <c r="BM7" s="1" t="s">
        <v>79</v>
      </c>
      <c r="BN7" s="1" t="s">
        <v>4108</v>
      </c>
      <c r="BO7" s="1" t="s">
        <v>42</v>
      </c>
      <c r="BP7" s="1" t="s">
        <v>3276</v>
      </c>
      <c r="BQ7" s="1" t="s">
        <v>80</v>
      </c>
      <c r="BR7" s="1" t="s">
        <v>4482</v>
      </c>
      <c r="BS7" s="1" t="s">
        <v>41</v>
      </c>
      <c r="BT7" s="1" t="s">
        <v>4400</v>
      </c>
    </row>
    <row r="8" spans="1:33" ht="13.5" customHeight="1">
      <c r="A8" s="6" t="str">
        <f t="shared" si="0"/>
        <v>1756_감물천면_0005</v>
      </c>
      <c r="B8" s="1">
        <v>1756</v>
      </c>
      <c r="C8" s="1" t="s">
        <v>4576</v>
      </c>
      <c r="D8" s="1" t="s">
        <v>4577</v>
      </c>
      <c r="E8" s="2">
        <v>7</v>
      </c>
      <c r="F8" s="2">
        <v>1</v>
      </c>
      <c r="G8" s="2" t="s">
        <v>4386</v>
      </c>
      <c r="H8" s="2" t="s">
        <v>4387</v>
      </c>
      <c r="I8" s="2">
        <v>1</v>
      </c>
      <c r="L8" s="2">
        <v>2</v>
      </c>
      <c r="M8" s="2" t="s">
        <v>4999</v>
      </c>
      <c r="N8" s="2" t="s">
        <v>5000</v>
      </c>
      <c r="S8" s="2" t="s">
        <v>81</v>
      </c>
      <c r="T8" s="2" t="s">
        <v>2466</v>
      </c>
      <c r="Y8" s="1" t="s">
        <v>156</v>
      </c>
      <c r="Z8" s="1" t="s">
        <v>3073</v>
      </c>
      <c r="AG8" s="1" t="s">
        <v>3159</v>
      </c>
    </row>
    <row r="9" spans="1:33" ht="13.5" customHeight="1">
      <c r="A9" s="6" t="str">
        <f t="shared" si="0"/>
        <v>1756_감물천면_0005</v>
      </c>
      <c r="B9" s="1">
        <v>1756</v>
      </c>
      <c r="C9" s="1" t="s">
        <v>4576</v>
      </c>
      <c r="D9" s="1" t="s">
        <v>4577</v>
      </c>
      <c r="E9" s="2">
        <v>8</v>
      </c>
      <c r="F9" s="2">
        <v>1</v>
      </c>
      <c r="G9" s="2" t="s">
        <v>4386</v>
      </c>
      <c r="H9" s="2" t="s">
        <v>4387</v>
      </c>
      <c r="I9" s="2">
        <v>1</v>
      </c>
      <c r="L9" s="2">
        <v>2</v>
      </c>
      <c r="M9" s="2" t="s">
        <v>4999</v>
      </c>
      <c r="N9" s="2" t="s">
        <v>5000</v>
      </c>
      <c r="S9" s="2" t="s">
        <v>82</v>
      </c>
      <c r="T9" s="2" t="s">
        <v>2465</v>
      </c>
      <c r="W9" s="1" t="s">
        <v>83</v>
      </c>
      <c r="X9" s="1" t="s">
        <v>2598</v>
      </c>
      <c r="Y9" s="1" t="s">
        <v>51</v>
      </c>
      <c r="Z9" s="1" t="s">
        <v>2608</v>
      </c>
      <c r="AG9" s="1" t="s">
        <v>3159</v>
      </c>
    </row>
    <row r="10" spans="1:33" ht="13.5" customHeight="1">
      <c r="A10" s="6" t="str">
        <f t="shared" si="0"/>
        <v>1756_감물천면_0005</v>
      </c>
      <c r="B10" s="1">
        <v>1756</v>
      </c>
      <c r="C10" s="1" t="s">
        <v>4576</v>
      </c>
      <c r="D10" s="1" t="s">
        <v>4577</v>
      </c>
      <c r="E10" s="2">
        <v>9</v>
      </c>
      <c r="F10" s="2">
        <v>1</v>
      </c>
      <c r="G10" s="2" t="s">
        <v>4386</v>
      </c>
      <c r="H10" s="2" t="s">
        <v>4387</v>
      </c>
      <c r="I10" s="2">
        <v>1</v>
      </c>
      <c r="L10" s="2">
        <v>2</v>
      </c>
      <c r="M10" s="2" t="s">
        <v>4999</v>
      </c>
      <c r="N10" s="2" t="s">
        <v>5000</v>
      </c>
      <c r="S10" s="2" t="s">
        <v>84</v>
      </c>
      <c r="T10" s="2" t="s">
        <v>2462</v>
      </c>
      <c r="Y10" s="1" t="s">
        <v>85</v>
      </c>
      <c r="Z10" s="1" t="s">
        <v>3072</v>
      </c>
      <c r="AF10" s="1" t="s">
        <v>86</v>
      </c>
      <c r="AG10" s="1" t="s">
        <v>3159</v>
      </c>
    </row>
    <row r="11" spans="1:33" ht="13.5" customHeight="1">
      <c r="A11" s="6" t="str">
        <f t="shared" si="0"/>
        <v>1756_감물천면_0005</v>
      </c>
      <c r="B11" s="1">
        <v>1756</v>
      </c>
      <c r="C11" s="1" t="s">
        <v>4576</v>
      </c>
      <c r="D11" s="1" t="s">
        <v>4577</v>
      </c>
      <c r="E11" s="2">
        <v>10</v>
      </c>
      <c r="F11" s="2">
        <v>1</v>
      </c>
      <c r="G11" s="2" t="s">
        <v>4386</v>
      </c>
      <c r="H11" s="2" t="s">
        <v>4387</v>
      </c>
      <c r="I11" s="2">
        <v>1</v>
      </c>
      <c r="L11" s="2">
        <v>2</v>
      </c>
      <c r="M11" s="2" t="s">
        <v>4999</v>
      </c>
      <c r="N11" s="2" t="s">
        <v>5000</v>
      </c>
      <c r="S11" s="2" t="s">
        <v>81</v>
      </c>
      <c r="T11" s="2" t="s">
        <v>2466</v>
      </c>
      <c r="Y11" s="1" t="s">
        <v>87</v>
      </c>
      <c r="Z11" s="1" t="s">
        <v>4587</v>
      </c>
      <c r="AG11" s="1" t="s">
        <v>3159</v>
      </c>
    </row>
    <row r="12" spans="1:33" ht="13.5" customHeight="1">
      <c r="A12" s="6" t="str">
        <f t="shared" si="0"/>
        <v>1756_감물천면_0005</v>
      </c>
      <c r="B12" s="1">
        <v>1756</v>
      </c>
      <c r="C12" s="1" t="s">
        <v>4576</v>
      </c>
      <c r="D12" s="1" t="s">
        <v>4577</v>
      </c>
      <c r="E12" s="2">
        <v>11</v>
      </c>
      <c r="F12" s="2">
        <v>1</v>
      </c>
      <c r="G12" s="2" t="s">
        <v>4386</v>
      </c>
      <c r="H12" s="2" t="s">
        <v>4387</v>
      </c>
      <c r="I12" s="2">
        <v>1</v>
      </c>
      <c r="L12" s="2">
        <v>2</v>
      </c>
      <c r="M12" s="2" t="s">
        <v>4999</v>
      </c>
      <c r="N12" s="2" t="s">
        <v>5000</v>
      </c>
      <c r="S12" s="2" t="s">
        <v>82</v>
      </c>
      <c r="T12" s="2" t="s">
        <v>2465</v>
      </c>
      <c r="W12" s="1" t="s">
        <v>88</v>
      </c>
      <c r="X12" s="1" t="s">
        <v>4368</v>
      </c>
      <c r="Y12" s="1" t="s">
        <v>51</v>
      </c>
      <c r="Z12" s="1" t="s">
        <v>2608</v>
      </c>
      <c r="AF12" s="1" t="s">
        <v>86</v>
      </c>
      <c r="AG12" s="1" t="s">
        <v>3159</v>
      </c>
    </row>
    <row r="13" spans="1:58" ht="13.5" customHeight="1">
      <c r="A13" s="6" t="str">
        <f t="shared" si="0"/>
        <v>1756_감물천면_0005</v>
      </c>
      <c r="B13" s="1">
        <v>1756</v>
      </c>
      <c r="C13" s="1" t="s">
        <v>4576</v>
      </c>
      <c r="D13" s="1" t="s">
        <v>4577</v>
      </c>
      <c r="E13" s="2">
        <v>12</v>
      </c>
      <c r="F13" s="2">
        <v>1</v>
      </c>
      <c r="G13" s="2" t="s">
        <v>4386</v>
      </c>
      <c r="H13" s="2" t="s">
        <v>4387</v>
      </c>
      <c r="I13" s="2">
        <v>1</v>
      </c>
      <c r="L13" s="2">
        <v>2</v>
      </c>
      <c r="M13" s="2" t="s">
        <v>4999</v>
      </c>
      <c r="N13" s="2" t="s">
        <v>5000</v>
      </c>
      <c r="T13" s="2" t="s">
        <v>4584</v>
      </c>
      <c r="U13" s="1" t="s">
        <v>67</v>
      </c>
      <c r="V13" s="1" t="s">
        <v>2496</v>
      </c>
      <c r="Y13" s="1" t="s">
        <v>5392</v>
      </c>
      <c r="Z13" s="1" t="s">
        <v>3083</v>
      </c>
      <c r="AC13" s="1">
        <v>44</v>
      </c>
      <c r="AD13" s="1" t="s">
        <v>317</v>
      </c>
      <c r="AE13" s="1" t="s">
        <v>3127</v>
      </c>
      <c r="BB13" s="1" t="s">
        <v>67</v>
      </c>
      <c r="BC13" s="1" t="s">
        <v>2496</v>
      </c>
      <c r="BD13" s="1" t="s">
        <v>4588</v>
      </c>
      <c r="BE13" s="1" t="s">
        <v>4589</v>
      </c>
      <c r="BF13" s="1" t="s">
        <v>4590</v>
      </c>
    </row>
    <row r="14" spans="1:33" ht="13.5" customHeight="1">
      <c r="A14" s="6" t="str">
        <f t="shared" si="0"/>
        <v>1756_감물천면_0005</v>
      </c>
      <c r="B14" s="1">
        <v>1756</v>
      </c>
      <c r="C14" s="1" t="s">
        <v>4576</v>
      </c>
      <c r="D14" s="1" t="s">
        <v>4577</v>
      </c>
      <c r="E14" s="2">
        <v>13</v>
      </c>
      <c r="F14" s="2">
        <v>1</v>
      </c>
      <c r="G14" s="2" t="s">
        <v>4386</v>
      </c>
      <c r="H14" s="2" t="s">
        <v>4387</v>
      </c>
      <c r="I14" s="2">
        <v>1</v>
      </c>
      <c r="L14" s="2">
        <v>2</v>
      </c>
      <c r="M14" s="2" t="s">
        <v>4999</v>
      </c>
      <c r="N14" s="2" t="s">
        <v>5000</v>
      </c>
      <c r="T14" s="2" t="s">
        <v>4584</v>
      </c>
      <c r="U14" s="1" t="s">
        <v>64</v>
      </c>
      <c r="V14" s="1" t="s">
        <v>2511</v>
      </c>
      <c r="Y14" s="1" t="s">
        <v>89</v>
      </c>
      <c r="Z14" s="1" t="s">
        <v>3082</v>
      </c>
      <c r="AC14" s="1">
        <v>45</v>
      </c>
      <c r="AD14" s="1" t="s">
        <v>40</v>
      </c>
      <c r="AE14" s="1" t="s">
        <v>3097</v>
      </c>
      <c r="AF14" s="1" t="s">
        <v>90</v>
      </c>
      <c r="AG14" s="1" t="s">
        <v>3158</v>
      </c>
    </row>
    <row r="15" spans="1:31" ht="13.5" customHeight="1">
      <c r="A15" s="6" t="str">
        <f t="shared" si="0"/>
        <v>1756_감물천면_0005</v>
      </c>
      <c r="B15" s="1">
        <v>1756</v>
      </c>
      <c r="C15" s="1" t="s">
        <v>4576</v>
      </c>
      <c r="D15" s="1" t="s">
        <v>4577</v>
      </c>
      <c r="E15" s="2">
        <v>14</v>
      </c>
      <c r="F15" s="2">
        <v>1</v>
      </c>
      <c r="G15" s="2" t="s">
        <v>4386</v>
      </c>
      <c r="H15" s="2" t="s">
        <v>4387</v>
      </c>
      <c r="I15" s="2">
        <v>1</v>
      </c>
      <c r="L15" s="2">
        <v>2</v>
      </c>
      <c r="M15" s="2" t="s">
        <v>4999</v>
      </c>
      <c r="N15" s="2" t="s">
        <v>5000</v>
      </c>
      <c r="T15" s="2" t="s">
        <v>4584</v>
      </c>
      <c r="U15" s="1" t="s">
        <v>69</v>
      </c>
      <c r="V15" s="1" t="s">
        <v>2506</v>
      </c>
      <c r="Y15" s="1" t="s">
        <v>91</v>
      </c>
      <c r="Z15" s="1" t="s">
        <v>2673</v>
      </c>
      <c r="AC15" s="1">
        <v>42</v>
      </c>
      <c r="AD15" s="1" t="s">
        <v>92</v>
      </c>
      <c r="AE15" s="1" t="s">
        <v>3128</v>
      </c>
    </row>
    <row r="16" spans="1:58" ht="13.5" customHeight="1">
      <c r="A16" s="6" t="str">
        <f t="shared" si="0"/>
        <v>1756_감물천면_0005</v>
      </c>
      <c r="B16" s="1">
        <v>1756</v>
      </c>
      <c r="C16" s="1" t="s">
        <v>4576</v>
      </c>
      <c r="D16" s="1" t="s">
        <v>4577</v>
      </c>
      <c r="E16" s="2">
        <v>15</v>
      </c>
      <c r="F16" s="2">
        <v>1</v>
      </c>
      <c r="G16" s="2" t="s">
        <v>4386</v>
      </c>
      <c r="H16" s="2" t="s">
        <v>4387</v>
      </c>
      <c r="I16" s="2">
        <v>1</v>
      </c>
      <c r="L16" s="2">
        <v>2</v>
      </c>
      <c r="M16" s="2" t="s">
        <v>4999</v>
      </c>
      <c r="N16" s="2" t="s">
        <v>5000</v>
      </c>
      <c r="T16" s="2" t="s">
        <v>4584</v>
      </c>
      <c r="U16" s="1" t="s">
        <v>67</v>
      </c>
      <c r="V16" s="1" t="s">
        <v>2496</v>
      </c>
      <c r="Y16" s="1" t="s">
        <v>93</v>
      </c>
      <c r="Z16" s="1" t="s">
        <v>3081</v>
      </c>
      <c r="AC16" s="1">
        <v>21</v>
      </c>
      <c r="AD16" s="1" t="s">
        <v>94</v>
      </c>
      <c r="AE16" s="1" t="s">
        <v>3106</v>
      </c>
      <c r="BB16" s="1" t="s">
        <v>95</v>
      </c>
      <c r="BC16" s="1" t="s">
        <v>3598</v>
      </c>
      <c r="BF16" s="1" t="s">
        <v>4591</v>
      </c>
    </row>
    <row r="17" spans="1:33" ht="13.5" customHeight="1">
      <c r="A17" s="6" t="str">
        <f t="shared" si="0"/>
        <v>1756_감물천면_0005</v>
      </c>
      <c r="B17" s="1">
        <v>1756</v>
      </c>
      <c r="C17" s="1" t="s">
        <v>4576</v>
      </c>
      <c r="D17" s="1" t="s">
        <v>4577</v>
      </c>
      <c r="E17" s="2">
        <v>16</v>
      </c>
      <c r="F17" s="2">
        <v>1</v>
      </c>
      <c r="G17" s="2" t="s">
        <v>4386</v>
      </c>
      <c r="H17" s="2" t="s">
        <v>4387</v>
      </c>
      <c r="I17" s="2">
        <v>1</v>
      </c>
      <c r="L17" s="2">
        <v>2</v>
      </c>
      <c r="M17" s="2" t="s">
        <v>4999</v>
      </c>
      <c r="N17" s="2" t="s">
        <v>5000</v>
      </c>
      <c r="T17" s="2" t="s">
        <v>4584</v>
      </c>
      <c r="U17" s="1" t="s">
        <v>67</v>
      </c>
      <c r="V17" s="1" t="s">
        <v>2496</v>
      </c>
      <c r="Y17" s="1" t="s">
        <v>96</v>
      </c>
      <c r="Z17" s="1" t="s">
        <v>3080</v>
      </c>
      <c r="AF17" s="1" t="s">
        <v>97</v>
      </c>
      <c r="AG17" s="1" t="s">
        <v>2593</v>
      </c>
    </row>
    <row r="18" spans="1:72" ht="13.5" customHeight="1">
      <c r="A18" s="6" t="str">
        <f t="shared" si="0"/>
        <v>1756_감물천면_0005</v>
      </c>
      <c r="B18" s="1">
        <v>1756</v>
      </c>
      <c r="C18" s="1" t="s">
        <v>4576</v>
      </c>
      <c r="D18" s="1" t="s">
        <v>4577</v>
      </c>
      <c r="E18" s="2">
        <v>17</v>
      </c>
      <c r="F18" s="2">
        <v>1</v>
      </c>
      <c r="G18" s="2" t="s">
        <v>4386</v>
      </c>
      <c r="H18" s="2" t="s">
        <v>4387</v>
      </c>
      <c r="I18" s="2">
        <v>1</v>
      </c>
      <c r="L18" s="2">
        <v>3</v>
      </c>
      <c r="M18" s="2" t="s">
        <v>1130</v>
      </c>
      <c r="N18" s="2" t="s">
        <v>4388</v>
      </c>
      <c r="T18" s="2" t="s">
        <v>4592</v>
      </c>
      <c r="U18" s="1" t="s">
        <v>38</v>
      </c>
      <c r="V18" s="1" t="s">
        <v>2497</v>
      </c>
      <c r="W18" s="1" t="s">
        <v>50</v>
      </c>
      <c r="X18" s="1" t="s">
        <v>4593</v>
      </c>
      <c r="Y18" s="1" t="s">
        <v>98</v>
      </c>
      <c r="Z18" s="1" t="s">
        <v>3079</v>
      </c>
      <c r="AC18" s="1">
        <v>84</v>
      </c>
      <c r="AD18" s="1" t="s">
        <v>99</v>
      </c>
      <c r="AE18" s="1" t="s">
        <v>3126</v>
      </c>
      <c r="AJ18" s="1" t="s">
        <v>17</v>
      </c>
      <c r="AK18" s="1" t="s">
        <v>3214</v>
      </c>
      <c r="AL18" s="1" t="s">
        <v>100</v>
      </c>
      <c r="AM18" s="1" t="s">
        <v>3194</v>
      </c>
      <c r="AT18" s="1" t="s">
        <v>42</v>
      </c>
      <c r="AU18" s="1" t="s">
        <v>3276</v>
      </c>
      <c r="AV18" s="1" t="s">
        <v>101</v>
      </c>
      <c r="AW18" s="1" t="s">
        <v>3591</v>
      </c>
      <c r="BG18" s="1" t="s">
        <v>42</v>
      </c>
      <c r="BH18" s="1" t="s">
        <v>3276</v>
      </c>
      <c r="BI18" s="1" t="s">
        <v>102</v>
      </c>
      <c r="BJ18" s="1" t="s">
        <v>3901</v>
      </c>
      <c r="BK18" s="1" t="s">
        <v>103</v>
      </c>
      <c r="BL18" s="1" t="s">
        <v>4366</v>
      </c>
      <c r="BM18" s="1" t="s">
        <v>5393</v>
      </c>
      <c r="BN18" s="1" t="s">
        <v>4414</v>
      </c>
      <c r="BO18" s="1" t="s">
        <v>104</v>
      </c>
      <c r="BP18" s="1" t="s">
        <v>3668</v>
      </c>
      <c r="BQ18" s="1" t="s">
        <v>105</v>
      </c>
      <c r="BR18" s="1" t="s">
        <v>4469</v>
      </c>
      <c r="BS18" s="1" t="s">
        <v>41</v>
      </c>
      <c r="BT18" s="1" t="s">
        <v>4400</v>
      </c>
    </row>
    <row r="19" spans="1:72" ht="13.5" customHeight="1">
      <c r="A19" s="6" t="str">
        <f t="shared" si="0"/>
        <v>1756_감물천면_0005</v>
      </c>
      <c r="B19" s="1">
        <v>1756</v>
      </c>
      <c r="C19" s="1" t="s">
        <v>4576</v>
      </c>
      <c r="D19" s="1" t="s">
        <v>4577</v>
      </c>
      <c r="E19" s="2">
        <v>18</v>
      </c>
      <c r="F19" s="2">
        <v>1</v>
      </c>
      <c r="G19" s="2" t="s">
        <v>4386</v>
      </c>
      <c r="H19" s="2" t="s">
        <v>4387</v>
      </c>
      <c r="I19" s="2">
        <v>1</v>
      </c>
      <c r="L19" s="2">
        <v>3</v>
      </c>
      <c r="M19" s="2" t="s">
        <v>1130</v>
      </c>
      <c r="N19" s="2" t="s">
        <v>4388</v>
      </c>
      <c r="S19" s="2" t="s">
        <v>49</v>
      </c>
      <c r="T19" s="2" t="s">
        <v>2463</v>
      </c>
      <c r="W19" s="1" t="s">
        <v>106</v>
      </c>
      <c r="X19" s="1" t="s">
        <v>2599</v>
      </c>
      <c r="Y19" s="1" t="s">
        <v>51</v>
      </c>
      <c r="Z19" s="1" t="s">
        <v>2608</v>
      </c>
      <c r="AC19" s="1">
        <v>75</v>
      </c>
      <c r="AD19" s="1" t="s">
        <v>107</v>
      </c>
      <c r="AE19" s="1" t="s">
        <v>3098</v>
      </c>
      <c r="AJ19" s="1" t="s">
        <v>53</v>
      </c>
      <c r="AK19" s="1" t="s">
        <v>3215</v>
      </c>
      <c r="AL19" s="1" t="s">
        <v>108</v>
      </c>
      <c r="AM19" s="1" t="s">
        <v>3201</v>
      </c>
      <c r="AT19" s="1" t="s">
        <v>42</v>
      </c>
      <c r="AU19" s="1" t="s">
        <v>3276</v>
      </c>
      <c r="AV19" s="1" t="s">
        <v>109</v>
      </c>
      <c r="AW19" s="1" t="s">
        <v>3560</v>
      </c>
      <c r="BG19" s="1" t="s">
        <v>42</v>
      </c>
      <c r="BH19" s="1" t="s">
        <v>3276</v>
      </c>
      <c r="BI19" s="1" t="s">
        <v>110</v>
      </c>
      <c r="BJ19" s="1" t="s">
        <v>3726</v>
      </c>
      <c r="BK19" s="1" t="s">
        <v>42</v>
      </c>
      <c r="BL19" s="1" t="s">
        <v>3276</v>
      </c>
      <c r="BM19" s="1" t="s">
        <v>111</v>
      </c>
      <c r="BN19" s="1" t="s">
        <v>4090</v>
      </c>
      <c r="BO19" s="1" t="s">
        <v>42</v>
      </c>
      <c r="BP19" s="1" t="s">
        <v>3276</v>
      </c>
      <c r="BQ19" s="1" t="s">
        <v>112</v>
      </c>
      <c r="BR19" s="1" t="s">
        <v>4298</v>
      </c>
      <c r="BS19" s="1" t="s">
        <v>113</v>
      </c>
      <c r="BT19" s="1" t="s">
        <v>3220</v>
      </c>
    </row>
    <row r="20" spans="1:49" ht="13.5" customHeight="1">
      <c r="A20" s="6" t="str">
        <f t="shared" si="0"/>
        <v>1756_감물천면_0005</v>
      </c>
      <c r="B20" s="1">
        <v>1756</v>
      </c>
      <c r="C20" s="1" t="s">
        <v>4576</v>
      </c>
      <c r="D20" s="1" t="s">
        <v>4577</v>
      </c>
      <c r="E20" s="2">
        <v>19</v>
      </c>
      <c r="F20" s="2">
        <v>1</v>
      </c>
      <c r="G20" s="2" t="s">
        <v>4386</v>
      </c>
      <c r="H20" s="2" t="s">
        <v>4387</v>
      </c>
      <c r="I20" s="2">
        <v>1</v>
      </c>
      <c r="L20" s="2">
        <v>3</v>
      </c>
      <c r="M20" s="2" t="s">
        <v>1130</v>
      </c>
      <c r="N20" s="2" t="s">
        <v>4388</v>
      </c>
      <c r="T20" s="2" t="s">
        <v>4584</v>
      </c>
      <c r="U20" s="1" t="s">
        <v>69</v>
      </c>
      <c r="V20" s="1" t="s">
        <v>2506</v>
      </c>
      <c r="Y20" s="1" t="s">
        <v>114</v>
      </c>
      <c r="Z20" s="1" t="s">
        <v>3078</v>
      </c>
      <c r="AC20" s="1">
        <v>84</v>
      </c>
      <c r="AD20" s="1" t="s">
        <v>99</v>
      </c>
      <c r="AE20" s="1" t="s">
        <v>3126</v>
      </c>
      <c r="AF20" s="1" t="s">
        <v>115</v>
      </c>
      <c r="AG20" s="1" t="s">
        <v>3190</v>
      </c>
      <c r="AV20" s="1" t="s">
        <v>116</v>
      </c>
      <c r="AW20" s="1" t="s">
        <v>3590</v>
      </c>
    </row>
    <row r="21" spans="1:58" ht="13.5" customHeight="1">
      <c r="A21" s="6" t="str">
        <f t="shared" si="0"/>
        <v>1756_감물천면_0005</v>
      </c>
      <c r="B21" s="1">
        <v>1756</v>
      </c>
      <c r="C21" s="1" t="s">
        <v>4576</v>
      </c>
      <c r="D21" s="1" t="s">
        <v>4577</v>
      </c>
      <c r="E21" s="2">
        <v>20</v>
      </c>
      <c r="F21" s="2">
        <v>1</v>
      </c>
      <c r="G21" s="2" t="s">
        <v>4386</v>
      </c>
      <c r="H21" s="2" t="s">
        <v>4387</v>
      </c>
      <c r="I21" s="2">
        <v>1</v>
      </c>
      <c r="L21" s="2">
        <v>3</v>
      </c>
      <c r="M21" s="2" t="s">
        <v>1130</v>
      </c>
      <c r="N21" s="2" t="s">
        <v>4388</v>
      </c>
      <c r="T21" s="2" t="s">
        <v>4584</v>
      </c>
      <c r="U21" s="1" t="s">
        <v>64</v>
      </c>
      <c r="V21" s="1" t="s">
        <v>2511</v>
      </c>
      <c r="Y21" s="1" t="s">
        <v>117</v>
      </c>
      <c r="Z21" s="1" t="s">
        <v>3077</v>
      </c>
      <c r="AC21" s="1">
        <v>91</v>
      </c>
      <c r="AD21" s="1" t="s">
        <v>118</v>
      </c>
      <c r="AE21" s="1" t="s">
        <v>3117</v>
      </c>
      <c r="BB21" s="1" t="s">
        <v>67</v>
      </c>
      <c r="BC21" s="1" t="s">
        <v>2496</v>
      </c>
      <c r="BD21" s="1" t="s">
        <v>119</v>
      </c>
      <c r="BE21" s="1" t="s">
        <v>2689</v>
      </c>
      <c r="BF21" s="1" t="s">
        <v>4594</v>
      </c>
    </row>
    <row r="22" spans="1:58" ht="13.5" customHeight="1">
      <c r="A22" s="6" t="str">
        <f t="shared" si="0"/>
        <v>1756_감물천면_0005</v>
      </c>
      <c r="B22" s="1">
        <v>1756</v>
      </c>
      <c r="C22" s="1" t="s">
        <v>4576</v>
      </c>
      <c r="D22" s="1" t="s">
        <v>4577</v>
      </c>
      <c r="E22" s="2">
        <v>21</v>
      </c>
      <c r="F22" s="2">
        <v>1</v>
      </c>
      <c r="G22" s="2" t="s">
        <v>4386</v>
      </c>
      <c r="H22" s="2" t="s">
        <v>4387</v>
      </c>
      <c r="I22" s="2">
        <v>1</v>
      </c>
      <c r="L22" s="2">
        <v>3</v>
      </c>
      <c r="M22" s="2" t="s">
        <v>1130</v>
      </c>
      <c r="N22" s="2" t="s">
        <v>4388</v>
      </c>
      <c r="T22" s="2" t="s">
        <v>4584</v>
      </c>
      <c r="U22" s="1" t="s">
        <v>67</v>
      </c>
      <c r="V22" s="1" t="s">
        <v>2496</v>
      </c>
      <c r="Y22" s="1" t="s">
        <v>120</v>
      </c>
      <c r="Z22" s="1" t="s">
        <v>3076</v>
      </c>
      <c r="AF22" s="1" t="s">
        <v>97</v>
      </c>
      <c r="AG22" s="1" t="s">
        <v>2593</v>
      </c>
      <c r="BB22" s="1" t="s">
        <v>67</v>
      </c>
      <c r="BC22" s="1" t="s">
        <v>2496</v>
      </c>
      <c r="BF22" s="1" t="s">
        <v>4595</v>
      </c>
    </row>
    <row r="23" spans="1:72" ht="13.5" customHeight="1">
      <c r="A23" s="6" t="str">
        <f t="shared" si="0"/>
        <v>1756_감물천면_0005</v>
      </c>
      <c r="B23" s="1">
        <v>1756</v>
      </c>
      <c r="C23" s="1" t="s">
        <v>4576</v>
      </c>
      <c r="D23" s="1" t="s">
        <v>4577</v>
      </c>
      <c r="E23" s="2">
        <v>22</v>
      </c>
      <c r="F23" s="2">
        <v>1</v>
      </c>
      <c r="G23" s="2" t="s">
        <v>4386</v>
      </c>
      <c r="H23" s="2" t="s">
        <v>4387</v>
      </c>
      <c r="I23" s="2">
        <v>1</v>
      </c>
      <c r="L23" s="2">
        <v>4</v>
      </c>
      <c r="M23" s="2" t="s">
        <v>1942</v>
      </c>
      <c r="N23" s="2" t="s">
        <v>5001</v>
      </c>
      <c r="T23" s="2" t="s">
        <v>4586</v>
      </c>
      <c r="U23" s="1" t="s">
        <v>121</v>
      </c>
      <c r="V23" s="1" t="s">
        <v>2529</v>
      </c>
      <c r="W23" s="1" t="s">
        <v>50</v>
      </c>
      <c r="X23" s="1" t="s">
        <v>4583</v>
      </c>
      <c r="Y23" s="1" t="s">
        <v>51</v>
      </c>
      <c r="Z23" s="1" t="s">
        <v>2608</v>
      </c>
      <c r="AC23" s="1">
        <v>73</v>
      </c>
      <c r="AD23" s="1" t="s">
        <v>122</v>
      </c>
      <c r="AE23" s="1" t="s">
        <v>3113</v>
      </c>
      <c r="AJ23" s="1" t="s">
        <v>53</v>
      </c>
      <c r="AK23" s="1" t="s">
        <v>3215</v>
      </c>
      <c r="AL23" s="1" t="s">
        <v>123</v>
      </c>
      <c r="AM23" s="1" t="s">
        <v>3210</v>
      </c>
      <c r="AT23" s="1" t="s">
        <v>42</v>
      </c>
      <c r="AU23" s="1" t="s">
        <v>3276</v>
      </c>
      <c r="AV23" s="1" t="s">
        <v>124</v>
      </c>
      <c r="AW23" s="1" t="s">
        <v>3589</v>
      </c>
      <c r="BG23" s="1" t="s">
        <v>42</v>
      </c>
      <c r="BH23" s="1" t="s">
        <v>3276</v>
      </c>
      <c r="BI23" s="1" t="s">
        <v>125</v>
      </c>
      <c r="BJ23" s="1" t="s">
        <v>3900</v>
      </c>
      <c r="BK23" s="1" t="s">
        <v>42</v>
      </c>
      <c r="BL23" s="1" t="s">
        <v>3276</v>
      </c>
      <c r="BM23" s="1" t="s">
        <v>126</v>
      </c>
      <c r="BN23" s="1" t="s">
        <v>4107</v>
      </c>
      <c r="BO23" s="1" t="s">
        <v>42</v>
      </c>
      <c r="BP23" s="1" t="s">
        <v>3276</v>
      </c>
      <c r="BQ23" s="1" t="s">
        <v>127</v>
      </c>
      <c r="BR23" s="1" t="s">
        <v>4317</v>
      </c>
      <c r="BS23" s="1" t="s">
        <v>128</v>
      </c>
      <c r="BT23" s="1" t="s">
        <v>3216</v>
      </c>
    </row>
    <row r="24" spans="1:31" ht="13.5" customHeight="1">
      <c r="A24" s="6" t="str">
        <f t="shared" si="0"/>
        <v>1756_감물천면_0005</v>
      </c>
      <c r="B24" s="1">
        <v>1756</v>
      </c>
      <c r="C24" s="1" t="s">
        <v>4576</v>
      </c>
      <c r="D24" s="1" t="s">
        <v>4577</v>
      </c>
      <c r="E24" s="2">
        <v>23</v>
      </c>
      <c r="F24" s="2">
        <v>1</v>
      </c>
      <c r="G24" s="2" t="s">
        <v>4386</v>
      </c>
      <c r="H24" s="2" t="s">
        <v>4387</v>
      </c>
      <c r="I24" s="2">
        <v>1</v>
      </c>
      <c r="L24" s="2">
        <v>4</v>
      </c>
      <c r="M24" s="2" t="s">
        <v>1942</v>
      </c>
      <c r="N24" s="2" t="s">
        <v>5001</v>
      </c>
      <c r="S24" s="2" t="s">
        <v>81</v>
      </c>
      <c r="T24" s="2" t="s">
        <v>2466</v>
      </c>
      <c r="U24" s="1" t="s">
        <v>38</v>
      </c>
      <c r="V24" s="1" t="s">
        <v>2497</v>
      </c>
      <c r="Y24" s="1" t="s">
        <v>129</v>
      </c>
      <c r="Z24" s="1" t="s">
        <v>129</v>
      </c>
      <c r="AC24" s="1">
        <v>25</v>
      </c>
      <c r="AD24" s="1" t="s">
        <v>94</v>
      </c>
      <c r="AE24" s="1" t="s">
        <v>3106</v>
      </c>
    </row>
    <row r="25" spans="1:31" ht="13.5" customHeight="1">
      <c r="A25" s="6" t="str">
        <f t="shared" si="0"/>
        <v>1756_감물천면_0005</v>
      </c>
      <c r="B25" s="1">
        <v>1756</v>
      </c>
      <c r="C25" s="1" t="s">
        <v>4576</v>
      </c>
      <c r="D25" s="1" t="s">
        <v>4577</v>
      </c>
      <c r="E25" s="2">
        <v>24</v>
      </c>
      <c r="F25" s="2">
        <v>1</v>
      </c>
      <c r="G25" s="2" t="s">
        <v>4386</v>
      </c>
      <c r="H25" s="2" t="s">
        <v>4387</v>
      </c>
      <c r="I25" s="2">
        <v>1</v>
      </c>
      <c r="L25" s="2">
        <v>4</v>
      </c>
      <c r="M25" s="2" t="s">
        <v>1942</v>
      </c>
      <c r="N25" s="2" t="s">
        <v>5001</v>
      </c>
      <c r="S25" s="2" t="s">
        <v>82</v>
      </c>
      <c r="T25" s="2" t="s">
        <v>2465</v>
      </c>
      <c r="W25" s="1" t="s">
        <v>88</v>
      </c>
      <c r="X25" s="1" t="s">
        <v>4368</v>
      </c>
      <c r="Y25" s="1" t="s">
        <v>51</v>
      </c>
      <c r="Z25" s="1" t="s">
        <v>2608</v>
      </c>
      <c r="AC25" s="1">
        <v>30</v>
      </c>
      <c r="AD25" s="1" t="s">
        <v>130</v>
      </c>
      <c r="AE25" s="1" t="s">
        <v>3146</v>
      </c>
    </row>
    <row r="26" spans="1:33" ht="13.5" customHeight="1">
      <c r="A26" s="6" t="str">
        <f t="shared" si="0"/>
        <v>1756_감물천면_0005</v>
      </c>
      <c r="B26" s="1">
        <v>1756</v>
      </c>
      <c r="C26" s="1" t="s">
        <v>4576</v>
      </c>
      <c r="D26" s="1" t="s">
        <v>4577</v>
      </c>
      <c r="E26" s="2">
        <v>25</v>
      </c>
      <c r="F26" s="2">
        <v>1</v>
      </c>
      <c r="G26" s="2" t="s">
        <v>4386</v>
      </c>
      <c r="H26" s="2" t="s">
        <v>4387</v>
      </c>
      <c r="I26" s="2">
        <v>1</v>
      </c>
      <c r="L26" s="2">
        <v>4</v>
      </c>
      <c r="M26" s="2" t="s">
        <v>1942</v>
      </c>
      <c r="N26" s="2" t="s">
        <v>5001</v>
      </c>
      <c r="S26" s="2" t="s">
        <v>61</v>
      </c>
      <c r="T26" s="2" t="s">
        <v>2464</v>
      </c>
      <c r="AF26" s="1" t="s">
        <v>131</v>
      </c>
      <c r="AG26" s="1" t="s">
        <v>3164</v>
      </c>
    </row>
    <row r="27" spans="1:33" ht="13.5" customHeight="1">
      <c r="A27" s="6" t="str">
        <f t="shared" si="0"/>
        <v>1756_감물천면_0005</v>
      </c>
      <c r="B27" s="1">
        <v>1756</v>
      </c>
      <c r="C27" s="1" t="s">
        <v>4576</v>
      </c>
      <c r="D27" s="1" t="s">
        <v>4577</v>
      </c>
      <c r="E27" s="2">
        <v>26</v>
      </c>
      <c r="F27" s="2">
        <v>1</v>
      </c>
      <c r="G27" s="2" t="s">
        <v>4386</v>
      </c>
      <c r="H27" s="2" t="s">
        <v>4387</v>
      </c>
      <c r="I27" s="2">
        <v>1</v>
      </c>
      <c r="L27" s="2">
        <v>4</v>
      </c>
      <c r="M27" s="2" t="s">
        <v>1942</v>
      </c>
      <c r="N27" s="2" t="s">
        <v>5001</v>
      </c>
      <c r="S27" s="2" t="s">
        <v>132</v>
      </c>
      <c r="T27" s="2" t="s">
        <v>2461</v>
      </c>
      <c r="AC27" s="1">
        <v>2</v>
      </c>
      <c r="AD27" s="1" t="s">
        <v>62</v>
      </c>
      <c r="AE27" s="1" t="s">
        <v>3099</v>
      </c>
      <c r="AF27" s="1" t="s">
        <v>63</v>
      </c>
      <c r="AG27" s="1" t="s">
        <v>3157</v>
      </c>
    </row>
    <row r="28" spans="1:72" ht="13.5" customHeight="1">
      <c r="A28" s="6" t="str">
        <f t="shared" si="0"/>
        <v>1756_감물천면_0005</v>
      </c>
      <c r="B28" s="1">
        <v>1756</v>
      </c>
      <c r="C28" s="1" t="s">
        <v>4576</v>
      </c>
      <c r="D28" s="1" t="s">
        <v>4577</v>
      </c>
      <c r="E28" s="2">
        <v>27</v>
      </c>
      <c r="F28" s="2">
        <v>1</v>
      </c>
      <c r="G28" s="2" t="s">
        <v>4386</v>
      </c>
      <c r="H28" s="2" t="s">
        <v>4387</v>
      </c>
      <c r="I28" s="2">
        <v>1</v>
      </c>
      <c r="L28" s="2">
        <v>5</v>
      </c>
      <c r="M28" s="2" t="s">
        <v>1942</v>
      </c>
      <c r="N28" s="2" t="s">
        <v>5001</v>
      </c>
      <c r="T28" s="2" t="s">
        <v>4586</v>
      </c>
      <c r="U28" s="1" t="s">
        <v>121</v>
      </c>
      <c r="V28" s="1" t="s">
        <v>2529</v>
      </c>
      <c r="W28" s="1" t="s">
        <v>50</v>
      </c>
      <c r="X28" s="1" t="s">
        <v>4583</v>
      </c>
      <c r="Y28" s="1" t="s">
        <v>51</v>
      </c>
      <c r="Z28" s="1" t="s">
        <v>2608</v>
      </c>
      <c r="AC28" s="1">
        <v>69</v>
      </c>
      <c r="AD28" s="1" t="s">
        <v>133</v>
      </c>
      <c r="AE28" s="1" t="s">
        <v>3123</v>
      </c>
      <c r="AJ28" s="1" t="s">
        <v>53</v>
      </c>
      <c r="AK28" s="1" t="s">
        <v>3215</v>
      </c>
      <c r="AL28" s="1" t="s">
        <v>134</v>
      </c>
      <c r="AM28" s="1" t="s">
        <v>3244</v>
      </c>
      <c r="AT28" s="1" t="s">
        <v>42</v>
      </c>
      <c r="AU28" s="1" t="s">
        <v>3276</v>
      </c>
      <c r="AV28" s="1" t="s">
        <v>135</v>
      </c>
      <c r="AW28" s="1" t="s">
        <v>3353</v>
      </c>
      <c r="BG28" s="1" t="s">
        <v>42</v>
      </c>
      <c r="BH28" s="1" t="s">
        <v>3276</v>
      </c>
      <c r="BI28" s="1" t="s">
        <v>136</v>
      </c>
      <c r="BJ28" s="1" t="s">
        <v>3899</v>
      </c>
      <c r="BK28" s="1" t="s">
        <v>42</v>
      </c>
      <c r="BL28" s="1" t="s">
        <v>3276</v>
      </c>
      <c r="BM28" s="1" t="s">
        <v>137</v>
      </c>
      <c r="BN28" s="1" t="s">
        <v>4106</v>
      </c>
      <c r="BO28" s="1" t="s">
        <v>42</v>
      </c>
      <c r="BP28" s="1" t="s">
        <v>3276</v>
      </c>
      <c r="BQ28" s="1" t="s">
        <v>138</v>
      </c>
      <c r="BR28" s="1" t="s">
        <v>4316</v>
      </c>
      <c r="BS28" s="1" t="s">
        <v>108</v>
      </c>
      <c r="BT28" s="1" t="s">
        <v>3201</v>
      </c>
    </row>
    <row r="29" spans="1:31" ht="13.5" customHeight="1">
      <c r="A29" s="6" t="str">
        <f t="shared" si="0"/>
        <v>1756_감물천면_0005</v>
      </c>
      <c r="B29" s="1">
        <v>1756</v>
      </c>
      <c r="C29" s="1" t="s">
        <v>4576</v>
      </c>
      <c r="D29" s="1" t="s">
        <v>4577</v>
      </c>
      <c r="E29" s="2">
        <v>28</v>
      </c>
      <c r="F29" s="2">
        <v>1</v>
      </c>
      <c r="G29" s="2" t="s">
        <v>4386</v>
      </c>
      <c r="H29" s="2" t="s">
        <v>4387</v>
      </c>
      <c r="I29" s="2">
        <v>1</v>
      </c>
      <c r="L29" s="2">
        <v>5</v>
      </c>
      <c r="M29" s="2" t="s">
        <v>1942</v>
      </c>
      <c r="N29" s="2" t="s">
        <v>5001</v>
      </c>
      <c r="S29" s="2" t="s">
        <v>139</v>
      </c>
      <c r="T29" s="2" t="s">
        <v>2467</v>
      </c>
      <c r="U29" s="1" t="s">
        <v>38</v>
      </c>
      <c r="V29" s="1" t="s">
        <v>2497</v>
      </c>
      <c r="W29" s="1" t="s">
        <v>140</v>
      </c>
      <c r="X29" s="1" t="s">
        <v>2578</v>
      </c>
      <c r="Y29" s="1" t="s">
        <v>141</v>
      </c>
      <c r="Z29" s="1" t="s">
        <v>3075</v>
      </c>
      <c r="AC29" s="1" t="s">
        <v>4596</v>
      </c>
      <c r="AD29" s="1" t="s">
        <v>142</v>
      </c>
      <c r="AE29" s="1" t="s">
        <v>3151</v>
      </c>
    </row>
    <row r="30" spans="1:31" ht="13.5" customHeight="1">
      <c r="A30" s="6" t="str">
        <f t="shared" si="0"/>
        <v>1756_감물천면_0005</v>
      </c>
      <c r="B30" s="1">
        <v>1756</v>
      </c>
      <c r="C30" s="1" t="s">
        <v>4576</v>
      </c>
      <c r="D30" s="1" t="s">
        <v>4577</v>
      </c>
      <c r="E30" s="2">
        <v>29</v>
      </c>
      <c r="F30" s="2">
        <v>1</v>
      </c>
      <c r="G30" s="2" t="s">
        <v>4386</v>
      </c>
      <c r="H30" s="2" t="s">
        <v>4387</v>
      </c>
      <c r="I30" s="2">
        <v>1</v>
      </c>
      <c r="L30" s="2">
        <v>5</v>
      </c>
      <c r="M30" s="2" t="s">
        <v>1942</v>
      </c>
      <c r="N30" s="2" t="s">
        <v>5001</v>
      </c>
      <c r="S30" s="2" t="s">
        <v>82</v>
      </c>
      <c r="T30" s="2" t="s">
        <v>2465</v>
      </c>
      <c r="W30" s="1" t="s">
        <v>143</v>
      </c>
      <c r="X30" s="1" t="s">
        <v>2587</v>
      </c>
      <c r="Y30" s="1" t="s">
        <v>51</v>
      </c>
      <c r="Z30" s="1" t="s">
        <v>2608</v>
      </c>
      <c r="AC30" s="1">
        <v>31</v>
      </c>
      <c r="AD30" s="1" t="s">
        <v>118</v>
      </c>
      <c r="AE30" s="1" t="s">
        <v>3117</v>
      </c>
    </row>
    <row r="31" spans="1:33" ht="13.5" customHeight="1">
      <c r="A31" s="6" t="str">
        <f t="shared" si="0"/>
        <v>1756_감물천면_0005</v>
      </c>
      <c r="B31" s="1">
        <v>1756</v>
      </c>
      <c r="C31" s="1" t="s">
        <v>4576</v>
      </c>
      <c r="D31" s="1" t="s">
        <v>4577</v>
      </c>
      <c r="E31" s="2">
        <v>30</v>
      </c>
      <c r="F31" s="2">
        <v>1</v>
      </c>
      <c r="G31" s="2" t="s">
        <v>4386</v>
      </c>
      <c r="H31" s="2" t="s">
        <v>4387</v>
      </c>
      <c r="I31" s="2">
        <v>1</v>
      </c>
      <c r="L31" s="2">
        <v>5</v>
      </c>
      <c r="M31" s="2" t="s">
        <v>1942</v>
      </c>
      <c r="N31" s="2" t="s">
        <v>5001</v>
      </c>
      <c r="S31" s="2" t="s">
        <v>132</v>
      </c>
      <c r="T31" s="2" t="s">
        <v>2461</v>
      </c>
      <c r="AC31" s="1">
        <v>5</v>
      </c>
      <c r="AD31" s="1" t="s">
        <v>144</v>
      </c>
      <c r="AE31" s="1" t="s">
        <v>3118</v>
      </c>
      <c r="AF31" s="1" t="s">
        <v>63</v>
      </c>
      <c r="AG31" s="1" t="s">
        <v>3157</v>
      </c>
    </row>
    <row r="32" spans="1:72" ht="13.5" customHeight="1">
      <c r="A32" s="6" t="str">
        <f t="shared" si="0"/>
        <v>1756_감물천면_0005</v>
      </c>
      <c r="B32" s="1">
        <v>1756</v>
      </c>
      <c r="C32" s="1" t="s">
        <v>4576</v>
      </c>
      <c r="D32" s="1" t="s">
        <v>4577</v>
      </c>
      <c r="E32" s="2">
        <v>31</v>
      </c>
      <c r="F32" s="2">
        <v>1</v>
      </c>
      <c r="G32" s="2" t="s">
        <v>4386</v>
      </c>
      <c r="H32" s="2" t="s">
        <v>4387</v>
      </c>
      <c r="I32" s="2">
        <v>2</v>
      </c>
      <c r="J32" s="2" t="s">
        <v>145</v>
      </c>
      <c r="K32" s="2" t="s">
        <v>2408</v>
      </c>
      <c r="L32" s="2">
        <v>1</v>
      </c>
      <c r="M32" s="2" t="s">
        <v>5002</v>
      </c>
      <c r="N32" s="2" t="s">
        <v>5003</v>
      </c>
      <c r="Q32" s="2" t="s">
        <v>146</v>
      </c>
      <c r="R32" s="2" t="s">
        <v>2458</v>
      </c>
      <c r="T32" s="2" t="s">
        <v>4586</v>
      </c>
      <c r="W32" s="1" t="s">
        <v>147</v>
      </c>
      <c r="X32" s="1" t="s">
        <v>2579</v>
      </c>
      <c r="Y32" s="1" t="s">
        <v>51</v>
      </c>
      <c r="Z32" s="1" t="s">
        <v>2608</v>
      </c>
      <c r="AC32" s="1">
        <v>52</v>
      </c>
      <c r="AD32" s="1" t="s">
        <v>148</v>
      </c>
      <c r="AE32" s="1" t="s">
        <v>3125</v>
      </c>
      <c r="AJ32" s="1" t="s">
        <v>53</v>
      </c>
      <c r="AK32" s="1" t="s">
        <v>3215</v>
      </c>
      <c r="AL32" s="1" t="s">
        <v>149</v>
      </c>
      <c r="AM32" s="1" t="s">
        <v>3219</v>
      </c>
      <c r="AT32" s="1" t="s">
        <v>42</v>
      </c>
      <c r="AU32" s="1" t="s">
        <v>3276</v>
      </c>
      <c r="AV32" s="1" t="s">
        <v>150</v>
      </c>
      <c r="AW32" s="1" t="s">
        <v>3588</v>
      </c>
      <c r="BG32" s="1" t="s">
        <v>42</v>
      </c>
      <c r="BH32" s="1" t="s">
        <v>3276</v>
      </c>
      <c r="BI32" s="1" t="s">
        <v>151</v>
      </c>
      <c r="BJ32" s="1" t="s">
        <v>3368</v>
      </c>
      <c r="BK32" s="1" t="s">
        <v>42</v>
      </c>
      <c r="BL32" s="1" t="s">
        <v>3276</v>
      </c>
      <c r="BM32" s="1" t="s">
        <v>152</v>
      </c>
      <c r="BN32" s="1" t="s">
        <v>4105</v>
      </c>
      <c r="BO32" s="1" t="s">
        <v>42</v>
      </c>
      <c r="BP32" s="1" t="s">
        <v>3276</v>
      </c>
      <c r="BQ32" s="1" t="s">
        <v>153</v>
      </c>
      <c r="BR32" s="1" t="s">
        <v>4575</v>
      </c>
      <c r="BS32" s="1" t="s">
        <v>4935</v>
      </c>
      <c r="BT32" s="1" t="s">
        <v>4935</v>
      </c>
    </row>
    <row r="33" spans="1:31" ht="13.5" customHeight="1">
      <c r="A33" s="6" t="str">
        <f t="shared" si="0"/>
        <v>1756_감물천면_0005</v>
      </c>
      <c r="B33" s="1">
        <v>1756</v>
      </c>
      <c r="C33" s="1" t="s">
        <v>4576</v>
      </c>
      <c r="D33" s="1" t="s">
        <v>4577</v>
      </c>
      <c r="E33" s="2">
        <v>32</v>
      </c>
      <c r="F33" s="2">
        <v>1</v>
      </c>
      <c r="G33" s="2" t="s">
        <v>4386</v>
      </c>
      <c r="H33" s="2" t="s">
        <v>4387</v>
      </c>
      <c r="I33" s="2">
        <v>2</v>
      </c>
      <c r="L33" s="2">
        <v>1</v>
      </c>
      <c r="M33" s="2" t="s">
        <v>5002</v>
      </c>
      <c r="N33" s="2" t="s">
        <v>5003</v>
      </c>
      <c r="S33" s="2" t="s">
        <v>61</v>
      </c>
      <c r="T33" s="2" t="s">
        <v>2464</v>
      </c>
      <c r="AC33" s="1">
        <v>5</v>
      </c>
      <c r="AD33" s="1" t="s">
        <v>144</v>
      </c>
      <c r="AE33" s="1" t="s">
        <v>3118</v>
      </c>
    </row>
    <row r="34" spans="1:33" ht="13.5" customHeight="1">
      <c r="A34" s="6" t="str">
        <f aca="true" t="shared" si="1" ref="A34:A60">HYPERLINK("http://kyu.snu.ac.kr/sdhj/index.jsp?type=hj/GK14679_00IH_0001_0005.jpg","1756_감물천면_0005")</f>
        <v>1756_감물천면_0005</v>
      </c>
      <c r="B34" s="1">
        <v>1756</v>
      </c>
      <c r="C34" s="1" t="s">
        <v>4576</v>
      </c>
      <c r="D34" s="1" t="s">
        <v>4577</v>
      </c>
      <c r="E34" s="2">
        <v>33</v>
      </c>
      <c r="F34" s="2">
        <v>1</v>
      </c>
      <c r="G34" s="2" t="s">
        <v>4386</v>
      </c>
      <c r="H34" s="2" t="s">
        <v>4387</v>
      </c>
      <c r="I34" s="2">
        <v>2</v>
      </c>
      <c r="L34" s="2">
        <v>1</v>
      </c>
      <c r="M34" s="2" t="s">
        <v>5002</v>
      </c>
      <c r="N34" s="2" t="s">
        <v>5003</v>
      </c>
      <c r="T34" s="2" t="s">
        <v>4584</v>
      </c>
      <c r="U34" s="1" t="s">
        <v>64</v>
      </c>
      <c r="V34" s="1" t="s">
        <v>2511</v>
      </c>
      <c r="Y34" s="1" t="s">
        <v>154</v>
      </c>
      <c r="Z34" s="1" t="s">
        <v>3074</v>
      </c>
      <c r="AC34" s="1">
        <v>5</v>
      </c>
      <c r="AD34" s="1" t="s">
        <v>144</v>
      </c>
      <c r="AE34" s="1" t="s">
        <v>3118</v>
      </c>
      <c r="AF34" s="1" t="s">
        <v>155</v>
      </c>
      <c r="AG34" s="1" t="s">
        <v>3166</v>
      </c>
    </row>
    <row r="35" spans="1:72" ht="13.5" customHeight="1">
      <c r="A35" s="6" t="str">
        <f t="shared" si="1"/>
        <v>1756_감물천면_0005</v>
      </c>
      <c r="B35" s="1">
        <v>1756</v>
      </c>
      <c r="C35" s="1" t="s">
        <v>4576</v>
      </c>
      <c r="D35" s="1" t="s">
        <v>4577</v>
      </c>
      <c r="E35" s="2">
        <v>34</v>
      </c>
      <c r="F35" s="2">
        <v>1</v>
      </c>
      <c r="G35" s="2" t="s">
        <v>4386</v>
      </c>
      <c r="H35" s="2" t="s">
        <v>4387</v>
      </c>
      <c r="I35" s="2">
        <v>2</v>
      </c>
      <c r="L35" s="2">
        <v>2</v>
      </c>
      <c r="M35" s="2" t="s">
        <v>5004</v>
      </c>
      <c r="N35" s="2" t="s">
        <v>5005</v>
      </c>
      <c r="O35" s="2" t="s">
        <v>6</v>
      </c>
      <c r="P35" s="2" t="s">
        <v>2411</v>
      </c>
      <c r="T35" s="2" t="s">
        <v>4597</v>
      </c>
      <c r="U35" s="1" t="s">
        <v>38</v>
      </c>
      <c r="V35" s="1" t="s">
        <v>2497</v>
      </c>
      <c r="W35" s="1" t="s">
        <v>50</v>
      </c>
      <c r="X35" s="1" t="s">
        <v>4598</v>
      </c>
      <c r="Y35" s="1" t="s">
        <v>156</v>
      </c>
      <c r="Z35" s="1" t="s">
        <v>3073</v>
      </c>
      <c r="AC35" s="1" t="s">
        <v>4599</v>
      </c>
      <c r="AD35" s="1" t="s">
        <v>129</v>
      </c>
      <c r="AE35" s="1" t="s">
        <v>129</v>
      </c>
      <c r="AJ35" s="1" t="s">
        <v>17</v>
      </c>
      <c r="AK35" s="1" t="s">
        <v>3214</v>
      </c>
      <c r="AL35" s="1" t="s">
        <v>100</v>
      </c>
      <c r="AM35" s="1" t="s">
        <v>3194</v>
      </c>
      <c r="AT35" s="1" t="s">
        <v>42</v>
      </c>
      <c r="AU35" s="1" t="s">
        <v>3276</v>
      </c>
      <c r="AV35" s="1" t="s">
        <v>98</v>
      </c>
      <c r="AW35" s="1" t="s">
        <v>3079</v>
      </c>
      <c r="AX35" s="1" t="s">
        <v>42</v>
      </c>
      <c r="AY35" s="1" t="s">
        <v>3276</v>
      </c>
      <c r="AZ35" s="1" t="s">
        <v>157</v>
      </c>
      <c r="BA35" s="1" t="s">
        <v>3596</v>
      </c>
      <c r="BG35" s="1" t="s">
        <v>42</v>
      </c>
      <c r="BH35" s="1" t="s">
        <v>3276</v>
      </c>
      <c r="BI35" s="1" t="s">
        <v>158</v>
      </c>
      <c r="BJ35" s="1" t="s">
        <v>3898</v>
      </c>
      <c r="BK35" s="1" t="s">
        <v>42</v>
      </c>
      <c r="BL35" s="1" t="s">
        <v>3276</v>
      </c>
      <c r="BM35" s="1" t="s">
        <v>159</v>
      </c>
      <c r="BN35" s="1" t="s">
        <v>4104</v>
      </c>
      <c r="BO35" s="1" t="s">
        <v>42</v>
      </c>
      <c r="BP35" s="1" t="s">
        <v>3276</v>
      </c>
      <c r="BQ35" s="1" t="s">
        <v>160</v>
      </c>
      <c r="BR35" s="1" t="s">
        <v>4259</v>
      </c>
      <c r="BS35" s="1" t="s">
        <v>76</v>
      </c>
      <c r="BT35" s="1" t="s">
        <v>3232</v>
      </c>
    </row>
    <row r="36" spans="1:72" ht="13.5" customHeight="1">
      <c r="A36" s="6" t="str">
        <f t="shared" si="1"/>
        <v>1756_감물천면_0005</v>
      </c>
      <c r="B36" s="1">
        <v>1756</v>
      </c>
      <c r="C36" s="1" t="s">
        <v>4576</v>
      </c>
      <c r="D36" s="1" t="s">
        <v>4577</v>
      </c>
      <c r="E36" s="2">
        <v>35</v>
      </c>
      <c r="F36" s="2">
        <v>1</v>
      </c>
      <c r="G36" s="2" t="s">
        <v>4386</v>
      </c>
      <c r="H36" s="2" t="s">
        <v>4387</v>
      </c>
      <c r="I36" s="2">
        <v>2</v>
      </c>
      <c r="L36" s="2">
        <v>2</v>
      </c>
      <c r="M36" s="2" t="s">
        <v>5004</v>
      </c>
      <c r="N36" s="2" t="s">
        <v>5005</v>
      </c>
      <c r="S36" s="2" t="s">
        <v>49</v>
      </c>
      <c r="T36" s="2" t="s">
        <v>2463</v>
      </c>
      <c r="W36" s="1" t="s">
        <v>83</v>
      </c>
      <c r="X36" s="1" t="s">
        <v>2598</v>
      </c>
      <c r="Y36" s="1" t="s">
        <v>51</v>
      </c>
      <c r="Z36" s="1" t="s">
        <v>2608</v>
      </c>
      <c r="AC36" s="1" t="s">
        <v>4600</v>
      </c>
      <c r="AD36" s="1" t="s">
        <v>129</v>
      </c>
      <c r="AE36" s="1" t="s">
        <v>129</v>
      </c>
      <c r="AJ36" s="1" t="s">
        <v>161</v>
      </c>
      <c r="AK36" s="1" t="s">
        <v>161</v>
      </c>
      <c r="AL36" s="1" t="s">
        <v>129</v>
      </c>
      <c r="AM36" s="1" t="s">
        <v>129</v>
      </c>
      <c r="AT36" s="1" t="s">
        <v>42</v>
      </c>
      <c r="AU36" s="1" t="s">
        <v>3276</v>
      </c>
      <c r="AV36" s="1" t="s">
        <v>162</v>
      </c>
      <c r="AW36" s="1" t="s">
        <v>3587</v>
      </c>
      <c r="BG36" s="1" t="s">
        <v>163</v>
      </c>
      <c r="BH36" s="1" t="s">
        <v>4408</v>
      </c>
      <c r="BI36" s="1" t="s">
        <v>164</v>
      </c>
      <c r="BJ36" s="1" t="s">
        <v>3897</v>
      </c>
      <c r="BK36" s="1" t="s">
        <v>42</v>
      </c>
      <c r="BL36" s="1" t="s">
        <v>3276</v>
      </c>
      <c r="BM36" s="1" t="s">
        <v>165</v>
      </c>
      <c r="BN36" s="1" t="s">
        <v>4103</v>
      </c>
      <c r="BO36" s="1" t="s">
        <v>42</v>
      </c>
      <c r="BP36" s="1" t="s">
        <v>3276</v>
      </c>
      <c r="BQ36" s="1" t="s">
        <v>166</v>
      </c>
      <c r="BR36" s="1" t="s">
        <v>4315</v>
      </c>
      <c r="BS36" s="1" t="s">
        <v>60</v>
      </c>
      <c r="BT36" s="1" t="s">
        <v>3226</v>
      </c>
    </row>
    <row r="37" spans="1:31" ht="13.5" customHeight="1">
      <c r="A37" s="6" t="str">
        <f t="shared" si="1"/>
        <v>1756_감물천면_0005</v>
      </c>
      <c r="B37" s="1">
        <v>1756</v>
      </c>
      <c r="C37" s="1" t="s">
        <v>4576</v>
      </c>
      <c r="D37" s="1" t="s">
        <v>4577</v>
      </c>
      <c r="E37" s="2">
        <v>36</v>
      </c>
      <c r="F37" s="2">
        <v>1</v>
      </c>
      <c r="G37" s="2" t="s">
        <v>4386</v>
      </c>
      <c r="H37" s="2" t="s">
        <v>4387</v>
      </c>
      <c r="I37" s="2">
        <v>2</v>
      </c>
      <c r="L37" s="2">
        <v>2</v>
      </c>
      <c r="M37" s="2" t="s">
        <v>5004</v>
      </c>
      <c r="N37" s="2" t="s">
        <v>5005</v>
      </c>
      <c r="S37" s="2" t="s">
        <v>81</v>
      </c>
      <c r="T37" s="2" t="s">
        <v>2466</v>
      </c>
      <c r="U37" s="1" t="s">
        <v>38</v>
      </c>
      <c r="V37" s="1" t="s">
        <v>2497</v>
      </c>
      <c r="Y37" s="1" t="s">
        <v>167</v>
      </c>
      <c r="Z37" s="1" t="s">
        <v>3072</v>
      </c>
      <c r="AC37" s="1">
        <v>22</v>
      </c>
      <c r="AD37" s="1" t="s">
        <v>168</v>
      </c>
      <c r="AE37" s="1" t="s">
        <v>3149</v>
      </c>
    </row>
    <row r="38" spans="1:31" ht="13.5" customHeight="1">
      <c r="A38" s="6" t="str">
        <f t="shared" si="1"/>
        <v>1756_감물천면_0005</v>
      </c>
      <c r="B38" s="1">
        <v>1756</v>
      </c>
      <c r="C38" s="1" t="s">
        <v>4576</v>
      </c>
      <c r="D38" s="1" t="s">
        <v>4577</v>
      </c>
      <c r="E38" s="2">
        <v>37</v>
      </c>
      <c r="F38" s="2">
        <v>1</v>
      </c>
      <c r="G38" s="2" t="s">
        <v>4386</v>
      </c>
      <c r="H38" s="2" t="s">
        <v>4387</v>
      </c>
      <c r="I38" s="2">
        <v>2</v>
      </c>
      <c r="L38" s="2">
        <v>2</v>
      </c>
      <c r="M38" s="2" t="s">
        <v>5004</v>
      </c>
      <c r="N38" s="2" t="s">
        <v>5005</v>
      </c>
      <c r="S38" s="2" t="s">
        <v>82</v>
      </c>
      <c r="T38" s="2" t="s">
        <v>2465</v>
      </c>
      <c r="W38" s="1" t="s">
        <v>50</v>
      </c>
      <c r="X38" s="1" t="s">
        <v>4583</v>
      </c>
      <c r="Y38" s="1" t="s">
        <v>51</v>
      </c>
      <c r="Z38" s="1" t="s">
        <v>2608</v>
      </c>
      <c r="AC38" s="1" t="s">
        <v>4596</v>
      </c>
      <c r="AD38" s="1" t="s">
        <v>129</v>
      </c>
      <c r="AE38" s="1" t="s">
        <v>129</v>
      </c>
    </row>
    <row r="39" spans="1:33" ht="13.5" customHeight="1">
      <c r="A39" s="6" t="str">
        <f t="shared" si="1"/>
        <v>1756_감물천면_0005</v>
      </c>
      <c r="B39" s="1">
        <v>1756</v>
      </c>
      <c r="C39" s="1" t="s">
        <v>4576</v>
      </c>
      <c r="D39" s="1" t="s">
        <v>4577</v>
      </c>
      <c r="E39" s="2">
        <v>38</v>
      </c>
      <c r="F39" s="2">
        <v>1</v>
      </c>
      <c r="G39" s="2" t="s">
        <v>4386</v>
      </c>
      <c r="H39" s="2" t="s">
        <v>4387</v>
      </c>
      <c r="I39" s="2">
        <v>2</v>
      </c>
      <c r="L39" s="2">
        <v>2</v>
      </c>
      <c r="M39" s="2" t="s">
        <v>5004</v>
      </c>
      <c r="N39" s="2" t="s">
        <v>5005</v>
      </c>
      <c r="S39" s="2" t="s">
        <v>81</v>
      </c>
      <c r="T39" s="2" t="s">
        <v>2466</v>
      </c>
      <c r="AC39" s="1">
        <v>1</v>
      </c>
      <c r="AD39" s="1" t="s">
        <v>169</v>
      </c>
      <c r="AE39" s="1" t="s">
        <v>3102</v>
      </c>
      <c r="AF39" s="1" t="s">
        <v>63</v>
      </c>
      <c r="AG39" s="1" t="s">
        <v>3157</v>
      </c>
    </row>
    <row r="40" spans="1:72" ht="13.5" customHeight="1">
      <c r="A40" s="6" t="str">
        <f t="shared" si="1"/>
        <v>1756_감물천면_0005</v>
      </c>
      <c r="B40" s="1">
        <v>1756</v>
      </c>
      <c r="C40" s="1" t="s">
        <v>4576</v>
      </c>
      <c r="D40" s="1" t="s">
        <v>4577</v>
      </c>
      <c r="E40" s="2">
        <v>39</v>
      </c>
      <c r="F40" s="2">
        <v>1</v>
      </c>
      <c r="G40" s="2" t="s">
        <v>4386</v>
      </c>
      <c r="H40" s="2" t="s">
        <v>4387</v>
      </c>
      <c r="I40" s="2">
        <v>2</v>
      </c>
      <c r="L40" s="2">
        <v>3</v>
      </c>
      <c r="M40" s="2" t="s">
        <v>5006</v>
      </c>
      <c r="N40" s="2" t="s">
        <v>5007</v>
      </c>
      <c r="O40" s="2" t="s">
        <v>6</v>
      </c>
      <c r="P40" s="2" t="s">
        <v>2411</v>
      </c>
      <c r="T40" s="2" t="s">
        <v>4597</v>
      </c>
      <c r="U40" s="1" t="s">
        <v>38</v>
      </c>
      <c r="V40" s="1" t="s">
        <v>2497</v>
      </c>
      <c r="W40" s="1" t="s">
        <v>50</v>
      </c>
      <c r="X40" s="1" t="s">
        <v>4598</v>
      </c>
      <c r="Y40" s="1" t="s">
        <v>87</v>
      </c>
      <c r="Z40" s="1" t="s">
        <v>4601</v>
      </c>
      <c r="AC40" s="1">
        <v>22</v>
      </c>
      <c r="AD40" s="1" t="s">
        <v>168</v>
      </c>
      <c r="AE40" s="1" t="s">
        <v>3149</v>
      </c>
      <c r="AJ40" s="1" t="s">
        <v>17</v>
      </c>
      <c r="AK40" s="1" t="s">
        <v>3214</v>
      </c>
      <c r="AL40" s="1" t="s">
        <v>100</v>
      </c>
      <c r="AM40" s="1" t="s">
        <v>3194</v>
      </c>
      <c r="AT40" s="1" t="s">
        <v>42</v>
      </c>
      <c r="AU40" s="1" t="s">
        <v>3276</v>
      </c>
      <c r="AV40" s="1" t="s">
        <v>170</v>
      </c>
      <c r="AW40" s="1" t="s">
        <v>3502</v>
      </c>
      <c r="BG40" s="1" t="s">
        <v>42</v>
      </c>
      <c r="BH40" s="1" t="s">
        <v>3276</v>
      </c>
      <c r="BI40" s="1" t="s">
        <v>101</v>
      </c>
      <c r="BJ40" s="1" t="s">
        <v>3591</v>
      </c>
      <c r="BK40" s="1" t="s">
        <v>42</v>
      </c>
      <c r="BL40" s="1" t="s">
        <v>3276</v>
      </c>
      <c r="BM40" s="1" t="s">
        <v>102</v>
      </c>
      <c r="BN40" s="1" t="s">
        <v>3901</v>
      </c>
      <c r="BO40" s="1" t="s">
        <v>42</v>
      </c>
      <c r="BP40" s="1" t="s">
        <v>3276</v>
      </c>
      <c r="BQ40" s="1" t="s">
        <v>160</v>
      </c>
      <c r="BR40" s="1" t="s">
        <v>4259</v>
      </c>
      <c r="BS40" s="1" t="s">
        <v>76</v>
      </c>
      <c r="BT40" s="1" t="s">
        <v>3232</v>
      </c>
    </row>
    <row r="41" spans="1:72" ht="13.5" customHeight="1">
      <c r="A41" s="6" t="str">
        <f t="shared" si="1"/>
        <v>1756_감물천면_0005</v>
      </c>
      <c r="B41" s="1">
        <v>1756</v>
      </c>
      <c r="C41" s="1" t="s">
        <v>4576</v>
      </c>
      <c r="D41" s="1" t="s">
        <v>4577</v>
      </c>
      <c r="E41" s="2">
        <v>40</v>
      </c>
      <c r="F41" s="2">
        <v>1</v>
      </c>
      <c r="G41" s="2" t="s">
        <v>4386</v>
      </c>
      <c r="H41" s="2" t="s">
        <v>4387</v>
      </c>
      <c r="I41" s="2">
        <v>2</v>
      </c>
      <c r="L41" s="2">
        <v>3</v>
      </c>
      <c r="M41" s="2" t="s">
        <v>5006</v>
      </c>
      <c r="N41" s="2" t="s">
        <v>5007</v>
      </c>
      <c r="S41" s="2" t="s">
        <v>49</v>
      </c>
      <c r="T41" s="2" t="s">
        <v>2463</v>
      </c>
      <c r="W41" s="1" t="s">
        <v>88</v>
      </c>
      <c r="X41" s="1" t="s">
        <v>4368</v>
      </c>
      <c r="Y41" s="1" t="s">
        <v>51</v>
      </c>
      <c r="Z41" s="1" t="s">
        <v>2608</v>
      </c>
      <c r="AC41" s="1">
        <v>26</v>
      </c>
      <c r="AD41" s="1" t="s">
        <v>171</v>
      </c>
      <c r="AE41" s="1" t="s">
        <v>3139</v>
      </c>
      <c r="AJ41" s="1" t="s">
        <v>53</v>
      </c>
      <c r="AK41" s="1" t="s">
        <v>3215</v>
      </c>
      <c r="AL41" s="1" t="s">
        <v>172</v>
      </c>
      <c r="AM41" s="1" t="s">
        <v>3230</v>
      </c>
      <c r="AT41" s="1" t="s">
        <v>38</v>
      </c>
      <c r="AU41" s="1" t="s">
        <v>2497</v>
      </c>
      <c r="AV41" s="1" t="s">
        <v>173</v>
      </c>
      <c r="AW41" s="1" t="s">
        <v>3071</v>
      </c>
      <c r="BG41" s="1" t="s">
        <v>42</v>
      </c>
      <c r="BH41" s="1" t="s">
        <v>3276</v>
      </c>
      <c r="BI41" s="1" t="s">
        <v>4946</v>
      </c>
      <c r="BJ41" s="1" t="s">
        <v>3896</v>
      </c>
      <c r="BK41" s="1" t="s">
        <v>42</v>
      </c>
      <c r="BL41" s="1" t="s">
        <v>3276</v>
      </c>
      <c r="BM41" s="1" t="s">
        <v>174</v>
      </c>
      <c r="BN41" s="1" t="s">
        <v>3586</v>
      </c>
      <c r="BO41" s="1" t="s">
        <v>42</v>
      </c>
      <c r="BP41" s="1" t="s">
        <v>3276</v>
      </c>
      <c r="BQ41" s="1" t="s">
        <v>175</v>
      </c>
      <c r="BR41" s="1" t="s">
        <v>4314</v>
      </c>
      <c r="BS41" s="1" t="s">
        <v>176</v>
      </c>
      <c r="BT41" s="1" t="s">
        <v>3256</v>
      </c>
    </row>
    <row r="42" spans="1:31" ht="13.5" customHeight="1">
      <c r="A42" s="6" t="str">
        <f t="shared" si="1"/>
        <v>1756_감물천면_0005</v>
      </c>
      <c r="B42" s="1">
        <v>1756</v>
      </c>
      <c r="C42" s="1" t="s">
        <v>4576</v>
      </c>
      <c r="D42" s="1" t="s">
        <v>4577</v>
      </c>
      <c r="E42" s="2">
        <v>41</v>
      </c>
      <c r="F42" s="2">
        <v>1</v>
      </c>
      <c r="G42" s="2" t="s">
        <v>4386</v>
      </c>
      <c r="H42" s="2" t="s">
        <v>4387</v>
      </c>
      <c r="I42" s="2">
        <v>2</v>
      </c>
      <c r="L42" s="2">
        <v>3</v>
      </c>
      <c r="M42" s="2" t="s">
        <v>5006</v>
      </c>
      <c r="N42" s="2" t="s">
        <v>5007</v>
      </c>
      <c r="S42" s="2" t="s">
        <v>4974</v>
      </c>
      <c r="T42" s="2" t="s">
        <v>5374</v>
      </c>
      <c r="U42" s="1" t="s">
        <v>38</v>
      </c>
      <c r="V42" s="1" t="s">
        <v>2497</v>
      </c>
      <c r="Y42" s="1" t="s">
        <v>173</v>
      </c>
      <c r="Z42" s="1" t="s">
        <v>3071</v>
      </c>
      <c r="AC42" s="1">
        <v>63</v>
      </c>
      <c r="AD42" s="1" t="s">
        <v>178</v>
      </c>
      <c r="AE42" s="1" t="s">
        <v>3119</v>
      </c>
    </row>
    <row r="43" spans="1:72" ht="13.5" customHeight="1">
      <c r="A43" s="6" t="str">
        <f t="shared" si="1"/>
        <v>1756_감물천면_0005</v>
      </c>
      <c r="B43" s="1">
        <v>1756</v>
      </c>
      <c r="C43" s="1" t="s">
        <v>4576</v>
      </c>
      <c r="D43" s="1" t="s">
        <v>4577</v>
      </c>
      <c r="E43" s="2">
        <v>42</v>
      </c>
      <c r="F43" s="2">
        <v>1</v>
      </c>
      <c r="G43" s="2" t="s">
        <v>4386</v>
      </c>
      <c r="H43" s="2" t="s">
        <v>4387</v>
      </c>
      <c r="I43" s="2">
        <v>2</v>
      </c>
      <c r="L43" s="2">
        <v>4</v>
      </c>
      <c r="M43" s="2" t="s">
        <v>5008</v>
      </c>
      <c r="N43" s="2" t="s">
        <v>5009</v>
      </c>
      <c r="T43" s="2" t="s">
        <v>4602</v>
      </c>
      <c r="U43" s="1" t="s">
        <v>38</v>
      </c>
      <c r="V43" s="1" t="s">
        <v>2497</v>
      </c>
      <c r="W43" s="1" t="s">
        <v>179</v>
      </c>
      <c r="X43" s="1" t="s">
        <v>2574</v>
      </c>
      <c r="Y43" s="1" t="s">
        <v>180</v>
      </c>
      <c r="Z43" s="1" t="s">
        <v>3070</v>
      </c>
      <c r="AC43" s="1">
        <v>74</v>
      </c>
      <c r="AD43" s="1" t="s">
        <v>66</v>
      </c>
      <c r="AE43" s="1" t="s">
        <v>3135</v>
      </c>
      <c r="AJ43" s="1" t="s">
        <v>17</v>
      </c>
      <c r="AK43" s="1" t="s">
        <v>3214</v>
      </c>
      <c r="AL43" s="1" t="s">
        <v>60</v>
      </c>
      <c r="AM43" s="1" t="s">
        <v>3226</v>
      </c>
      <c r="AT43" s="1" t="s">
        <v>42</v>
      </c>
      <c r="AU43" s="1" t="s">
        <v>3276</v>
      </c>
      <c r="AV43" s="1" t="s">
        <v>181</v>
      </c>
      <c r="AW43" s="1" t="s">
        <v>3586</v>
      </c>
      <c r="BG43" s="1" t="s">
        <v>55</v>
      </c>
      <c r="BH43" s="1" t="s">
        <v>2550</v>
      </c>
      <c r="BI43" s="1" t="s">
        <v>182</v>
      </c>
      <c r="BJ43" s="1" t="s">
        <v>3895</v>
      </c>
      <c r="BK43" s="1" t="s">
        <v>183</v>
      </c>
      <c r="BL43" s="1" t="s">
        <v>3926</v>
      </c>
      <c r="BM43" s="1" t="s">
        <v>129</v>
      </c>
      <c r="BN43" s="1" t="s">
        <v>129</v>
      </c>
      <c r="BO43" s="1" t="s">
        <v>184</v>
      </c>
      <c r="BP43" s="1" t="s">
        <v>3652</v>
      </c>
      <c r="BQ43" s="1" t="s">
        <v>185</v>
      </c>
      <c r="BR43" s="1" t="s">
        <v>4520</v>
      </c>
      <c r="BS43" s="1" t="s">
        <v>100</v>
      </c>
      <c r="BT43" s="1" t="s">
        <v>3194</v>
      </c>
    </row>
    <row r="44" spans="1:31" ht="13.5" customHeight="1">
      <c r="A44" s="6" t="str">
        <f t="shared" si="1"/>
        <v>1756_감물천면_0005</v>
      </c>
      <c r="B44" s="1">
        <v>1756</v>
      </c>
      <c r="C44" s="1" t="s">
        <v>4576</v>
      </c>
      <c r="D44" s="1" t="s">
        <v>4577</v>
      </c>
      <c r="E44" s="2">
        <v>43</v>
      </c>
      <c r="F44" s="2">
        <v>1</v>
      </c>
      <c r="G44" s="2" t="s">
        <v>4386</v>
      </c>
      <c r="H44" s="2" t="s">
        <v>4387</v>
      </c>
      <c r="I44" s="2">
        <v>2</v>
      </c>
      <c r="L44" s="2">
        <v>4</v>
      </c>
      <c r="M44" s="2" t="s">
        <v>5008</v>
      </c>
      <c r="N44" s="2" t="s">
        <v>5009</v>
      </c>
      <c r="S44" s="2" t="s">
        <v>81</v>
      </c>
      <c r="T44" s="2" t="s">
        <v>2466</v>
      </c>
      <c r="Y44" s="1" t="s">
        <v>186</v>
      </c>
      <c r="Z44" s="1" t="s">
        <v>3069</v>
      </c>
      <c r="AC44" s="1">
        <v>37</v>
      </c>
      <c r="AD44" s="1" t="s">
        <v>187</v>
      </c>
      <c r="AE44" s="1" t="s">
        <v>3111</v>
      </c>
    </row>
    <row r="45" spans="1:33" ht="13.5" customHeight="1">
      <c r="A45" s="6" t="str">
        <f t="shared" si="1"/>
        <v>1756_감물천면_0005</v>
      </c>
      <c r="B45" s="1">
        <v>1756</v>
      </c>
      <c r="C45" s="1" t="s">
        <v>4576</v>
      </c>
      <c r="D45" s="1" t="s">
        <v>4577</v>
      </c>
      <c r="E45" s="2">
        <v>44</v>
      </c>
      <c r="F45" s="2">
        <v>1</v>
      </c>
      <c r="G45" s="2" t="s">
        <v>4386</v>
      </c>
      <c r="H45" s="2" t="s">
        <v>4387</v>
      </c>
      <c r="I45" s="2">
        <v>2</v>
      </c>
      <c r="L45" s="2">
        <v>4</v>
      </c>
      <c r="M45" s="2" t="s">
        <v>5008</v>
      </c>
      <c r="N45" s="2" t="s">
        <v>5009</v>
      </c>
      <c r="S45" s="2" t="s">
        <v>82</v>
      </c>
      <c r="T45" s="2" t="s">
        <v>2465</v>
      </c>
      <c r="W45" s="1" t="s">
        <v>188</v>
      </c>
      <c r="X45" s="1" t="s">
        <v>2603</v>
      </c>
      <c r="Y45" s="1" t="s">
        <v>51</v>
      </c>
      <c r="Z45" s="1" t="s">
        <v>2608</v>
      </c>
      <c r="AF45" s="1" t="s">
        <v>97</v>
      </c>
      <c r="AG45" s="1" t="s">
        <v>2593</v>
      </c>
    </row>
    <row r="46" spans="1:31" ht="13.5" customHeight="1">
      <c r="A46" s="6" t="str">
        <f t="shared" si="1"/>
        <v>1756_감물천면_0005</v>
      </c>
      <c r="B46" s="1">
        <v>1756</v>
      </c>
      <c r="C46" s="1" t="s">
        <v>4576</v>
      </c>
      <c r="D46" s="1" t="s">
        <v>4577</v>
      </c>
      <c r="E46" s="2">
        <v>45</v>
      </c>
      <c r="F46" s="2">
        <v>1</v>
      </c>
      <c r="G46" s="2" t="s">
        <v>4386</v>
      </c>
      <c r="H46" s="2" t="s">
        <v>4387</v>
      </c>
      <c r="I46" s="2">
        <v>2</v>
      </c>
      <c r="L46" s="2">
        <v>4</v>
      </c>
      <c r="M46" s="2" t="s">
        <v>5008</v>
      </c>
      <c r="N46" s="2" t="s">
        <v>5009</v>
      </c>
      <c r="S46" s="2" t="s">
        <v>132</v>
      </c>
      <c r="T46" s="2" t="s">
        <v>2461</v>
      </c>
      <c r="AC46" s="1">
        <v>15</v>
      </c>
      <c r="AD46" s="1" t="s">
        <v>107</v>
      </c>
      <c r="AE46" s="1" t="s">
        <v>3098</v>
      </c>
    </row>
    <row r="47" spans="1:33" ht="13.5" customHeight="1">
      <c r="A47" s="6" t="str">
        <f t="shared" si="1"/>
        <v>1756_감물천면_0005</v>
      </c>
      <c r="B47" s="1">
        <v>1756</v>
      </c>
      <c r="C47" s="1" t="s">
        <v>4576</v>
      </c>
      <c r="D47" s="1" t="s">
        <v>4577</v>
      </c>
      <c r="E47" s="2">
        <v>46</v>
      </c>
      <c r="F47" s="2">
        <v>1</v>
      </c>
      <c r="G47" s="2" t="s">
        <v>4386</v>
      </c>
      <c r="H47" s="2" t="s">
        <v>4387</v>
      </c>
      <c r="I47" s="2">
        <v>2</v>
      </c>
      <c r="L47" s="2">
        <v>4</v>
      </c>
      <c r="M47" s="2" t="s">
        <v>5008</v>
      </c>
      <c r="N47" s="2" t="s">
        <v>5009</v>
      </c>
      <c r="S47" s="2" t="s">
        <v>81</v>
      </c>
      <c r="T47" s="2" t="s">
        <v>2466</v>
      </c>
      <c r="Y47" s="1" t="s">
        <v>189</v>
      </c>
      <c r="Z47" s="1" t="s">
        <v>2924</v>
      </c>
      <c r="AG47" s="1" t="s">
        <v>3159</v>
      </c>
    </row>
    <row r="48" spans="1:33" ht="13.5" customHeight="1">
      <c r="A48" s="6" t="str">
        <f t="shared" si="1"/>
        <v>1756_감물천면_0005</v>
      </c>
      <c r="B48" s="1">
        <v>1756</v>
      </c>
      <c r="C48" s="1" t="s">
        <v>4576</v>
      </c>
      <c r="D48" s="1" t="s">
        <v>4577</v>
      </c>
      <c r="E48" s="2">
        <v>47</v>
      </c>
      <c r="F48" s="2">
        <v>1</v>
      </c>
      <c r="G48" s="2" t="s">
        <v>4386</v>
      </c>
      <c r="H48" s="2" t="s">
        <v>4387</v>
      </c>
      <c r="I48" s="2">
        <v>2</v>
      </c>
      <c r="L48" s="2">
        <v>4</v>
      </c>
      <c r="M48" s="2" t="s">
        <v>5008</v>
      </c>
      <c r="N48" s="2" t="s">
        <v>5009</v>
      </c>
      <c r="S48" s="2" t="s">
        <v>82</v>
      </c>
      <c r="T48" s="2" t="s">
        <v>2465</v>
      </c>
      <c r="W48" s="1" t="s">
        <v>190</v>
      </c>
      <c r="X48" s="1" t="s">
        <v>2591</v>
      </c>
      <c r="Y48" s="1" t="s">
        <v>51</v>
      </c>
      <c r="Z48" s="1" t="s">
        <v>2608</v>
      </c>
      <c r="AF48" s="1" t="s">
        <v>86</v>
      </c>
      <c r="AG48" s="1" t="s">
        <v>3159</v>
      </c>
    </row>
    <row r="49" spans="1:31" ht="13.5" customHeight="1">
      <c r="A49" s="6" t="str">
        <f t="shared" si="1"/>
        <v>1756_감물천면_0005</v>
      </c>
      <c r="B49" s="1">
        <v>1756</v>
      </c>
      <c r="C49" s="1" t="s">
        <v>4576</v>
      </c>
      <c r="D49" s="1" t="s">
        <v>4577</v>
      </c>
      <c r="E49" s="2">
        <v>48</v>
      </c>
      <c r="F49" s="2">
        <v>1</v>
      </c>
      <c r="G49" s="2" t="s">
        <v>4386</v>
      </c>
      <c r="H49" s="2" t="s">
        <v>4387</v>
      </c>
      <c r="I49" s="2">
        <v>2</v>
      </c>
      <c r="L49" s="2">
        <v>4</v>
      </c>
      <c r="M49" s="2" t="s">
        <v>5008</v>
      </c>
      <c r="N49" s="2" t="s">
        <v>5009</v>
      </c>
      <c r="S49" s="2" t="s">
        <v>132</v>
      </c>
      <c r="T49" s="2" t="s">
        <v>2461</v>
      </c>
      <c r="AC49" s="1">
        <v>15</v>
      </c>
      <c r="AD49" s="1" t="s">
        <v>107</v>
      </c>
      <c r="AE49" s="1" t="s">
        <v>3098</v>
      </c>
    </row>
    <row r="50" spans="1:31" ht="13.5" customHeight="1">
      <c r="A50" s="6" t="str">
        <f t="shared" si="1"/>
        <v>1756_감물천면_0005</v>
      </c>
      <c r="B50" s="1">
        <v>1756</v>
      </c>
      <c r="C50" s="1" t="s">
        <v>4576</v>
      </c>
      <c r="D50" s="1" t="s">
        <v>4577</v>
      </c>
      <c r="E50" s="2">
        <v>49</v>
      </c>
      <c r="F50" s="2">
        <v>1</v>
      </c>
      <c r="G50" s="2" t="s">
        <v>4386</v>
      </c>
      <c r="H50" s="2" t="s">
        <v>4387</v>
      </c>
      <c r="I50" s="2">
        <v>2</v>
      </c>
      <c r="L50" s="2">
        <v>4</v>
      </c>
      <c r="M50" s="2" t="s">
        <v>5008</v>
      </c>
      <c r="N50" s="2" t="s">
        <v>5009</v>
      </c>
      <c r="S50" s="2" t="s">
        <v>84</v>
      </c>
      <c r="T50" s="2" t="s">
        <v>2462</v>
      </c>
      <c r="Y50" s="1" t="s">
        <v>191</v>
      </c>
      <c r="Z50" s="1" t="s">
        <v>3068</v>
      </c>
      <c r="AC50" s="1">
        <v>5</v>
      </c>
      <c r="AD50" s="1" t="s">
        <v>144</v>
      </c>
      <c r="AE50" s="1" t="s">
        <v>3118</v>
      </c>
    </row>
    <row r="51" spans="1:33" ht="13.5" customHeight="1">
      <c r="A51" s="6" t="str">
        <f t="shared" si="1"/>
        <v>1756_감물천면_0005</v>
      </c>
      <c r="B51" s="1">
        <v>1756</v>
      </c>
      <c r="C51" s="1" t="s">
        <v>4576</v>
      </c>
      <c r="D51" s="1" t="s">
        <v>4577</v>
      </c>
      <c r="E51" s="2">
        <v>50</v>
      </c>
      <c r="F51" s="2">
        <v>1</v>
      </c>
      <c r="G51" s="2" t="s">
        <v>4386</v>
      </c>
      <c r="H51" s="2" t="s">
        <v>4387</v>
      </c>
      <c r="I51" s="2">
        <v>2</v>
      </c>
      <c r="L51" s="2">
        <v>4</v>
      </c>
      <c r="M51" s="2" t="s">
        <v>5008</v>
      </c>
      <c r="N51" s="2" t="s">
        <v>5009</v>
      </c>
      <c r="S51" s="2" t="s">
        <v>84</v>
      </c>
      <c r="T51" s="2" t="s">
        <v>2462</v>
      </c>
      <c r="AC51" s="1">
        <v>1</v>
      </c>
      <c r="AD51" s="1" t="s">
        <v>169</v>
      </c>
      <c r="AE51" s="1" t="s">
        <v>3102</v>
      </c>
      <c r="AF51" s="1" t="s">
        <v>63</v>
      </c>
      <c r="AG51" s="1" t="s">
        <v>3157</v>
      </c>
    </row>
    <row r="52" spans="1:58" ht="13.5" customHeight="1">
      <c r="A52" s="6" t="str">
        <f t="shared" si="1"/>
        <v>1756_감물천면_0005</v>
      </c>
      <c r="B52" s="1">
        <v>1756</v>
      </c>
      <c r="C52" s="1" t="s">
        <v>4576</v>
      </c>
      <c r="D52" s="1" t="s">
        <v>4577</v>
      </c>
      <c r="E52" s="2">
        <v>51</v>
      </c>
      <c r="F52" s="2">
        <v>1</v>
      </c>
      <c r="G52" s="2" t="s">
        <v>4386</v>
      </c>
      <c r="H52" s="2" t="s">
        <v>4387</v>
      </c>
      <c r="I52" s="2">
        <v>2</v>
      </c>
      <c r="L52" s="2">
        <v>4</v>
      </c>
      <c r="M52" s="2" t="s">
        <v>5008</v>
      </c>
      <c r="N52" s="2" t="s">
        <v>5009</v>
      </c>
      <c r="T52" s="2" t="s">
        <v>4584</v>
      </c>
      <c r="U52" s="1" t="s">
        <v>67</v>
      </c>
      <c r="V52" s="1" t="s">
        <v>2496</v>
      </c>
      <c r="Y52" s="1" t="s">
        <v>192</v>
      </c>
      <c r="Z52" s="1" t="s">
        <v>2714</v>
      </c>
      <c r="AC52" s="1" t="s">
        <v>4603</v>
      </c>
      <c r="AD52" s="1" t="s">
        <v>193</v>
      </c>
      <c r="AE52" s="1" t="s">
        <v>3103</v>
      </c>
      <c r="AF52" s="1" t="s">
        <v>194</v>
      </c>
      <c r="AG52" s="1" t="s">
        <v>3185</v>
      </c>
      <c r="BB52" s="1" t="s">
        <v>67</v>
      </c>
      <c r="BC52" s="1" t="s">
        <v>2496</v>
      </c>
      <c r="BD52" s="1" t="s">
        <v>5392</v>
      </c>
      <c r="BE52" s="1" t="s">
        <v>3083</v>
      </c>
      <c r="BF52" s="1" t="s">
        <v>4594</v>
      </c>
    </row>
    <row r="53" spans="1:72" ht="13.5" customHeight="1">
      <c r="A53" s="6" t="str">
        <f t="shared" si="1"/>
        <v>1756_감물천면_0005</v>
      </c>
      <c r="B53" s="1">
        <v>1756</v>
      </c>
      <c r="C53" s="1" t="s">
        <v>4576</v>
      </c>
      <c r="D53" s="1" t="s">
        <v>4577</v>
      </c>
      <c r="E53" s="2">
        <v>52</v>
      </c>
      <c r="F53" s="2">
        <v>1</v>
      </c>
      <c r="G53" s="2" t="s">
        <v>4386</v>
      </c>
      <c r="H53" s="2" t="s">
        <v>4387</v>
      </c>
      <c r="I53" s="2">
        <v>2</v>
      </c>
      <c r="L53" s="2">
        <v>5</v>
      </c>
      <c r="M53" s="2" t="s">
        <v>145</v>
      </c>
      <c r="N53" s="2" t="s">
        <v>2408</v>
      </c>
      <c r="T53" s="2" t="s">
        <v>4586</v>
      </c>
      <c r="U53" s="1" t="s">
        <v>38</v>
      </c>
      <c r="V53" s="1" t="s">
        <v>2497</v>
      </c>
      <c r="W53" s="1" t="s">
        <v>140</v>
      </c>
      <c r="X53" s="1" t="s">
        <v>2578</v>
      </c>
      <c r="Y53" s="1" t="s">
        <v>195</v>
      </c>
      <c r="Z53" s="1" t="s">
        <v>2953</v>
      </c>
      <c r="AC53" s="1">
        <v>45</v>
      </c>
      <c r="AD53" s="1" t="s">
        <v>40</v>
      </c>
      <c r="AE53" s="1" t="s">
        <v>3097</v>
      </c>
      <c r="AJ53" s="1" t="s">
        <v>17</v>
      </c>
      <c r="AK53" s="1" t="s">
        <v>3214</v>
      </c>
      <c r="AL53" s="1" t="s">
        <v>41</v>
      </c>
      <c r="AM53" s="1" t="s">
        <v>4400</v>
      </c>
      <c r="AT53" s="1" t="s">
        <v>42</v>
      </c>
      <c r="AU53" s="1" t="s">
        <v>3276</v>
      </c>
      <c r="AV53" s="1" t="s">
        <v>4604</v>
      </c>
      <c r="AW53" s="1" t="s">
        <v>3585</v>
      </c>
      <c r="BG53" s="1" t="s">
        <v>42</v>
      </c>
      <c r="BH53" s="1" t="s">
        <v>3276</v>
      </c>
      <c r="BI53" s="1" t="s">
        <v>196</v>
      </c>
      <c r="BJ53" s="1" t="s">
        <v>3894</v>
      </c>
      <c r="BK53" s="1" t="s">
        <v>197</v>
      </c>
      <c r="BL53" s="1" t="s">
        <v>3925</v>
      </c>
      <c r="BM53" s="1" t="s">
        <v>198</v>
      </c>
      <c r="BN53" s="1" t="s">
        <v>4092</v>
      </c>
      <c r="BO53" s="1" t="s">
        <v>42</v>
      </c>
      <c r="BP53" s="1" t="s">
        <v>3276</v>
      </c>
      <c r="BQ53" s="1" t="s">
        <v>199</v>
      </c>
      <c r="BR53" s="1" t="s">
        <v>4313</v>
      </c>
      <c r="BS53" s="1" t="s">
        <v>200</v>
      </c>
      <c r="BT53" s="1" t="s">
        <v>3221</v>
      </c>
    </row>
    <row r="54" spans="1:72" ht="13.5" customHeight="1">
      <c r="A54" s="6" t="str">
        <f t="shared" si="1"/>
        <v>1756_감물천면_0005</v>
      </c>
      <c r="B54" s="1">
        <v>1756</v>
      </c>
      <c r="C54" s="1" t="s">
        <v>4576</v>
      </c>
      <c r="D54" s="1" t="s">
        <v>4577</v>
      </c>
      <c r="E54" s="2">
        <v>53</v>
      </c>
      <c r="F54" s="2">
        <v>1</v>
      </c>
      <c r="G54" s="2" t="s">
        <v>4386</v>
      </c>
      <c r="H54" s="2" t="s">
        <v>4387</v>
      </c>
      <c r="I54" s="2">
        <v>2</v>
      </c>
      <c r="L54" s="2">
        <v>5</v>
      </c>
      <c r="M54" s="2" t="s">
        <v>145</v>
      </c>
      <c r="N54" s="2" t="s">
        <v>2408</v>
      </c>
      <c r="S54" s="2" t="s">
        <v>49</v>
      </c>
      <c r="T54" s="2" t="s">
        <v>2463</v>
      </c>
      <c r="W54" s="1" t="s">
        <v>201</v>
      </c>
      <c r="X54" s="1" t="s">
        <v>2488</v>
      </c>
      <c r="Y54" s="1" t="s">
        <v>51</v>
      </c>
      <c r="Z54" s="1" t="s">
        <v>2608</v>
      </c>
      <c r="AC54" s="1">
        <v>47</v>
      </c>
      <c r="AD54" s="1" t="s">
        <v>202</v>
      </c>
      <c r="AE54" s="1" t="s">
        <v>3109</v>
      </c>
      <c r="AJ54" s="1" t="s">
        <v>53</v>
      </c>
      <c r="AK54" s="1" t="s">
        <v>3215</v>
      </c>
      <c r="AL54" s="1" t="s">
        <v>48</v>
      </c>
      <c r="AM54" s="1" t="s">
        <v>3223</v>
      </c>
      <c r="AT54" s="1" t="s">
        <v>38</v>
      </c>
      <c r="AU54" s="1" t="s">
        <v>2497</v>
      </c>
      <c r="AV54" s="1" t="s">
        <v>203</v>
      </c>
      <c r="AW54" s="1" t="s">
        <v>2947</v>
      </c>
      <c r="BG54" s="1" t="s">
        <v>42</v>
      </c>
      <c r="BH54" s="1" t="s">
        <v>3276</v>
      </c>
      <c r="BI54" s="1" t="s">
        <v>204</v>
      </c>
      <c r="BJ54" s="1" t="s">
        <v>3893</v>
      </c>
      <c r="BK54" s="1" t="s">
        <v>205</v>
      </c>
      <c r="BL54" s="1" t="s">
        <v>3907</v>
      </c>
      <c r="BM54" s="1" t="s">
        <v>206</v>
      </c>
      <c r="BN54" s="1" t="s">
        <v>4415</v>
      </c>
      <c r="BO54" s="1" t="s">
        <v>42</v>
      </c>
      <c r="BP54" s="1" t="s">
        <v>3276</v>
      </c>
      <c r="BQ54" s="1" t="s">
        <v>207</v>
      </c>
      <c r="BR54" s="1" t="s">
        <v>4312</v>
      </c>
      <c r="BS54" s="1" t="s">
        <v>100</v>
      </c>
      <c r="BT54" s="1" t="s">
        <v>3194</v>
      </c>
    </row>
    <row r="55" spans="1:31" ht="13.5" customHeight="1">
      <c r="A55" s="6" t="str">
        <f t="shared" si="1"/>
        <v>1756_감물천면_0005</v>
      </c>
      <c r="B55" s="1">
        <v>1756</v>
      </c>
      <c r="C55" s="1" t="s">
        <v>4576</v>
      </c>
      <c r="D55" s="1" t="s">
        <v>4577</v>
      </c>
      <c r="E55" s="2">
        <v>54</v>
      </c>
      <c r="F55" s="2">
        <v>1</v>
      </c>
      <c r="G55" s="2" t="s">
        <v>4386</v>
      </c>
      <c r="H55" s="2" t="s">
        <v>4387</v>
      </c>
      <c r="I55" s="2">
        <v>2</v>
      </c>
      <c r="L55" s="2">
        <v>5</v>
      </c>
      <c r="M55" s="2" t="s">
        <v>145</v>
      </c>
      <c r="N55" s="2" t="s">
        <v>2408</v>
      </c>
      <c r="S55" s="2" t="s">
        <v>4975</v>
      </c>
      <c r="T55" s="2" t="s">
        <v>4976</v>
      </c>
      <c r="AC55" s="1">
        <v>5</v>
      </c>
      <c r="AD55" s="1" t="s">
        <v>144</v>
      </c>
      <c r="AE55" s="1" t="s">
        <v>3118</v>
      </c>
    </row>
    <row r="56" spans="1:72" ht="13.5" customHeight="1">
      <c r="A56" s="6" t="str">
        <f t="shared" si="1"/>
        <v>1756_감물천면_0005</v>
      </c>
      <c r="B56" s="1">
        <v>1756</v>
      </c>
      <c r="C56" s="1" t="s">
        <v>4576</v>
      </c>
      <c r="D56" s="1" t="s">
        <v>4577</v>
      </c>
      <c r="E56" s="2">
        <v>55</v>
      </c>
      <c r="F56" s="2">
        <v>1</v>
      </c>
      <c r="G56" s="2" t="s">
        <v>4386</v>
      </c>
      <c r="H56" s="2" t="s">
        <v>4387</v>
      </c>
      <c r="I56" s="2">
        <v>3</v>
      </c>
      <c r="J56" s="2" t="s">
        <v>208</v>
      </c>
      <c r="K56" s="2" t="s">
        <v>4347</v>
      </c>
      <c r="L56" s="2">
        <v>1</v>
      </c>
      <c r="M56" s="2" t="s">
        <v>5010</v>
      </c>
      <c r="N56" s="2" t="s">
        <v>5011</v>
      </c>
      <c r="T56" s="2" t="s">
        <v>4605</v>
      </c>
      <c r="U56" s="1" t="s">
        <v>38</v>
      </c>
      <c r="V56" s="1" t="s">
        <v>2497</v>
      </c>
      <c r="W56" s="1" t="s">
        <v>50</v>
      </c>
      <c r="X56" s="1" t="s">
        <v>4606</v>
      </c>
      <c r="Y56" s="1" t="s">
        <v>209</v>
      </c>
      <c r="Z56" s="1" t="s">
        <v>2764</v>
      </c>
      <c r="AC56" s="1">
        <v>79</v>
      </c>
      <c r="AD56" s="1" t="s">
        <v>210</v>
      </c>
      <c r="AE56" s="1" t="s">
        <v>3148</v>
      </c>
      <c r="AJ56" s="1" t="s">
        <v>17</v>
      </c>
      <c r="AK56" s="1" t="s">
        <v>3214</v>
      </c>
      <c r="AL56" s="1" t="s">
        <v>100</v>
      </c>
      <c r="AM56" s="1" t="s">
        <v>3194</v>
      </c>
      <c r="AT56" s="1" t="s">
        <v>42</v>
      </c>
      <c r="AU56" s="1" t="s">
        <v>3276</v>
      </c>
      <c r="AV56" s="1" t="s">
        <v>211</v>
      </c>
      <c r="AW56" s="1" t="s">
        <v>3364</v>
      </c>
      <c r="BG56" s="1" t="s">
        <v>42</v>
      </c>
      <c r="BH56" s="1" t="s">
        <v>3276</v>
      </c>
      <c r="BI56" s="1" t="s">
        <v>212</v>
      </c>
      <c r="BJ56" s="1" t="s">
        <v>3892</v>
      </c>
      <c r="BK56" s="1" t="s">
        <v>103</v>
      </c>
      <c r="BL56" s="1" t="s">
        <v>4366</v>
      </c>
      <c r="BM56" s="1" t="s">
        <v>213</v>
      </c>
      <c r="BN56" s="1" t="s">
        <v>4414</v>
      </c>
      <c r="BO56" s="1" t="s">
        <v>214</v>
      </c>
      <c r="BP56" s="1" t="s">
        <v>3922</v>
      </c>
      <c r="BQ56" s="1" t="s">
        <v>215</v>
      </c>
      <c r="BR56" s="1" t="s">
        <v>4311</v>
      </c>
      <c r="BS56" s="1" t="s">
        <v>216</v>
      </c>
      <c r="BT56" s="1" t="s">
        <v>3229</v>
      </c>
    </row>
    <row r="57" spans="1:72" ht="13.5" customHeight="1">
      <c r="A57" s="6" t="str">
        <f t="shared" si="1"/>
        <v>1756_감물천면_0005</v>
      </c>
      <c r="B57" s="1">
        <v>1756</v>
      </c>
      <c r="C57" s="1" t="s">
        <v>4576</v>
      </c>
      <c r="D57" s="1" t="s">
        <v>4577</v>
      </c>
      <c r="E57" s="2">
        <v>56</v>
      </c>
      <c r="F57" s="2">
        <v>1</v>
      </c>
      <c r="G57" s="2" t="s">
        <v>4386</v>
      </c>
      <c r="H57" s="2" t="s">
        <v>4387</v>
      </c>
      <c r="I57" s="2">
        <v>3</v>
      </c>
      <c r="L57" s="2">
        <v>1</v>
      </c>
      <c r="M57" s="2" t="s">
        <v>5010</v>
      </c>
      <c r="N57" s="2" t="s">
        <v>5011</v>
      </c>
      <c r="S57" s="2" t="s">
        <v>49</v>
      </c>
      <c r="T57" s="2" t="s">
        <v>2463</v>
      </c>
      <c r="W57" s="1" t="s">
        <v>201</v>
      </c>
      <c r="X57" s="1" t="s">
        <v>2488</v>
      </c>
      <c r="Y57" s="1" t="s">
        <v>51</v>
      </c>
      <c r="Z57" s="1" t="s">
        <v>2608</v>
      </c>
      <c r="AC57" s="1">
        <v>69</v>
      </c>
      <c r="AD57" s="1" t="s">
        <v>133</v>
      </c>
      <c r="AE57" s="1" t="s">
        <v>3123</v>
      </c>
      <c r="AJ57" s="1" t="s">
        <v>53</v>
      </c>
      <c r="AK57" s="1" t="s">
        <v>3215</v>
      </c>
      <c r="AL57" s="1" t="s">
        <v>48</v>
      </c>
      <c r="AM57" s="1" t="s">
        <v>3223</v>
      </c>
      <c r="AT57" s="1" t="s">
        <v>42</v>
      </c>
      <c r="AU57" s="1" t="s">
        <v>3276</v>
      </c>
      <c r="AV57" s="1" t="s">
        <v>217</v>
      </c>
      <c r="AW57" s="1" t="s">
        <v>2887</v>
      </c>
      <c r="BG57" s="1" t="s">
        <v>44</v>
      </c>
      <c r="BH57" s="1" t="s">
        <v>4405</v>
      </c>
      <c r="BI57" s="1" t="s">
        <v>218</v>
      </c>
      <c r="BJ57" s="1" t="s">
        <v>4409</v>
      </c>
      <c r="BK57" s="1" t="s">
        <v>42</v>
      </c>
      <c r="BL57" s="1" t="s">
        <v>3276</v>
      </c>
      <c r="BM57" s="1" t="s">
        <v>219</v>
      </c>
      <c r="BN57" s="1" t="s">
        <v>4102</v>
      </c>
      <c r="BO57" s="1" t="s">
        <v>42</v>
      </c>
      <c r="BP57" s="1" t="s">
        <v>3276</v>
      </c>
      <c r="BQ57" s="1" t="s">
        <v>220</v>
      </c>
      <c r="BR57" s="1" t="s">
        <v>4518</v>
      </c>
      <c r="BS57" s="1" t="s">
        <v>221</v>
      </c>
      <c r="BT57" s="1" t="s">
        <v>3241</v>
      </c>
    </row>
    <row r="58" spans="1:31" ht="13.5" customHeight="1">
      <c r="A58" s="6" t="str">
        <f t="shared" si="1"/>
        <v>1756_감물천면_0005</v>
      </c>
      <c r="B58" s="1">
        <v>1756</v>
      </c>
      <c r="C58" s="1" t="s">
        <v>4576</v>
      </c>
      <c r="D58" s="1" t="s">
        <v>4577</v>
      </c>
      <c r="E58" s="2">
        <v>57</v>
      </c>
      <c r="F58" s="2">
        <v>1</v>
      </c>
      <c r="G58" s="2" t="s">
        <v>4386</v>
      </c>
      <c r="H58" s="2" t="s">
        <v>4387</v>
      </c>
      <c r="I58" s="2">
        <v>3</v>
      </c>
      <c r="L58" s="2">
        <v>1</v>
      </c>
      <c r="M58" s="2" t="s">
        <v>5010</v>
      </c>
      <c r="N58" s="2" t="s">
        <v>5011</v>
      </c>
      <c r="S58" s="2" t="s">
        <v>222</v>
      </c>
      <c r="T58" s="2" t="s">
        <v>2492</v>
      </c>
      <c r="Y58" s="1" t="s">
        <v>223</v>
      </c>
      <c r="Z58" s="1" t="s">
        <v>3067</v>
      </c>
      <c r="AC58" s="1">
        <v>74</v>
      </c>
      <c r="AD58" s="1" t="s">
        <v>66</v>
      </c>
      <c r="AE58" s="1" t="s">
        <v>3135</v>
      </c>
    </row>
    <row r="59" spans="1:31" ht="13.5" customHeight="1">
      <c r="A59" s="6" t="str">
        <f t="shared" si="1"/>
        <v>1756_감물천면_0005</v>
      </c>
      <c r="B59" s="1">
        <v>1756</v>
      </c>
      <c r="C59" s="1" t="s">
        <v>4576</v>
      </c>
      <c r="D59" s="1" t="s">
        <v>4577</v>
      </c>
      <c r="E59" s="2">
        <v>58</v>
      </c>
      <c r="F59" s="2">
        <v>1</v>
      </c>
      <c r="G59" s="2" t="s">
        <v>4386</v>
      </c>
      <c r="H59" s="2" t="s">
        <v>4387</v>
      </c>
      <c r="I59" s="2">
        <v>3</v>
      </c>
      <c r="L59" s="2">
        <v>1</v>
      </c>
      <c r="M59" s="2" t="s">
        <v>5010</v>
      </c>
      <c r="N59" s="2" t="s">
        <v>5011</v>
      </c>
      <c r="S59" s="2" t="s">
        <v>82</v>
      </c>
      <c r="T59" s="2" t="s">
        <v>2465</v>
      </c>
      <c r="W59" s="1" t="s">
        <v>88</v>
      </c>
      <c r="X59" s="1" t="s">
        <v>4368</v>
      </c>
      <c r="Y59" s="1" t="s">
        <v>51</v>
      </c>
      <c r="Z59" s="1" t="s">
        <v>2608</v>
      </c>
      <c r="AC59" s="1">
        <v>61</v>
      </c>
      <c r="AD59" s="1" t="s">
        <v>62</v>
      </c>
      <c r="AE59" s="1" t="s">
        <v>3099</v>
      </c>
    </row>
    <row r="60" spans="1:58" ht="13.5" customHeight="1">
      <c r="A60" s="6" t="str">
        <f t="shared" si="1"/>
        <v>1756_감물천면_0005</v>
      </c>
      <c r="B60" s="1">
        <v>1756</v>
      </c>
      <c r="C60" s="1" t="s">
        <v>4576</v>
      </c>
      <c r="D60" s="1" t="s">
        <v>4577</v>
      </c>
      <c r="E60" s="2">
        <v>59</v>
      </c>
      <c r="F60" s="2">
        <v>1</v>
      </c>
      <c r="G60" s="2" t="s">
        <v>4386</v>
      </c>
      <c r="H60" s="2" t="s">
        <v>4387</v>
      </c>
      <c r="I60" s="2">
        <v>3</v>
      </c>
      <c r="L60" s="2">
        <v>1</v>
      </c>
      <c r="M60" s="2" t="s">
        <v>5010</v>
      </c>
      <c r="N60" s="2" t="s">
        <v>5011</v>
      </c>
      <c r="T60" s="2" t="s">
        <v>4584</v>
      </c>
      <c r="U60" s="1" t="s">
        <v>67</v>
      </c>
      <c r="V60" s="1" t="s">
        <v>2496</v>
      </c>
      <c r="Y60" s="1" t="s">
        <v>224</v>
      </c>
      <c r="Z60" s="1" t="s">
        <v>2979</v>
      </c>
      <c r="AC60" s="1">
        <v>27</v>
      </c>
      <c r="AD60" s="1" t="s">
        <v>225</v>
      </c>
      <c r="AE60" s="1" t="s">
        <v>3105</v>
      </c>
      <c r="BB60" s="1" t="s">
        <v>67</v>
      </c>
      <c r="BC60" s="1" t="s">
        <v>2496</v>
      </c>
      <c r="BD60" s="1" t="s">
        <v>226</v>
      </c>
      <c r="BE60" s="1" t="s">
        <v>3648</v>
      </c>
      <c r="BF60" s="1" t="s">
        <v>4607</v>
      </c>
    </row>
    <row r="61" spans="1:72" ht="13.5" customHeight="1">
      <c r="A61" s="6" t="str">
        <f aca="true" t="shared" si="2" ref="A61:A92">HYPERLINK("http://kyu.snu.ac.kr/sdhj/index.jsp?type=hj/GK14679_00IH_0001_0006.jpg","1756_감물천면_0006")</f>
        <v>1756_감물천면_0006</v>
      </c>
      <c r="B61" s="1">
        <v>1756</v>
      </c>
      <c r="C61" s="1" t="s">
        <v>4576</v>
      </c>
      <c r="D61" s="1" t="s">
        <v>4577</v>
      </c>
      <c r="E61" s="2">
        <v>60</v>
      </c>
      <c r="F61" s="2">
        <v>1</v>
      </c>
      <c r="G61" s="2" t="s">
        <v>4386</v>
      </c>
      <c r="H61" s="2" t="s">
        <v>4387</v>
      </c>
      <c r="I61" s="2">
        <v>3</v>
      </c>
      <c r="L61" s="2">
        <v>2</v>
      </c>
      <c r="M61" s="2" t="s">
        <v>5012</v>
      </c>
      <c r="N61" s="2" t="s">
        <v>5013</v>
      </c>
      <c r="T61" s="2" t="s">
        <v>4602</v>
      </c>
      <c r="U61" s="1" t="s">
        <v>38</v>
      </c>
      <c r="V61" s="1" t="s">
        <v>2497</v>
      </c>
      <c r="W61" s="1" t="s">
        <v>50</v>
      </c>
      <c r="X61" s="1" t="s">
        <v>4608</v>
      </c>
      <c r="Y61" s="1" t="s">
        <v>227</v>
      </c>
      <c r="Z61" s="1" t="s">
        <v>3066</v>
      </c>
      <c r="AC61" s="1">
        <v>77</v>
      </c>
      <c r="AD61" s="1" t="s">
        <v>228</v>
      </c>
      <c r="AE61" s="1" t="s">
        <v>3107</v>
      </c>
      <c r="AJ61" s="1" t="s">
        <v>17</v>
      </c>
      <c r="AK61" s="1" t="s">
        <v>3214</v>
      </c>
      <c r="AL61" s="1" t="s">
        <v>100</v>
      </c>
      <c r="AM61" s="1" t="s">
        <v>3194</v>
      </c>
      <c r="AT61" s="1" t="s">
        <v>42</v>
      </c>
      <c r="AU61" s="1" t="s">
        <v>3276</v>
      </c>
      <c r="AV61" s="1" t="s">
        <v>211</v>
      </c>
      <c r="AW61" s="1" t="s">
        <v>3364</v>
      </c>
      <c r="BG61" s="1" t="s">
        <v>42</v>
      </c>
      <c r="BH61" s="1" t="s">
        <v>3276</v>
      </c>
      <c r="BI61" s="1" t="s">
        <v>212</v>
      </c>
      <c r="BJ61" s="1" t="s">
        <v>3892</v>
      </c>
      <c r="BK61" s="1" t="s">
        <v>103</v>
      </c>
      <c r="BL61" s="1" t="s">
        <v>4366</v>
      </c>
      <c r="BM61" s="1" t="s">
        <v>5393</v>
      </c>
      <c r="BN61" s="1" t="s">
        <v>4414</v>
      </c>
      <c r="BO61" s="1" t="s">
        <v>214</v>
      </c>
      <c r="BP61" s="1" t="s">
        <v>3922</v>
      </c>
      <c r="BQ61" s="1" t="s">
        <v>215</v>
      </c>
      <c r="BR61" s="1" t="s">
        <v>4311</v>
      </c>
      <c r="BS61" s="1" t="s">
        <v>216</v>
      </c>
      <c r="BT61" s="1" t="s">
        <v>3229</v>
      </c>
    </row>
    <row r="62" spans="1:72" ht="13.5" customHeight="1">
      <c r="A62" s="6" t="str">
        <f t="shared" si="2"/>
        <v>1756_감물천면_0006</v>
      </c>
      <c r="B62" s="1">
        <v>1756</v>
      </c>
      <c r="C62" s="1" t="s">
        <v>4576</v>
      </c>
      <c r="D62" s="1" t="s">
        <v>4577</v>
      </c>
      <c r="E62" s="2">
        <v>61</v>
      </c>
      <c r="F62" s="2">
        <v>1</v>
      </c>
      <c r="G62" s="2" t="s">
        <v>4386</v>
      </c>
      <c r="H62" s="2" t="s">
        <v>4387</v>
      </c>
      <c r="I62" s="2">
        <v>3</v>
      </c>
      <c r="L62" s="2">
        <v>2</v>
      </c>
      <c r="M62" s="2" t="s">
        <v>5012</v>
      </c>
      <c r="N62" s="2" t="s">
        <v>5013</v>
      </c>
      <c r="S62" s="2" t="s">
        <v>49</v>
      </c>
      <c r="T62" s="2" t="s">
        <v>2463</v>
      </c>
      <c r="W62" s="1" t="s">
        <v>179</v>
      </c>
      <c r="X62" s="1" t="s">
        <v>2574</v>
      </c>
      <c r="Y62" s="1" t="s">
        <v>51</v>
      </c>
      <c r="Z62" s="1" t="s">
        <v>2608</v>
      </c>
      <c r="AC62" s="1">
        <v>78</v>
      </c>
      <c r="AD62" s="1" t="s">
        <v>229</v>
      </c>
      <c r="AE62" s="1" t="s">
        <v>3143</v>
      </c>
      <c r="AJ62" s="1" t="s">
        <v>53</v>
      </c>
      <c r="AK62" s="1" t="s">
        <v>3215</v>
      </c>
      <c r="AL62" s="1" t="s">
        <v>230</v>
      </c>
      <c r="AM62" s="1" t="s">
        <v>3267</v>
      </c>
      <c r="AT62" s="1" t="s">
        <v>42</v>
      </c>
      <c r="AU62" s="1" t="s">
        <v>3276</v>
      </c>
      <c r="AV62" s="1" t="s">
        <v>231</v>
      </c>
      <c r="AW62" s="1" t="s">
        <v>2887</v>
      </c>
      <c r="BG62" s="1" t="s">
        <v>42</v>
      </c>
      <c r="BH62" s="1" t="s">
        <v>3276</v>
      </c>
      <c r="BI62" s="1" t="s">
        <v>4956</v>
      </c>
      <c r="BJ62" s="1" t="s">
        <v>3782</v>
      </c>
      <c r="BK62" s="1" t="s">
        <v>42</v>
      </c>
      <c r="BL62" s="1" t="s">
        <v>3276</v>
      </c>
      <c r="BM62" s="1" t="s">
        <v>232</v>
      </c>
      <c r="BN62" s="1" t="s">
        <v>3986</v>
      </c>
      <c r="BO62" s="1" t="s">
        <v>42</v>
      </c>
      <c r="BP62" s="1" t="s">
        <v>3276</v>
      </c>
      <c r="BQ62" s="1" t="s">
        <v>233</v>
      </c>
      <c r="BR62" s="1" t="s">
        <v>4436</v>
      </c>
      <c r="BS62" s="1" t="s">
        <v>41</v>
      </c>
      <c r="BT62" s="1" t="s">
        <v>4400</v>
      </c>
    </row>
    <row r="63" spans="1:33" ht="13.5" customHeight="1">
      <c r="A63" s="6" t="str">
        <f t="shared" si="2"/>
        <v>1756_감물천면_0006</v>
      </c>
      <c r="B63" s="1">
        <v>1756</v>
      </c>
      <c r="C63" s="1" t="s">
        <v>4576</v>
      </c>
      <c r="D63" s="1" t="s">
        <v>4577</v>
      </c>
      <c r="E63" s="2">
        <v>62</v>
      </c>
      <c r="F63" s="2">
        <v>1</v>
      </c>
      <c r="G63" s="2" t="s">
        <v>4386</v>
      </c>
      <c r="H63" s="2" t="s">
        <v>4387</v>
      </c>
      <c r="I63" s="2">
        <v>3</v>
      </c>
      <c r="L63" s="2">
        <v>2</v>
      </c>
      <c r="M63" s="2" t="s">
        <v>5012</v>
      </c>
      <c r="N63" s="2" t="s">
        <v>5013</v>
      </c>
      <c r="S63" s="2" t="s">
        <v>234</v>
      </c>
      <c r="T63" s="2" t="s">
        <v>2491</v>
      </c>
      <c r="AF63" s="1" t="s">
        <v>131</v>
      </c>
      <c r="AG63" s="1" t="s">
        <v>3164</v>
      </c>
    </row>
    <row r="64" spans="1:31" ht="13.5" customHeight="1">
      <c r="A64" s="6" t="str">
        <f t="shared" si="2"/>
        <v>1756_감물천면_0006</v>
      </c>
      <c r="B64" s="1">
        <v>1756</v>
      </c>
      <c r="C64" s="1" t="s">
        <v>4576</v>
      </c>
      <c r="D64" s="1" t="s">
        <v>4577</v>
      </c>
      <c r="E64" s="2">
        <v>63</v>
      </c>
      <c r="F64" s="2">
        <v>1</v>
      </c>
      <c r="G64" s="2" t="s">
        <v>4386</v>
      </c>
      <c r="H64" s="2" t="s">
        <v>4387</v>
      </c>
      <c r="I64" s="2">
        <v>3</v>
      </c>
      <c r="L64" s="2">
        <v>2</v>
      </c>
      <c r="M64" s="2" t="s">
        <v>5012</v>
      </c>
      <c r="N64" s="2" t="s">
        <v>5013</v>
      </c>
      <c r="S64" s="2" t="s">
        <v>81</v>
      </c>
      <c r="T64" s="2" t="s">
        <v>2466</v>
      </c>
      <c r="Y64" s="1" t="s">
        <v>235</v>
      </c>
      <c r="Z64" s="1" t="s">
        <v>3065</v>
      </c>
      <c r="AC64" s="1">
        <v>61</v>
      </c>
      <c r="AD64" s="1" t="s">
        <v>169</v>
      </c>
      <c r="AE64" s="1" t="s">
        <v>3102</v>
      </c>
    </row>
    <row r="65" spans="1:31" ht="13.5" customHeight="1">
      <c r="A65" s="6" t="str">
        <f t="shared" si="2"/>
        <v>1756_감물천면_0006</v>
      </c>
      <c r="B65" s="1">
        <v>1756</v>
      </c>
      <c r="C65" s="1" t="s">
        <v>4576</v>
      </c>
      <c r="D65" s="1" t="s">
        <v>4577</v>
      </c>
      <c r="E65" s="2">
        <v>64</v>
      </c>
      <c r="F65" s="2">
        <v>1</v>
      </c>
      <c r="G65" s="2" t="s">
        <v>4386</v>
      </c>
      <c r="H65" s="2" t="s">
        <v>4387</v>
      </c>
      <c r="I65" s="2">
        <v>3</v>
      </c>
      <c r="L65" s="2">
        <v>2</v>
      </c>
      <c r="M65" s="2" t="s">
        <v>5012</v>
      </c>
      <c r="N65" s="2" t="s">
        <v>5013</v>
      </c>
      <c r="S65" s="2" t="s">
        <v>82</v>
      </c>
      <c r="T65" s="2" t="s">
        <v>2465</v>
      </c>
      <c r="W65" s="1" t="s">
        <v>88</v>
      </c>
      <c r="X65" s="1" t="s">
        <v>4368</v>
      </c>
      <c r="Y65" s="1" t="s">
        <v>51</v>
      </c>
      <c r="Z65" s="1" t="s">
        <v>2608</v>
      </c>
      <c r="AC65" s="1">
        <v>62</v>
      </c>
      <c r="AD65" s="1" t="s">
        <v>62</v>
      </c>
      <c r="AE65" s="1" t="s">
        <v>3099</v>
      </c>
    </row>
    <row r="66" spans="1:33" ht="13.5" customHeight="1">
      <c r="A66" s="6" t="str">
        <f t="shared" si="2"/>
        <v>1756_감물천면_0006</v>
      </c>
      <c r="B66" s="1">
        <v>1756</v>
      </c>
      <c r="C66" s="1" t="s">
        <v>4576</v>
      </c>
      <c r="D66" s="1" t="s">
        <v>4577</v>
      </c>
      <c r="E66" s="2">
        <v>65</v>
      </c>
      <c r="F66" s="2">
        <v>1</v>
      </c>
      <c r="G66" s="2" t="s">
        <v>4386</v>
      </c>
      <c r="H66" s="2" t="s">
        <v>4387</v>
      </c>
      <c r="I66" s="2">
        <v>3</v>
      </c>
      <c r="L66" s="2">
        <v>2</v>
      </c>
      <c r="M66" s="2" t="s">
        <v>5012</v>
      </c>
      <c r="N66" s="2" t="s">
        <v>5013</v>
      </c>
      <c r="S66" s="2" t="s">
        <v>132</v>
      </c>
      <c r="T66" s="2" t="s">
        <v>2461</v>
      </c>
      <c r="AC66" s="1">
        <v>10</v>
      </c>
      <c r="AD66" s="1" t="s">
        <v>75</v>
      </c>
      <c r="AE66" s="1" t="s">
        <v>3129</v>
      </c>
      <c r="AG66" s="1" t="s">
        <v>4609</v>
      </c>
    </row>
    <row r="67" spans="1:33" ht="13.5" customHeight="1">
      <c r="A67" s="6" t="str">
        <f t="shared" si="2"/>
        <v>1756_감물천면_0006</v>
      </c>
      <c r="B67" s="1">
        <v>1756</v>
      </c>
      <c r="C67" s="1" t="s">
        <v>4576</v>
      </c>
      <c r="D67" s="1" t="s">
        <v>4577</v>
      </c>
      <c r="E67" s="2">
        <v>66</v>
      </c>
      <c r="F67" s="2">
        <v>1</v>
      </c>
      <c r="G67" s="2" t="s">
        <v>4386</v>
      </c>
      <c r="H67" s="2" t="s">
        <v>4387</v>
      </c>
      <c r="I67" s="2">
        <v>3</v>
      </c>
      <c r="L67" s="2">
        <v>2</v>
      </c>
      <c r="M67" s="2" t="s">
        <v>5012</v>
      </c>
      <c r="N67" s="2" t="s">
        <v>5013</v>
      </c>
      <c r="S67" s="2" t="s">
        <v>132</v>
      </c>
      <c r="T67" s="2" t="s">
        <v>2461</v>
      </c>
      <c r="AC67" s="1">
        <v>7</v>
      </c>
      <c r="AD67" s="1" t="s">
        <v>236</v>
      </c>
      <c r="AE67" s="1" t="s">
        <v>3100</v>
      </c>
      <c r="AF67" s="1" t="s">
        <v>4389</v>
      </c>
      <c r="AG67" s="1" t="s">
        <v>4394</v>
      </c>
    </row>
    <row r="68" spans="1:58" ht="13.5" customHeight="1">
      <c r="A68" s="6" t="str">
        <f t="shared" si="2"/>
        <v>1756_감물천면_0006</v>
      </c>
      <c r="B68" s="1">
        <v>1756</v>
      </c>
      <c r="C68" s="1" t="s">
        <v>4576</v>
      </c>
      <c r="D68" s="1" t="s">
        <v>4577</v>
      </c>
      <c r="E68" s="2">
        <v>67</v>
      </c>
      <c r="F68" s="2">
        <v>1</v>
      </c>
      <c r="G68" s="2" t="s">
        <v>4386</v>
      </c>
      <c r="H68" s="2" t="s">
        <v>4387</v>
      </c>
      <c r="I68" s="2">
        <v>3</v>
      </c>
      <c r="L68" s="2">
        <v>2</v>
      </c>
      <c r="M68" s="2" t="s">
        <v>5012</v>
      </c>
      <c r="N68" s="2" t="s">
        <v>5013</v>
      </c>
      <c r="T68" s="2" t="s">
        <v>4584</v>
      </c>
      <c r="U68" s="1" t="s">
        <v>67</v>
      </c>
      <c r="V68" s="1" t="s">
        <v>2496</v>
      </c>
      <c r="Y68" s="1" t="s">
        <v>237</v>
      </c>
      <c r="Z68" s="1" t="s">
        <v>4610</v>
      </c>
      <c r="AC68" s="1">
        <v>18</v>
      </c>
      <c r="AD68" s="1" t="s">
        <v>229</v>
      </c>
      <c r="AE68" s="1" t="s">
        <v>3143</v>
      </c>
      <c r="BB68" s="1" t="s">
        <v>69</v>
      </c>
      <c r="BC68" s="1" t="s">
        <v>2506</v>
      </c>
      <c r="BD68" s="1" t="s">
        <v>4611</v>
      </c>
      <c r="BE68" s="1" t="s">
        <v>4407</v>
      </c>
      <c r="BF68" s="1" t="s">
        <v>4612</v>
      </c>
    </row>
    <row r="69" spans="1:33" ht="13.5" customHeight="1">
      <c r="A69" s="6" t="str">
        <f t="shared" si="2"/>
        <v>1756_감물천면_0006</v>
      </c>
      <c r="B69" s="1">
        <v>1756</v>
      </c>
      <c r="C69" s="1" t="s">
        <v>4576</v>
      </c>
      <c r="D69" s="1" t="s">
        <v>4577</v>
      </c>
      <c r="E69" s="2">
        <v>68</v>
      </c>
      <c r="F69" s="2">
        <v>1</v>
      </c>
      <c r="G69" s="2" t="s">
        <v>4386</v>
      </c>
      <c r="H69" s="2" t="s">
        <v>4387</v>
      </c>
      <c r="I69" s="2">
        <v>3</v>
      </c>
      <c r="L69" s="2">
        <v>2</v>
      </c>
      <c r="M69" s="2" t="s">
        <v>5012</v>
      </c>
      <c r="N69" s="2" t="s">
        <v>5013</v>
      </c>
      <c r="T69" s="2" t="s">
        <v>4584</v>
      </c>
      <c r="U69" s="1" t="s">
        <v>238</v>
      </c>
      <c r="V69" s="1" t="s">
        <v>2522</v>
      </c>
      <c r="Y69" s="1" t="s">
        <v>239</v>
      </c>
      <c r="Z69" s="1" t="s">
        <v>3064</v>
      </c>
      <c r="AC69" s="1">
        <v>62</v>
      </c>
      <c r="AD69" s="1" t="s">
        <v>62</v>
      </c>
      <c r="AE69" s="1" t="s">
        <v>3099</v>
      </c>
      <c r="AF69" s="1" t="s">
        <v>63</v>
      </c>
      <c r="AG69" s="1" t="s">
        <v>3157</v>
      </c>
    </row>
    <row r="70" spans="1:72" ht="13.5" customHeight="1">
      <c r="A70" s="6" t="str">
        <f t="shared" si="2"/>
        <v>1756_감물천면_0006</v>
      </c>
      <c r="B70" s="1">
        <v>1756</v>
      </c>
      <c r="C70" s="1" t="s">
        <v>4576</v>
      </c>
      <c r="D70" s="1" t="s">
        <v>4577</v>
      </c>
      <c r="E70" s="2">
        <v>69</v>
      </c>
      <c r="F70" s="2">
        <v>1</v>
      </c>
      <c r="G70" s="2" t="s">
        <v>4386</v>
      </c>
      <c r="H70" s="2" t="s">
        <v>4387</v>
      </c>
      <c r="I70" s="2">
        <v>3</v>
      </c>
      <c r="L70" s="2">
        <v>3</v>
      </c>
      <c r="M70" s="2" t="s">
        <v>5014</v>
      </c>
      <c r="N70" s="2" t="s">
        <v>5015</v>
      </c>
      <c r="Q70" s="2" t="s">
        <v>5394</v>
      </c>
      <c r="R70" s="2" t="s">
        <v>2457</v>
      </c>
      <c r="T70" s="2" t="s">
        <v>4613</v>
      </c>
      <c r="U70" s="1" t="s">
        <v>38</v>
      </c>
      <c r="V70" s="1" t="s">
        <v>2497</v>
      </c>
      <c r="W70" s="1" t="s">
        <v>4614</v>
      </c>
      <c r="X70" s="1" t="s">
        <v>4615</v>
      </c>
      <c r="Y70" s="1" t="s">
        <v>240</v>
      </c>
      <c r="Z70" s="1" t="s">
        <v>2775</v>
      </c>
      <c r="AC70" s="1">
        <v>37</v>
      </c>
      <c r="AD70" s="1" t="s">
        <v>225</v>
      </c>
      <c r="AE70" s="1" t="s">
        <v>3105</v>
      </c>
      <c r="AJ70" s="1" t="s">
        <v>17</v>
      </c>
      <c r="AK70" s="1" t="s">
        <v>3214</v>
      </c>
      <c r="AL70" s="1" t="s">
        <v>41</v>
      </c>
      <c r="AM70" s="1" t="s">
        <v>4400</v>
      </c>
      <c r="AT70" s="1" t="s">
        <v>42</v>
      </c>
      <c r="AU70" s="1" t="s">
        <v>3276</v>
      </c>
      <c r="AV70" s="1" t="s">
        <v>4616</v>
      </c>
      <c r="AW70" s="1" t="s">
        <v>3514</v>
      </c>
      <c r="BG70" s="1" t="s">
        <v>42</v>
      </c>
      <c r="BH70" s="1" t="s">
        <v>3276</v>
      </c>
      <c r="BI70" s="1" t="s">
        <v>241</v>
      </c>
      <c r="BJ70" s="1" t="s">
        <v>3583</v>
      </c>
      <c r="BK70" s="1" t="s">
        <v>42</v>
      </c>
      <c r="BL70" s="1" t="s">
        <v>3276</v>
      </c>
      <c r="BM70" s="1" t="s">
        <v>242</v>
      </c>
      <c r="BN70" s="1" t="s">
        <v>2588</v>
      </c>
      <c r="BO70" s="1" t="s">
        <v>42</v>
      </c>
      <c r="BP70" s="1" t="s">
        <v>3276</v>
      </c>
      <c r="BQ70" s="1" t="s">
        <v>243</v>
      </c>
      <c r="BR70" s="1" t="s">
        <v>4267</v>
      </c>
      <c r="BS70" s="1" t="s">
        <v>244</v>
      </c>
      <c r="BT70" s="1" t="s">
        <v>4326</v>
      </c>
    </row>
    <row r="71" spans="1:72" ht="13.5" customHeight="1">
      <c r="A71" s="6" t="str">
        <f t="shared" si="2"/>
        <v>1756_감물천면_0006</v>
      </c>
      <c r="B71" s="1">
        <v>1756</v>
      </c>
      <c r="C71" s="1" t="s">
        <v>4576</v>
      </c>
      <c r="D71" s="1" t="s">
        <v>4577</v>
      </c>
      <c r="E71" s="2">
        <v>70</v>
      </c>
      <c r="F71" s="2">
        <v>1</v>
      </c>
      <c r="G71" s="2" t="s">
        <v>4386</v>
      </c>
      <c r="H71" s="2" t="s">
        <v>4387</v>
      </c>
      <c r="I71" s="2">
        <v>3</v>
      </c>
      <c r="L71" s="2">
        <v>3</v>
      </c>
      <c r="M71" s="2" t="s">
        <v>5014</v>
      </c>
      <c r="N71" s="2" t="s">
        <v>5015</v>
      </c>
      <c r="S71" s="2" t="s">
        <v>49</v>
      </c>
      <c r="T71" s="2" t="s">
        <v>2463</v>
      </c>
      <c r="W71" s="1" t="s">
        <v>201</v>
      </c>
      <c r="X71" s="1" t="s">
        <v>2488</v>
      </c>
      <c r="Y71" s="1" t="s">
        <v>51</v>
      </c>
      <c r="Z71" s="1" t="s">
        <v>2608</v>
      </c>
      <c r="AC71" s="1">
        <v>35</v>
      </c>
      <c r="AD71" s="1" t="s">
        <v>52</v>
      </c>
      <c r="AE71" s="1" t="s">
        <v>3145</v>
      </c>
      <c r="AJ71" s="1" t="s">
        <v>53</v>
      </c>
      <c r="AK71" s="1" t="s">
        <v>3215</v>
      </c>
      <c r="AL71" s="1" t="s">
        <v>245</v>
      </c>
      <c r="AM71" s="1" t="s">
        <v>3258</v>
      </c>
      <c r="AT71" s="1" t="s">
        <v>42</v>
      </c>
      <c r="AU71" s="1" t="s">
        <v>3276</v>
      </c>
      <c r="AV71" s="1" t="s">
        <v>246</v>
      </c>
      <c r="AW71" s="1" t="s">
        <v>3584</v>
      </c>
      <c r="BG71" s="1" t="s">
        <v>42</v>
      </c>
      <c r="BH71" s="1" t="s">
        <v>3276</v>
      </c>
      <c r="BI71" s="1" t="s">
        <v>247</v>
      </c>
      <c r="BJ71" s="1" t="s">
        <v>3891</v>
      </c>
      <c r="BK71" s="1" t="s">
        <v>42</v>
      </c>
      <c r="BL71" s="1" t="s">
        <v>3276</v>
      </c>
      <c r="BM71" s="1" t="s">
        <v>248</v>
      </c>
      <c r="BN71" s="1" t="s">
        <v>3692</v>
      </c>
      <c r="BO71" s="1" t="s">
        <v>42</v>
      </c>
      <c r="BP71" s="1" t="s">
        <v>3276</v>
      </c>
      <c r="BQ71" s="1" t="s">
        <v>249</v>
      </c>
      <c r="BR71" s="1" t="s">
        <v>4467</v>
      </c>
      <c r="BS71" s="1" t="s">
        <v>41</v>
      </c>
      <c r="BT71" s="1" t="s">
        <v>4400</v>
      </c>
    </row>
    <row r="72" spans="1:33" ht="13.5" customHeight="1">
      <c r="A72" s="6" t="str">
        <f t="shared" si="2"/>
        <v>1756_감물천면_0006</v>
      </c>
      <c r="B72" s="1">
        <v>1756</v>
      </c>
      <c r="C72" s="1" t="s">
        <v>4576</v>
      </c>
      <c r="D72" s="1" t="s">
        <v>4577</v>
      </c>
      <c r="E72" s="2">
        <v>71</v>
      </c>
      <c r="F72" s="2">
        <v>1</v>
      </c>
      <c r="G72" s="2" t="s">
        <v>4386</v>
      </c>
      <c r="H72" s="2" t="s">
        <v>4387</v>
      </c>
      <c r="I72" s="2">
        <v>3</v>
      </c>
      <c r="L72" s="2">
        <v>3</v>
      </c>
      <c r="M72" s="2" t="s">
        <v>5014</v>
      </c>
      <c r="N72" s="2" t="s">
        <v>5015</v>
      </c>
      <c r="S72" s="2" t="s">
        <v>250</v>
      </c>
      <c r="T72" s="2" t="s">
        <v>2490</v>
      </c>
      <c r="Y72" s="1" t="s">
        <v>251</v>
      </c>
      <c r="Z72" s="1" t="s">
        <v>2921</v>
      </c>
      <c r="AG72" s="1" t="s">
        <v>3159</v>
      </c>
    </row>
    <row r="73" spans="1:33" ht="13.5" customHeight="1">
      <c r="A73" s="6" t="str">
        <f t="shared" si="2"/>
        <v>1756_감물천면_0006</v>
      </c>
      <c r="B73" s="1">
        <v>1756</v>
      </c>
      <c r="C73" s="1" t="s">
        <v>4576</v>
      </c>
      <c r="D73" s="1" t="s">
        <v>4577</v>
      </c>
      <c r="E73" s="2">
        <v>72</v>
      </c>
      <c r="F73" s="2">
        <v>1</v>
      </c>
      <c r="G73" s="2" t="s">
        <v>4386</v>
      </c>
      <c r="H73" s="2" t="s">
        <v>4387</v>
      </c>
      <c r="I73" s="2">
        <v>3</v>
      </c>
      <c r="L73" s="2">
        <v>3</v>
      </c>
      <c r="M73" s="2" t="s">
        <v>5014</v>
      </c>
      <c r="N73" s="2" t="s">
        <v>5015</v>
      </c>
      <c r="S73" s="2" t="s">
        <v>252</v>
      </c>
      <c r="T73" s="2" t="s">
        <v>2481</v>
      </c>
      <c r="W73" s="1" t="s">
        <v>253</v>
      </c>
      <c r="X73" s="1" t="s">
        <v>2574</v>
      </c>
      <c r="Y73" s="1" t="s">
        <v>51</v>
      </c>
      <c r="Z73" s="1" t="s">
        <v>2608</v>
      </c>
      <c r="AF73" s="1" t="s">
        <v>86</v>
      </c>
      <c r="AG73" s="1" t="s">
        <v>3159</v>
      </c>
    </row>
    <row r="74" spans="1:31" ht="13.5" customHeight="1">
      <c r="A74" s="6" t="str">
        <f t="shared" si="2"/>
        <v>1756_감물천면_0006</v>
      </c>
      <c r="B74" s="1">
        <v>1756</v>
      </c>
      <c r="C74" s="1" t="s">
        <v>4576</v>
      </c>
      <c r="D74" s="1" t="s">
        <v>4577</v>
      </c>
      <c r="E74" s="2">
        <v>73</v>
      </c>
      <c r="F74" s="2">
        <v>1</v>
      </c>
      <c r="G74" s="2" t="s">
        <v>4386</v>
      </c>
      <c r="H74" s="2" t="s">
        <v>4387</v>
      </c>
      <c r="I74" s="2">
        <v>3</v>
      </c>
      <c r="L74" s="2">
        <v>3</v>
      </c>
      <c r="M74" s="2" t="s">
        <v>5014</v>
      </c>
      <c r="N74" s="2" t="s">
        <v>5015</v>
      </c>
      <c r="S74" s="2" t="s">
        <v>61</v>
      </c>
      <c r="T74" s="2" t="s">
        <v>2464</v>
      </c>
      <c r="AC74" s="1">
        <v>9</v>
      </c>
      <c r="AD74" s="1" t="s">
        <v>133</v>
      </c>
      <c r="AE74" s="1" t="s">
        <v>3123</v>
      </c>
    </row>
    <row r="75" spans="1:33" ht="13.5" customHeight="1">
      <c r="A75" s="6" t="str">
        <f t="shared" si="2"/>
        <v>1756_감물천면_0006</v>
      </c>
      <c r="B75" s="1">
        <v>1756</v>
      </c>
      <c r="C75" s="1" t="s">
        <v>4576</v>
      </c>
      <c r="D75" s="1" t="s">
        <v>4577</v>
      </c>
      <c r="E75" s="2">
        <v>74</v>
      </c>
      <c r="F75" s="2">
        <v>1</v>
      </c>
      <c r="G75" s="2" t="s">
        <v>4386</v>
      </c>
      <c r="H75" s="2" t="s">
        <v>4387</v>
      </c>
      <c r="I75" s="2">
        <v>3</v>
      </c>
      <c r="L75" s="2">
        <v>3</v>
      </c>
      <c r="M75" s="2" t="s">
        <v>5014</v>
      </c>
      <c r="N75" s="2" t="s">
        <v>5015</v>
      </c>
      <c r="S75" s="2" t="s">
        <v>254</v>
      </c>
      <c r="T75" s="2" t="s">
        <v>2474</v>
      </c>
      <c r="Y75" s="1" t="s">
        <v>255</v>
      </c>
      <c r="Z75" s="1" t="s">
        <v>3063</v>
      </c>
      <c r="AC75" s="1">
        <v>17</v>
      </c>
      <c r="AD75" s="1" t="s">
        <v>228</v>
      </c>
      <c r="AE75" s="1" t="s">
        <v>3107</v>
      </c>
      <c r="AG75" s="1" t="s">
        <v>4609</v>
      </c>
    </row>
    <row r="76" spans="1:33" ht="13.5" customHeight="1">
      <c r="A76" s="6" t="str">
        <f t="shared" si="2"/>
        <v>1756_감물천면_0006</v>
      </c>
      <c r="B76" s="1">
        <v>1756</v>
      </c>
      <c r="C76" s="1" t="s">
        <v>4576</v>
      </c>
      <c r="D76" s="1" t="s">
        <v>4577</v>
      </c>
      <c r="E76" s="2">
        <v>75</v>
      </c>
      <c r="F76" s="2">
        <v>1</v>
      </c>
      <c r="G76" s="2" t="s">
        <v>4386</v>
      </c>
      <c r="H76" s="2" t="s">
        <v>4387</v>
      </c>
      <c r="I76" s="2">
        <v>3</v>
      </c>
      <c r="L76" s="2">
        <v>3</v>
      </c>
      <c r="M76" s="2" t="s">
        <v>5014</v>
      </c>
      <c r="N76" s="2" t="s">
        <v>5015</v>
      </c>
      <c r="S76" s="2" t="s">
        <v>256</v>
      </c>
      <c r="T76" s="2" t="s">
        <v>2469</v>
      </c>
      <c r="AC76" s="1">
        <v>15</v>
      </c>
      <c r="AD76" s="1" t="s">
        <v>107</v>
      </c>
      <c r="AE76" s="1" t="s">
        <v>3098</v>
      </c>
      <c r="AF76" s="1" t="s">
        <v>4389</v>
      </c>
      <c r="AG76" s="1" t="s">
        <v>4394</v>
      </c>
    </row>
    <row r="77" spans="1:33" ht="13.5" customHeight="1">
      <c r="A77" s="6" t="str">
        <f t="shared" si="2"/>
        <v>1756_감물천면_0006</v>
      </c>
      <c r="B77" s="1">
        <v>1756</v>
      </c>
      <c r="C77" s="1" t="s">
        <v>4576</v>
      </c>
      <c r="D77" s="1" t="s">
        <v>4577</v>
      </c>
      <c r="E77" s="2">
        <v>76</v>
      </c>
      <c r="F77" s="2">
        <v>1</v>
      </c>
      <c r="G77" s="2" t="s">
        <v>4386</v>
      </c>
      <c r="H77" s="2" t="s">
        <v>4387</v>
      </c>
      <c r="I77" s="2">
        <v>3</v>
      </c>
      <c r="L77" s="2">
        <v>3</v>
      </c>
      <c r="M77" s="2" t="s">
        <v>5014</v>
      </c>
      <c r="N77" s="2" t="s">
        <v>5015</v>
      </c>
      <c r="T77" s="2" t="s">
        <v>4584</v>
      </c>
      <c r="U77" s="1" t="s">
        <v>67</v>
      </c>
      <c r="V77" s="1" t="s">
        <v>2496</v>
      </c>
      <c r="Y77" s="1" t="s">
        <v>4617</v>
      </c>
      <c r="Z77" s="1" t="s">
        <v>3062</v>
      </c>
      <c r="AF77" s="1" t="s">
        <v>257</v>
      </c>
      <c r="AG77" s="1" t="s">
        <v>3189</v>
      </c>
    </row>
    <row r="78" spans="1:58" ht="13.5" customHeight="1">
      <c r="A78" s="6" t="str">
        <f t="shared" si="2"/>
        <v>1756_감물천면_0006</v>
      </c>
      <c r="B78" s="1">
        <v>1756</v>
      </c>
      <c r="C78" s="1" t="s">
        <v>4576</v>
      </c>
      <c r="D78" s="1" t="s">
        <v>4577</v>
      </c>
      <c r="E78" s="2">
        <v>77</v>
      </c>
      <c r="F78" s="2">
        <v>1</v>
      </c>
      <c r="G78" s="2" t="s">
        <v>4386</v>
      </c>
      <c r="H78" s="2" t="s">
        <v>4387</v>
      </c>
      <c r="I78" s="2">
        <v>3</v>
      </c>
      <c r="L78" s="2">
        <v>3</v>
      </c>
      <c r="M78" s="2" t="s">
        <v>5014</v>
      </c>
      <c r="N78" s="2" t="s">
        <v>5015</v>
      </c>
      <c r="T78" s="2" t="s">
        <v>4584</v>
      </c>
      <c r="U78" s="1" t="s">
        <v>67</v>
      </c>
      <c r="V78" s="1" t="s">
        <v>2496</v>
      </c>
      <c r="Y78" s="1" t="s">
        <v>4959</v>
      </c>
      <c r="Z78" s="1" t="s">
        <v>2975</v>
      </c>
      <c r="AF78" s="1" t="s">
        <v>258</v>
      </c>
      <c r="AG78" s="1" t="s">
        <v>3188</v>
      </c>
      <c r="BB78" s="1" t="s">
        <v>67</v>
      </c>
      <c r="BC78" s="1" t="s">
        <v>2496</v>
      </c>
      <c r="BD78" s="1" t="s">
        <v>259</v>
      </c>
      <c r="BE78" s="1" t="s">
        <v>3647</v>
      </c>
      <c r="BF78" s="1" t="s">
        <v>4585</v>
      </c>
    </row>
    <row r="79" spans="1:31" ht="13.5" customHeight="1">
      <c r="A79" s="6" t="str">
        <f t="shared" si="2"/>
        <v>1756_감물천면_0006</v>
      </c>
      <c r="B79" s="1">
        <v>1756</v>
      </c>
      <c r="C79" s="1" t="s">
        <v>4576</v>
      </c>
      <c r="D79" s="1" t="s">
        <v>4577</v>
      </c>
      <c r="E79" s="2">
        <v>78</v>
      </c>
      <c r="F79" s="2">
        <v>1</v>
      </c>
      <c r="G79" s="2" t="s">
        <v>4386</v>
      </c>
      <c r="H79" s="2" t="s">
        <v>4387</v>
      </c>
      <c r="I79" s="2">
        <v>3</v>
      </c>
      <c r="L79" s="2">
        <v>3</v>
      </c>
      <c r="M79" s="2" t="s">
        <v>5014</v>
      </c>
      <c r="N79" s="2" t="s">
        <v>5015</v>
      </c>
      <c r="S79" s="2" t="s">
        <v>260</v>
      </c>
      <c r="T79" s="2" t="s">
        <v>4618</v>
      </c>
      <c r="Y79" s="1" t="s">
        <v>261</v>
      </c>
      <c r="Z79" s="1" t="s">
        <v>4385</v>
      </c>
      <c r="AC79" s="1">
        <v>66</v>
      </c>
      <c r="AD79" s="1" t="s">
        <v>262</v>
      </c>
      <c r="AE79" s="1" t="s">
        <v>3112</v>
      </c>
    </row>
    <row r="80" spans="1:33" ht="13.5" customHeight="1">
      <c r="A80" s="6" t="str">
        <f t="shared" si="2"/>
        <v>1756_감물천면_0006</v>
      </c>
      <c r="B80" s="1">
        <v>1756</v>
      </c>
      <c r="C80" s="1" t="s">
        <v>4576</v>
      </c>
      <c r="D80" s="1" t="s">
        <v>4577</v>
      </c>
      <c r="E80" s="2">
        <v>79</v>
      </c>
      <c r="F80" s="2">
        <v>1</v>
      </c>
      <c r="G80" s="2" t="s">
        <v>4386</v>
      </c>
      <c r="H80" s="2" t="s">
        <v>4387</v>
      </c>
      <c r="I80" s="2">
        <v>3</v>
      </c>
      <c r="L80" s="2">
        <v>3</v>
      </c>
      <c r="M80" s="2" t="s">
        <v>5014</v>
      </c>
      <c r="N80" s="2" t="s">
        <v>5015</v>
      </c>
      <c r="S80" s="2" t="s">
        <v>81</v>
      </c>
      <c r="T80" s="2" t="s">
        <v>2466</v>
      </c>
      <c r="AC80" s="1">
        <v>1</v>
      </c>
      <c r="AD80" s="1" t="s">
        <v>169</v>
      </c>
      <c r="AE80" s="1" t="s">
        <v>3102</v>
      </c>
      <c r="AF80" s="1" t="s">
        <v>63</v>
      </c>
      <c r="AG80" s="1" t="s">
        <v>3157</v>
      </c>
    </row>
    <row r="81" spans="1:72" ht="13.5" customHeight="1">
      <c r="A81" s="6" t="str">
        <f t="shared" si="2"/>
        <v>1756_감물천면_0006</v>
      </c>
      <c r="B81" s="1">
        <v>1756</v>
      </c>
      <c r="C81" s="1" t="s">
        <v>4576</v>
      </c>
      <c r="D81" s="1" t="s">
        <v>4577</v>
      </c>
      <c r="E81" s="2">
        <v>80</v>
      </c>
      <c r="F81" s="2">
        <v>1</v>
      </c>
      <c r="G81" s="2" t="s">
        <v>4386</v>
      </c>
      <c r="H81" s="2" t="s">
        <v>4387</v>
      </c>
      <c r="I81" s="2">
        <v>3</v>
      </c>
      <c r="L81" s="2">
        <v>4</v>
      </c>
      <c r="M81" s="2" t="s">
        <v>5016</v>
      </c>
      <c r="N81" s="2" t="s">
        <v>5017</v>
      </c>
      <c r="T81" s="2" t="s">
        <v>4586</v>
      </c>
      <c r="U81" s="1" t="s">
        <v>38</v>
      </c>
      <c r="V81" s="1" t="s">
        <v>2497</v>
      </c>
      <c r="W81" s="1" t="s">
        <v>140</v>
      </c>
      <c r="X81" s="1" t="s">
        <v>2578</v>
      </c>
      <c r="Y81" s="1" t="s">
        <v>263</v>
      </c>
      <c r="Z81" s="1" t="s">
        <v>3061</v>
      </c>
      <c r="AC81" s="1">
        <v>75</v>
      </c>
      <c r="AD81" s="1" t="s">
        <v>107</v>
      </c>
      <c r="AE81" s="1" t="s">
        <v>3098</v>
      </c>
      <c r="AJ81" s="1" t="s">
        <v>17</v>
      </c>
      <c r="AK81" s="1" t="s">
        <v>3214</v>
      </c>
      <c r="AL81" s="1" t="s">
        <v>41</v>
      </c>
      <c r="AM81" s="1" t="s">
        <v>4400</v>
      </c>
      <c r="AT81" s="1" t="s">
        <v>42</v>
      </c>
      <c r="AU81" s="1" t="s">
        <v>3276</v>
      </c>
      <c r="AV81" s="1" t="s">
        <v>241</v>
      </c>
      <c r="AW81" s="1" t="s">
        <v>3583</v>
      </c>
      <c r="BG81" s="1" t="s">
        <v>42</v>
      </c>
      <c r="BH81" s="1" t="s">
        <v>3276</v>
      </c>
      <c r="BI81" s="1" t="s">
        <v>242</v>
      </c>
      <c r="BJ81" s="1" t="s">
        <v>2588</v>
      </c>
      <c r="BK81" s="1" t="s">
        <v>264</v>
      </c>
      <c r="BL81" s="1" t="s">
        <v>3660</v>
      </c>
      <c r="BM81" s="1" t="s">
        <v>265</v>
      </c>
      <c r="BN81" s="1" t="s">
        <v>3875</v>
      </c>
      <c r="BO81" s="1" t="s">
        <v>42</v>
      </c>
      <c r="BP81" s="1" t="s">
        <v>3276</v>
      </c>
      <c r="BQ81" s="1" t="s">
        <v>266</v>
      </c>
      <c r="BR81" s="1" t="s">
        <v>4310</v>
      </c>
      <c r="BS81" s="1" t="s">
        <v>267</v>
      </c>
      <c r="BT81" s="1" t="s">
        <v>3250</v>
      </c>
    </row>
    <row r="82" spans="1:33" ht="13.5" customHeight="1">
      <c r="A82" s="6" t="str">
        <f t="shared" si="2"/>
        <v>1756_감물천면_0006</v>
      </c>
      <c r="B82" s="1">
        <v>1756</v>
      </c>
      <c r="C82" s="1" t="s">
        <v>4576</v>
      </c>
      <c r="D82" s="1" t="s">
        <v>4577</v>
      </c>
      <c r="E82" s="2">
        <v>81</v>
      </c>
      <c r="F82" s="2">
        <v>1</v>
      </c>
      <c r="G82" s="2" t="s">
        <v>4386</v>
      </c>
      <c r="H82" s="2" t="s">
        <v>4387</v>
      </c>
      <c r="I82" s="2">
        <v>3</v>
      </c>
      <c r="L82" s="2">
        <v>4</v>
      </c>
      <c r="M82" s="2" t="s">
        <v>5016</v>
      </c>
      <c r="N82" s="2" t="s">
        <v>5017</v>
      </c>
      <c r="S82" s="2" t="s">
        <v>49</v>
      </c>
      <c r="T82" s="2" t="s">
        <v>2463</v>
      </c>
      <c r="W82" s="1" t="s">
        <v>106</v>
      </c>
      <c r="X82" s="1" t="s">
        <v>2599</v>
      </c>
      <c r="Y82" s="1" t="s">
        <v>51</v>
      </c>
      <c r="Z82" s="1" t="s">
        <v>2608</v>
      </c>
      <c r="AF82" s="1" t="s">
        <v>97</v>
      </c>
      <c r="AG82" s="1" t="s">
        <v>2593</v>
      </c>
    </row>
    <row r="83" spans="1:33" ht="13.5" customHeight="1">
      <c r="A83" s="6" t="str">
        <f t="shared" si="2"/>
        <v>1756_감물천면_0006</v>
      </c>
      <c r="B83" s="1">
        <v>1756</v>
      </c>
      <c r="C83" s="1" t="s">
        <v>4576</v>
      </c>
      <c r="D83" s="1" t="s">
        <v>4577</v>
      </c>
      <c r="E83" s="2">
        <v>82</v>
      </c>
      <c r="F83" s="2">
        <v>1</v>
      </c>
      <c r="G83" s="2" t="s">
        <v>4386</v>
      </c>
      <c r="H83" s="2" t="s">
        <v>4387</v>
      </c>
      <c r="I83" s="2">
        <v>3</v>
      </c>
      <c r="L83" s="2">
        <v>4</v>
      </c>
      <c r="M83" s="2" t="s">
        <v>5016</v>
      </c>
      <c r="N83" s="2" t="s">
        <v>5017</v>
      </c>
      <c r="S83" s="1" t="s">
        <v>121</v>
      </c>
      <c r="T83" s="1" t="s">
        <v>2529</v>
      </c>
      <c r="W83" s="1" t="s">
        <v>268</v>
      </c>
      <c r="X83" s="1" t="s">
        <v>2573</v>
      </c>
      <c r="Y83" s="1" t="s">
        <v>51</v>
      </c>
      <c r="Z83" s="1" t="s">
        <v>2608</v>
      </c>
      <c r="AF83" s="1" t="s">
        <v>86</v>
      </c>
      <c r="AG83" s="1" t="s">
        <v>3159</v>
      </c>
    </row>
    <row r="84" spans="1:31" ht="13.5" customHeight="1">
      <c r="A84" s="6" t="str">
        <f t="shared" si="2"/>
        <v>1756_감물천면_0006</v>
      </c>
      <c r="B84" s="1">
        <v>1756</v>
      </c>
      <c r="C84" s="1" t="s">
        <v>4576</v>
      </c>
      <c r="D84" s="1" t="s">
        <v>4577</v>
      </c>
      <c r="E84" s="2">
        <v>83</v>
      </c>
      <c r="F84" s="2">
        <v>1</v>
      </c>
      <c r="G84" s="2" t="s">
        <v>4386</v>
      </c>
      <c r="H84" s="2" t="s">
        <v>4387</v>
      </c>
      <c r="I84" s="2">
        <v>3</v>
      </c>
      <c r="L84" s="2">
        <v>4</v>
      </c>
      <c r="M84" s="2" t="s">
        <v>5016</v>
      </c>
      <c r="N84" s="2" t="s">
        <v>5017</v>
      </c>
      <c r="S84" s="2" t="s">
        <v>81</v>
      </c>
      <c r="T84" s="2" t="s">
        <v>2466</v>
      </c>
      <c r="Y84" s="1" t="s">
        <v>269</v>
      </c>
      <c r="Z84" s="1" t="s">
        <v>2984</v>
      </c>
      <c r="AC84" s="1">
        <v>33</v>
      </c>
      <c r="AD84" s="1" t="s">
        <v>193</v>
      </c>
      <c r="AE84" s="1" t="s">
        <v>3103</v>
      </c>
    </row>
    <row r="85" spans="1:31" ht="13.5" customHeight="1">
      <c r="A85" s="6" t="str">
        <f t="shared" si="2"/>
        <v>1756_감물천면_0006</v>
      </c>
      <c r="B85" s="1">
        <v>1756</v>
      </c>
      <c r="C85" s="1" t="s">
        <v>4576</v>
      </c>
      <c r="D85" s="1" t="s">
        <v>4577</v>
      </c>
      <c r="E85" s="2">
        <v>84</v>
      </c>
      <c r="F85" s="2">
        <v>1</v>
      </c>
      <c r="G85" s="2" t="s">
        <v>4386</v>
      </c>
      <c r="H85" s="2" t="s">
        <v>4387</v>
      </c>
      <c r="I85" s="2">
        <v>3</v>
      </c>
      <c r="L85" s="2">
        <v>4</v>
      </c>
      <c r="M85" s="2" t="s">
        <v>5016</v>
      </c>
      <c r="N85" s="2" t="s">
        <v>5017</v>
      </c>
      <c r="S85" s="2" t="s">
        <v>82</v>
      </c>
      <c r="T85" s="2" t="s">
        <v>2465</v>
      </c>
      <c r="W85" s="1" t="s">
        <v>201</v>
      </c>
      <c r="X85" s="1" t="s">
        <v>2488</v>
      </c>
      <c r="Y85" s="1" t="s">
        <v>51</v>
      </c>
      <c r="Z85" s="1" t="s">
        <v>2608</v>
      </c>
      <c r="AC85" s="1">
        <v>36</v>
      </c>
      <c r="AD85" s="1" t="s">
        <v>270</v>
      </c>
      <c r="AE85" s="1" t="s">
        <v>3141</v>
      </c>
    </row>
    <row r="86" spans="1:35" ht="13.5" customHeight="1">
      <c r="A86" s="6" t="str">
        <f t="shared" si="2"/>
        <v>1756_감물천면_0006</v>
      </c>
      <c r="B86" s="1">
        <v>1756</v>
      </c>
      <c r="C86" s="1" t="s">
        <v>4576</v>
      </c>
      <c r="D86" s="1" t="s">
        <v>4577</v>
      </c>
      <c r="E86" s="2">
        <v>85</v>
      </c>
      <c r="F86" s="2">
        <v>1</v>
      </c>
      <c r="G86" s="2" t="s">
        <v>4386</v>
      </c>
      <c r="H86" s="2" t="s">
        <v>4387</v>
      </c>
      <c r="I86" s="2">
        <v>3</v>
      </c>
      <c r="L86" s="2">
        <v>4</v>
      </c>
      <c r="M86" s="2" t="s">
        <v>5016</v>
      </c>
      <c r="N86" s="2" t="s">
        <v>5017</v>
      </c>
      <c r="S86" s="2" t="s">
        <v>84</v>
      </c>
      <c r="T86" s="2" t="s">
        <v>2462</v>
      </c>
      <c r="Y86" s="1" t="s">
        <v>271</v>
      </c>
      <c r="Z86" s="1" t="s">
        <v>2923</v>
      </c>
      <c r="AC86" s="1">
        <v>18</v>
      </c>
      <c r="AD86" s="1" t="s">
        <v>229</v>
      </c>
      <c r="AE86" s="1" t="s">
        <v>3143</v>
      </c>
      <c r="AF86" s="1" t="s">
        <v>272</v>
      </c>
      <c r="AG86" s="1" t="s">
        <v>3161</v>
      </c>
      <c r="AH86" s="1" t="s">
        <v>273</v>
      </c>
      <c r="AI86" s="1" t="s">
        <v>3212</v>
      </c>
    </row>
    <row r="87" spans="1:31" ht="13.5" customHeight="1">
      <c r="A87" s="6" t="str">
        <f t="shared" si="2"/>
        <v>1756_감물천면_0006</v>
      </c>
      <c r="B87" s="1">
        <v>1756</v>
      </c>
      <c r="C87" s="1" t="s">
        <v>4576</v>
      </c>
      <c r="D87" s="1" t="s">
        <v>4577</v>
      </c>
      <c r="E87" s="2">
        <v>86</v>
      </c>
      <c r="F87" s="2">
        <v>1</v>
      </c>
      <c r="G87" s="2" t="s">
        <v>4386</v>
      </c>
      <c r="H87" s="2" t="s">
        <v>4387</v>
      </c>
      <c r="I87" s="2">
        <v>3</v>
      </c>
      <c r="L87" s="2">
        <v>4</v>
      </c>
      <c r="M87" s="2" t="s">
        <v>5016</v>
      </c>
      <c r="N87" s="2" t="s">
        <v>5017</v>
      </c>
      <c r="S87" s="2" t="s">
        <v>132</v>
      </c>
      <c r="T87" s="2" t="s">
        <v>2461</v>
      </c>
      <c r="AC87" s="1">
        <v>8</v>
      </c>
      <c r="AD87" s="1" t="s">
        <v>274</v>
      </c>
      <c r="AE87" s="1" t="s">
        <v>3110</v>
      </c>
    </row>
    <row r="88" spans="1:33" ht="13.5" customHeight="1">
      <c r="A88" s="6" t="str">
        <f t="shared" si="2"/>
        <v>1756_감물천면_0006</v>
      </c>
      <c r="B88" s="1">
        <v>1756</v>
      </c>
      <c r="C88" s="1" t="s">
        <v>4576</v>
      </c>
      <c r="D88" s="1" t="s">
        <v>4577</v>
      </c>
      <c r="E88" s="2">
        <v>87</v>
      </c>
      <c r="F88" s="2">
        <v>1</v>
      </c>
      <c r="G88" s="2" t="s">
        <v>4386</v>
      </c>
      <c r="H88" s="2" t="s">
        <v>4387</v>
      </c>
      <c r="I88" s="2">
        <v>3</v>
      </c>
      <c r="L88" s="2">
        <v>4</v>
      </c>
      <c r="M88" s="2" t="s">
        <v>5016</v>
      </c>
      <c r="N88" s="2" t="s">
        <v>5017</v>
      </c>
      <c r="S88" s="2" t="s">
        <v>132</v>
      </c>
      <c r="T88" s="2" t="s">
        <v>2461</v>
      </c>
      <c r="AC88" s="1">
        <v>5</v>
      </c>
      <c r="AD88" s="1" t="s">
        <v>144</v>
      </c>
      <c r="AE88" s="1" t="s">
        <v>3118</v>
      </c>
      <c r="AF88" s="1" t="s">
        <v>63</v>
      </c>
      <c r="AG88" s="1" t="s">
        <v>3157</v>
      </c>
    </row>
    <row r="89" spans="1:58" ht="13.5" customHeight="1">
      <c r="A89" s="6" t="str">
        <f t="shared" si="2"/>
        <v>1756_감물천면_0006</v>
      </c>
      <c r="B89" s="1">
        <v>1756</v>
      </c>
      <c r="C89" s="1" t="s">
        <v>4576</v>
      </c>
      <c r="D89" s="1" t="s">
        <v>4577</v>
      </c>
      <c r="E89" s="2">
        <v>88</v>
      </c>
      <c r="F89" s="2">
        <v>1</v>
      </c>
      <c r="G89" s="2" t="s">
        <v>4386</v>
      </c>
      <c r="H89" s="2" t="s">
        <v>4387</v>
      </c>
      <c r="I89" s="2">
        <v>3</v>
      </c>
      <c r="L89" s="2">
        <v>4</v>
      </c>
      <c r="M89" s="2" t="s">
        <v>5016</v>
      </c>
      <c r="N89" s="2" t="s">
        <v>5017</v>
      </c>
      <c r="T89" s="2" t="s">
        <v>4584</v>
      </c>
      <c r="Y89" s="1" t="s">
        <v>275</v>
      </c>
      <c r="Z89" s="1" t="s">
        <v>2672</v>
      </c>
      <c r="AC89" s="1">
        <v>60</v>
      </c>
      <c r="AD89" s="1" t="s">
        <v>276</v>
      </c>
      <c r="AE89" s="1" t="s">
        <v>3096</v>
      </c>
      <c r="AF89" s="1" t="s">
        <v>90</v>
      </c>
      <c r="AG89" s="1" t="s">
        <v>3158</v>
      </c>
      <c r="AT89" s="1" t="s">
        <v>277</v>
      </c>
      <c r="AU89" s="1" t="s">
        <v>2546</v>
      </c>
      <c r="AV89" s="1" t="s">
        <v>278</v>
      </c>
      <c r="AW89" s="1" t="s">
        <v>3582</v>
      </c>
      <c r="BB89" s="1" t="s">
        <v>67</v>
      </c>
      <c r="BC89" s="1" t="s">
        <v>2496</v>
      </c>
      <c r="BD89" s="1" t="s">
        <v>279</v>
      </c>
      <c r="BE89" s="1" t="s">
        <v>3646</v>
      </c>
      <c r="BF89" s="1" t="s">
        <v>4619</v>
      </c>
    </row>
    <row r="90" spans="1:58" ht="13.5" customHeight="1">
      <c r="A90" s="6" t="str">
        <f t="shared" si="2"/>
        <v>1756_감물천면_0006</v>
      </c>
      <c r="B90" s="1">
        <v>1756</v>
      </c>
      <c r="C90" s="1" t="s">
        <v>4576</v>
      </c>
      <c r="D90" s="1" t="s">
        <v>4577</v>
      </c>
      <c r="E90" s="2">
        <v>89</v>
      </c>
      <c r="F90" s="2">
        <v>1</v>
      </c>
      <c r="G90" s="2" t="s">
        <v>4386</v>
      </c>
      <c r="H90" s="2" t="s">
        <v>4387</v>
      </c>
      <c r="I90" s="2">
        <v>3</v>
      </c>
      <c r="L90" s="2">
        <v>4</v>
      </c>
      <c r="M90" s="2" t="s">
        <v>5016</v>
      </c>
      <c r="N90" s="2" t="s">
        <v>5017</v>
      </c>
      <c r="T90" s="2" t="s">
        <v>4584</v>
      </c>
      <c r="U90" s="1" t="s">
        <v>67</v>
      </c>
      <c r="V90" s="1" t="s">
        <v>2496</v>
      </c>
      <c r="Y90" s="1" t="s">
        <v>280</v>
      </c>
      <c r="Z90" s="1" t="s">
        <v>2903</v>
      </c>
      <c r="AC90" s="1">
        <v>30</v>
      </c>
      <c r="AD90" s="1" t="s">
        <v>130</v>
      </c>
      <c r="AE90" s="1" t="s">
        <v>3146</v>
      </c>
      <c r="AF90" s="1" t="s">
        <v>90</v>
      </c>
      <c r="AG90" s="1" t="s">
        <v>3158</v>
      </c>
      <c r="BB90" s="1" t="s">
        <v>95</v>
      </c>
      <c r="BC90" s="1" t="s">
        <v>3598</v>
      </c>
      <c r="BF90" s="1" t="s">
        <v>4595</v>
      </c>
    </row>
    <row r="91" spans="1:58" ht="13.5" customHeight="1">
      <c r="A91" s="6" t="str">
        <f t="shared" si="2"/>
        <v>1756_감물천면_0006</v>
      </c>
      <c r="B91" s="1">
        <v>1756</v>
      </c>
      <c r="C91" s="1" t="s">
        <v>4576</v>
      </c>
      <c r="D91" s="1" t="s">
        <v>4577</v>
      </c>
      <c r="E91" s="2">
        <v>90</v>
      </c>
      <c r="F91" s="2">
        <v>1</v>
      </c>
      <c r="G91" s="2" t="s">
        <v>4386</v>
      </c>
      <c r="H91" s="2" t="s">
        <v>4387</v>
      </c>
      <c r="I91" s="2">
        <v>3</v>
      </c>
      <c r="L91" s="2">
        <v>4</v>
      </c>
      <c r="M91" s="2" t="s">
        <v>5016</v>
      </c>
      <c r="N91" s="2" t="s">
        <v>5017</v>
      </c>
      <c r="T91" s="2" t="s">
        <v>4584</v>
      </c>
      <c r="U91" s="1" t="s">
        <v>67</v>
      </c>
      <c r="V91" s="1" t="s">
        <v>2496</v>
      </c>
      <c r="Y91" s="1" t="s">
        <v>281</v>
      </c>
      <c r="Z91" s="1" t="s">
        <v>3060</v>
      </c>
      <c r="AC91" s="1">
        <v>26</v>
      </c>
      <c r="AD91" s="1" t="s">
        <v>171</v>
      </c>
      <c r="AE91" s="1" t="s">
        <v>3139</v>
      </c>
      <c r="BB91" s="1" t="s">
        <v>67</v>
      </c>
      <c r="BC91" s="1" t="s">
        <v>2496</v>
      </c>
      <c r="BD91" s="1" t="s">
        <v>275</v>
      </c>
      <c r="BE91" s="1" t="s">
        <v>2672</v>
      </c>
      <c r="BF91" s="1" t="s">
        <v>4619</v>
      </c>
    </row>
    <row r="92" spans="1:72" ht="13.5" customHeight="1">
      <c r="A92" s="6" t="str">
        <f t="shared" si="2"/>
        <v>1756_감물천면_0006</v>
      </c>
      <c r="B92" s="1">
        <v>1756</v>
      </c>
      <c r="C92" s="1" t="s">
        <v>4576</v>
      </c>
      <c r="D92" s="1" t="s">
        <v>4577</v>
      </c>
      <c r="E92" s="2">
        <v>91</v>
      </c>
      <c r="F92" s="2">
        <v>1</v>
      </c>
      <c r="G92" s="2" t="s">
        <v>4386</v>
      </c>
      <c r="H92" s="2" t="s">
        <v>4387</v>
      </c>
      <c r="I92" s="2">
        <v>3</v>
      </c>
      <c r="L92" s="2">
        <v>5</v>
      </c>
      <c r="M92" s="2" t="s">
        <v>5018</v>
      </c>
      <c r="N92" s="2" t="s">
        <v>5019</v>
      </c>
      <c r="Q92" s="2" t="s">
        <v>282</v>
      </c>
      <c r="R92" s="2" t="s">
        <v>4357</v>
      </c>
      <c r="T92" s="2" t="s">
        <v>4620</v>
      </c>
      <c r="W92" s="1" t="s">
        <v>4621</v>
      </c>
      <c r="X92" s="1" t="s">
        <v>4622</v>
      </c>
      <c r="Y92" s="1" t="s">
        <v>283</v>
      </c>
      <c r="Z92" s="1" t="s">
        <v>3059</v>
      </c>
      <c r="AC92" s="1">
        <v>51</v>
      </c>
      <c r="AD92" s="1" t="s">
        <v>284</v>
      </c>
      <c r="AE92" s="1" t="s">
        <v>3131</v>
      </c>
      <c r="AJ92" s="1" t="s">
        <v>17</v>
      </c>
      <c r="AK92" s="1" t="s">
        <v>3214</v>
      </c>
      <c r="AL92" s="1" t="s">
        <v>285</v>
      </c>
      <c r="AM92" s="1" t="s">
        <v>3234</v>
      </c>
      <c r="AT92" s="1" t="s">
        <v>42</v>
      </c>
      <c r="AU92" s="1" t="s">
        <v>3276</v>
      </c>
      <c r="AV92" s="1" t="s">
        <v>286</v>
      </c>
      <c r="AW92" s="1" t="s">
        <v>3581</v>
      </c>
      <c r="BG92" s="1" t="s">
        <v>42</v>
      </c>
      <c r="BH92" s="1" t="s">
        <v>3276</v>
      </c>
      <c r="BI92" s="1" t="s">
        <v>5395</v>
      </c>
      <c r="BJ92" s="1" t="s">
        <v>3392</v>
      </c>
      <c r="BK92" s="1" t="s">
        <v>287</v>
      </c>
      <c r="BL92" s="1" t="s">
        <v>3924</v>
      </c>
      <c r="BM92" s="1" t="s">
        <v>288</v>
      </c>
      <c r="BN92" s="1" t="s">
        <v>3748</v>
      </c>
      <c r="BO92" s="1" t="s">
        <v>289</v>
      </c>
      <c r="BP92" s="1" t="s">
        <v>4402</v>
      </c>
      <c r="BQ92" s="1" t="s">
        <v>290</v>
      </c>
      <c r="BR92" s="1" t="s">
        <v>4485</v>
      </c>
      <c r="BS92" s="1" t="s">
        <v>41</v>
      </c>
      <c r="BT92" s="1" t="s">
        <v>4400</v>
      </c>
    </row>
    <row r="93" spans="1:72" ht="13.5" customHeight="1">
      <c r="A93" s="6" t="str">
        <f aca="true" t="shared" si="3" ref="A93:A124">HYPERLINK("http://kyu.snu.ac.kr/sdhj/index.jsp?type=hj/GK14679_00IH_0001_0006.jpg","1756_감물천면_0006")</f>
        <v>1756_감물천면_0006</v>
      </c>
      <c r="B93" s="1">
        <v>1756</v>
      </c>
      <c r="C93" s="1" t="s">
        <v>4576</v>
      </c>
      <c r="D93" s="1" t="s">
        <v>4577</v>
      </c>
      <c r="E93" s="2">
        <v>92</v>
      </c>
      <c r="F93" s="2">
        <v>1</v>
      </c>
      <c r="G93" s="2" t="s">
        <v>4386</v>
      </c>
      <c r="H93" s="2" t="s">
        <v>4387</v>
      </c>
      <c r="I93" s="2">
        <v>3</v>
      </c>
      <c r="L93" s="2">
        <v>5</v>
      </c>
      <c r="M93" s="2" t="s">
        <v>5018</v>
      </c>
      <c r="N93" s="2" t="s">
        <v>5019</v>
      </c>
      <c r="S93" s="2" t="s">
        <v>49</v>
      </c>
      <c r="T93" s="2" t="s">
        <v>2463</v>
      </c>
      <c r="W93" s="1" t="s">
        <v>50</v>
      </c>
      <c r="X93" s="1" t="s">
        <v>4583</v>
      </c>
      <c r="Y93" s="1" t="s">
        <v>10</v>
      </c>
      <c r="Z93" s="1" t="s">
        <v>2600</v>
      </c>
      <c r="AC93" s="1">
        <v>53</v>
      </c>
      <c r="AD93" s="1" t="s">
        <v>291</v>
      </c>
      <c r="AE93" s="1" t="s">
        <v>3124</v>
      </c>
      <c r="AJ93" s="1" t="s">
        <v>17</v>
      </c>
      <c r="AK93" s="1" t="s">
        <v>3214</v>
      </c>
      <c r="AL93" s="1" t="s">
        <v>100</v>
      </c>
      <c r="AM93" s="1" t="s">
        <v>3194</v>
      </c>
      <c r="AT93" s="1" t="s">
        <v>42</v>
      </c>
      <c r="AU93" s="1" t="s">
        <v>3276</v>
      </c>
      <c r="AV93" s="1" t="s">
        <v>292</v>
      </c>
      <c r="AW93" s="1" t="s">
        <v>3580</v>
      </c>
      <c r="BG93" s="1" t="s">
        <v>293</v>
      </c>
      <c r="BH93" s="1" t="s">
        <v>2544</v>
      </c>
      <c r="BI93" s="1" t="s">
        <v>294</v>
      </c>
      <c r="BJ93" s="1" t="s">
        <v>3890</v>
      </c>
      <c r="BK93" s="1" t="s">
        <v>42</v>
      </c>
      <c r="BL93" s="1" t="s">
        <v>3276</v>
      </c>
      <c r="BM93" s="1" t="s">
        <v>295</v>
      </c>
      <c r="BN93" s="1" t="s">
        <v>4101</v>
      </c>
      <c r="BO93" s="1" t="s">
        <v>296</v>
      </c>
      <c r="BP93" s="1" t="s">
        <v>3284</v>
      </c>
      <c r="BQ93" s="1" t="s">
        <v>297</v>
      </c>
      <c r="BR93" s="1" t="s">
        <v>4309</v>
      </c>
      <c r="BS93" s="1" t="s">
        <v>298</v>
      </c>
      <c r="BT93" s="1" t="s">
        <v>3243</v>
      </c>
    </row>
    <row r="94" spans="1:31" ht="13.5" customHeight="1">
      <c r="A94" s="6" t="str">
        <f t="shared" si="3"/>
        <v>1756_감물천면_0006</v>
      </c>
      <c r="B94" s="1">
        <v>1756</v>
      </c>
      <c r="C94" s="1" t="s">
        <v>4576</v>
      </c>
      <c r="D94" s="1" t="s">
        <v>4577</v>
      </c>
      <c r="E94" s="2">
        <v>93</v>
      </c>
      <c r="F94" s="2">
        <v>1</v>
      </c>
      <c r="G94" s="2" t="s">
        <v>4386</v>
      </c>
      <c r="H94" s="2" t="s">
        <v>4387</v>
      </c>
      <c r="I94" s="2">
        <v>3</v>
      </c>
      <c r="L94" s="2">
        <v>5</v>
      </c>
      <c r="M94" s="2" t="s">
        <v>5018</v>
      </c>
      <c r="N94" s="2" t="s">
        <v>5019</v>
      </c>
      <c r="S94" s="2" t="s">
        <v>61</v>
      </c>
      <c r="T94" s="2" t="s">
        <v>2464</v>
      </c>
      <c r="AC94" s="1">
        <v>14</v>
      </c>
      <c r="AD94" s="1" t="s">
        <v>66</v>
      </c>
      <c r="AE94" s="1" t="s">
        <v>3135</v>
      </c>
    </row>
    <row r="95" spans="1:58" ht="13.5" customHeight="1">
      <c r="A95" s="6" t="str">
        <f t="shared" si="3"/>
        <v>1756_감물천면_0006</v>
      </c>
      <c r="B95" s="1">
        <v>1756</v>
      </c>
      <c r="C95" s="1" t="s">
        <v>4576</v>
      </c>
      <c r="D95" s="1" t="s">
        <v>4577</v>
      </c>
      <c r="E95" s="2">
        <v>94</v>
      </c>
      <c r="F95" s="2">
        <v>1</v>
      </c>
      <c r="G95" s="2" t="s">
        <v>4386</v>
      </c>
      <c r="H95" s="2" t="s">
        <v>4387</v>
      </c>
      <c r="I95" s="2">
        <v>3</v>
      </c>
      <c r="L95" s="2">
        <v>5</v>
      </c>
      <c r="M95" s="2" t="s">
        <v>5018</v>
      </c>
      <c r="N95" s="2" t="s">
        <v>5019</v>
      </c>
      <c r="T95" s="2" t="s">
        <v>4584</v>
      </c>
      <c r="U95" s="1" t="s">
        <v>67</v>
      </c>
      <c r="V95" s="1" t="s">
        <v>2496</v>
      </c>
      <c r="Y95" s="1" t="s">
        <v>5396</v>
      </c>
      <c r="Z95" s="1" t="s">
        <v>4378</v>
      </c>
      <c r="AC95" s="1">
        <v>17</v>
      </c>
      <c r="AD95" s="1" t="s">
        <v>228</v>
      </c>
      <c r="AE95" s="1" t="s">
        <v>3107</v>
      </c>
      <c r="BB95" s="1" t="s">
        <v>67</v>
      </c>
      <c r="BC95" s="1" t="s">
        <v>2496</v>
      </c>
      <c r="BD95" s="1" t="s">
        <v>299</v>
      </c>
      <c r="BE95" s="1" t="s">
        <v>3645</v>
      </c>
      <c r="BF95" s="1" t="s">
        <v>4591</v>
      </c>
    </row>
    <row r="96" spans="1:72" ht="13.5" customHeight="1">
      <c r="A96" s="6" t="str">
        <f t="shared" si="3"/>
        <v>1756_감물천면_0006</v>
      </c>
      <c r="B96" s="1">
        <v>1756</v>
      </c>
      <c r="C96" s="1" t="s">
        <v>4576</v>
      </c>
      <c r="D96" s="1" t="s">
        <v>4577</v>
      </c>
      <c r="E96" s="2">
        <v>95</v>
      </c>
      <c r="F96" s="2">
        <v>1</v>
      </c>
      <c r="G96" s="2" t="s">
        <v>4386</v>
      </c>
      <c r="H96" s="2" t="s">
        <v>4387</v>
      </c>
      <c r="I96" s="2">
        <v>4</v>
      </c>
      <c r="J96" s="2" t="s">
        <v>300</v>
      </c>
      <c r="K96" s="2" t="s">
        <v>2407</v>
      </c>
      <c r="L96" s="2">
        <v>1</v>
      </c>
      <c r="M96" s="2" t="s">
        <v>300</v>
      </c>
      <c r="N96" s="2" t="s">
        <v>2407</v>
      </c>
      <c r="O96" s="2" t="s">
        <v>6</v>
      </c>
      <c r="P96" s="2" t="s">
        <v>2411</v>
      </c>
      <c r="T96" s="2" t="s">
        <v>4623</v>
      </c>
      <c r="U96" s="1" t="s">
        <v>301</v>
      </c>
      <c r="V96" s="1" t="s">
        <v>2549</v>
      </c>
      <c r="W96" s="1" t="s">
        <v>179</v>
      </c>
      <c r="X96" s="1" t="s">
        <v>2574</v>
      </c>
      <c r="Y96" s="1" t="s">
        <v>302</v>
      </c>
      <c r="Z96" s="1" t="s">
        <v>3058</v>
      </c>
      <c r="AC96" s="1">
        <v>47</v>
      </c>
      <c r="AD96" s="1" t="s">
        <v>303</v>
      </c>
      <c r="AE96" s="1" t="s">
        <v>3104</v>
      </c>
      <c r="AJ96" s="1" t="s">
        <v>17</v>
      </c>
      <c r="AK96" s="1" t="s">
        <v>3214</v>
      </c>
      <c r="AL96" s="1" t="s">
        <v>60</v>
      </c>
      <c r="AM96" s="1" t="s">
        <v>3226</v>
      </c>
      <c r="AT96" s="1" t="s">
        <v>304</v>
      </c>
      <c r="AU96" s="1" t="s">
        <v>3286</v>
      </c>
      <c r="AV96" s="1" t="s">
        <v>305</v>
      </c>
      <c r="AW96" s="1" t="s">
        <v>3579</v>
      </c>
      <c r="BG96" s="1" t="s">
        <v>304</v>
      </c>
      <c r="BH96" s="1" t="s">
        <v>3286</v>
      </c>
      <c r="BI96" s="1" t="s">
        <v>306</v>
      </c>
      <c r="BJ96" s="1" t="s">
        <v>3889</v>
      </c>
      <c r="BM96" s="1" t="s">
        <v>307</v>
      </c>
      <c r="BN96" s="1" t="s">
        <v>4085</v>
      </c>
      <c r="BQ96" s="1" t="s">
        <v>308</v>
      </c>
      <c r="BR96" s="1" t="s">
        <v>4463</v>
      </c>
      <c r="BS96" s="1" t="s">
        <v>41</v>
      </c>
      <c r="BT96" s="1" t="s">
        <v>4400</v>
      </c>
    </row>
    <row r="97" spans="1:72" ht="13.5" customHeight="1">
      <c r="A97" s="6" t="str">
        <f t="shared" si="3"/>
        <v>1756_감물천면_0006</v>
      </c>
      <c r="B97" s="1">
        <v>1756</v>
      </c>
      <c r="C97" s="1" t="s">
        <v>4576</v>
      </c>
      <c r="D97" s="1" t="s">
        <v>4577</v>
      </c>
      <c r="E97" s="2">
        <v>96</v>
      </c>
      <c r="F97" s="2">
        <v>1</v>
      </c>
      <c r="G97" s="2" t="s">
        <v>4386</v>
      </c>
      <c r="H97" s="2" t="s">
        <v>4387</v>
      </c>
      <c r="I97" s="2">
        <v>4</v>
      </c>
      <c r="L97" s="2">
        <v>1</v>
      </c>
      <c r="M97" s="2" t="s">
        <v>300</v>
      </c>
      <c r="N97" s="2" t="s">
        <v>2407</v>
      </c>
      <c r="S97" s="2" t="s">
        <v>49</v>
      </c>
      <c r="T97" s="2" t="s">
        <v>2463</v>
      </c>
      <c r="W97" s="1" t="s">
        <v>88</v>
      </c>
      <c r="X97" s="1" t="s">
        <v>4368</v>
      </c>
      <c r="Y97" s="1" t="s">
        <v>309</v>
      </c>
      <c r="Z97" s="1" t="s">
        <v>2604</v>
      </c>
      <c r="AC97" s="1">
        <v>46</v>
      </c>
      <c r="AD97" s="1" t="s">
        <v>71</v>
      </c>
      <c r="AE97" s="1" t="s">
        <v>3121</v>
      </c>
      <c r="AJ97" s="1" t="s">
        <v>17</v>
      </c>
      <c r="AK97" s="1" t="s">
        <v>3214</v>
      </c>
      <c r="AL97" s="1" t="s">
        <v>41</v>
      </c>
      <c r="AM97" s="1" t="s">
        <v>4400</v>
      </c>
      <c r="AV97" s="1" t="s">
        <v>310</v>
      </c>
      <c r="AW97" s="1" t="s">
        <v>2794</v>
      </c>
      <c r="BI97" s="1" t="s">
        <v>311</v>
      </c>
      <c r="BJ97" s="1" t="s">
        <v>3888</v>
      </c>
      <c r="BM97" s="1" t="s">
        <v>312</v>
      </c>
      <c r="BN97" s="1" t="s">
        <v>4100</v>
      </c>
      <c r="BO97" s="1" t="s">
        <v>313</v>
      </c>
      <c r="BP97" s="1" t="s">
        <v>4971</v>
      </c>
      <c r="BQ97" s="1" t="s">
        <v>314</v>
      </c>
      <c r="BR97" s="1" t="s">
        <v>4308</v>
      </c>
      <c r="BS97" s="1" t="s">
        <v>149</v>
      </c>
      <c r="BT97" s="1" t="s">
        <v>3219</v>
      </c>
    </row>
    <row r="98" spans="1:72" ht="13.5" customHeight="1">
      <c r="A98" s="6" t="str">
        <f t="shared" si="3"/>
        <v>1756_감물천면_0006</v>
      </c>
      <c r="B98" s="1">
        <v>1756</v>
      </c>
      <c r="C98" s="1" t="s">
        <v>4576</v>
      </c>
      <c r="D98" s="1" t="s">
        <v>4577</v>
      </c>
      <c r="E98" s="2">
        <v>97</v>
      </c>
      <c r="F98" s="2">
        <v>1</v>
      </c>
      <c r="G98" s="2" t="s">
        <v>4386</v>
      </c>
      <c r="H98" s="2" t="s">
        <v>4387</v>
      </c>
      <c r="I98" s="2">
        <v>4</v>
      </c>
      <c r="L98" s="2">
        <v>2</v>
      </c>
      <c r="M98" s="2" t="s">
        <v>5020</v>
      </c>
      <c r="N98" s="2" t="s">
        <v>5021</v>
      </c>
      <c r="O98" s="2" t="s">
        <v>6</v>
      </c>
      <c r="P98" s="2" t="s">
        <v>2411</v>
      </c>
      <c r="T98" s="2" t="s">
        <v>4624</v>
      </c>
      <c r="U98" s="1" t="s">
        <v>315</v>
      </c>
      <c r="V98" s="1" t="s">
        <v>2498</v>
      </c>
      <c r="W98" s="1" t="s">
        <v>50</v>
      </c>
      <c r="X98" s="1" t="s">
        <v>4625</v>
      </c>
      <c r="Y98" s="1" t="s">
        <v>316</v>
      </c>
      <c r="Z98" s="1" t="s">
        <v>4374</v>
      </c>
      <c r="AC98" s="1">
        <v>44</v>
      </c>
      <c r="AD98" s="1" t="s">
        <v>317</v>
      </c>
      <c r="AE98" s="1" t="s">
        <v>3127</v>
      </c>
      <c r="AJ98" s="1" t="s">
        <v>17</v>
      </c>
      <c r="AK98" s="1" t="s">
        <v>3214</v>
      </c>
      <c r="AL98" s="1" t="s">
        <v>285</v>
      </c>
      <c r="AM98" s="1" t="s">
        <v>3234</v>
      </c>
      <c r="AT98" s="1" t="s">
        <v>315</v>
      </c>
      <c r="AU98" s="1" t="s">
        <v>2498</v>
      </c>
      <c r="AV98" s="1" t="s">
        <v>318</v>
      </c>
      <c r="AW98" s="1" t="s">
        <v>3578</v>
      </c>
      <c r="BG98" s="1" t="s">
        <v>42</v>
      </c>
      <c r="BH98" s="1" t="s">
        <v>3276</v>
      </c>
      <c r="BI98" s="1" t="s">
        <v>286</v>
      </c>
      <c r="BJ98" s="1" t="s">
        <v>3581</v>
      </c>
      <c r="BK98" s="1" t="s">
        <v>42</v>
      </c>
      <c r="BL98" s="1" t="s">
        <v>3276</v>
      </c>
      <c r="BM98" s="1" t="s">
        <v>5395</v>
      </c>
      <c r="BN98" s="1" t="s">
        <v>3392</v>
      </c>
      <c r="BO98" s="1" t="s">
        <v>42</v>
      </c>
      <c r="BP98" s="1" t="s">
        <v>3276</v>
      </c>
      <c r="BQ98" s="1" t="s">
        <v>319</v>
      </c>
      <c r="BR98" s="1" t="s">
        <v>4307</v>
      </c>
      <c r="BS98" s="1" t="s">
        <v>48</v>
      </c>
      <c r="BT98" s="1" t="s">
        <v>3223</v>
      </c>
    </row>
    <row r="99" spans="1:72" ht="13.5" customHeight="1">
      <c r="A99" s="6" t="str">
        <f t="shared" si="3"/>
        <v>1756_감물천면_0006</v>
      </c>
      <c r="B99" s="1">
        <v>1756</v>
      </c>
      <c r="C99" s="1" t="s">
        <v>4576</v>
      </c>
      <c r="D99" s="1" t="s">
        <v>4577</v>
      </c>
      <c r="E99" s="2">
        <v>98</v>
      </c>
      <c r="F99" s="2">
        <v>1</v>
      </c>
      <c r="G99" s="2" t="s">
        <v>4386</v>
      </c>
      <c r="H99" s="2" t="s">
        <v>4387</v>
      </c>
      <c r="I99" s="2">
        <v>4</v>
      </c>
      <c r="L99" s="2">
        <v>2</v>
      </c>
      <c r="M99" s="2" t="s">
        <v>5020</v>
      </c>
      <c r="N99" s="2" t="s">
        <v>5021</v>
      </c>
      <c r="S99" s="2" t="s">
        <v>49</v>
      </c>
      <c r="T99" s="2" t="s">
        <v>2463</v>
      </c>
      <c r="W99" s="1" t="s">
        <v>50</v>
      </c>
      <c r="X99" s="1" t="s">
        <v>4583</v>
      </c>
      <c r="Y99" s="1" t="s">
        <v>51</v>
      </c>
      <c r="Z99" s="1" t="s">
        <v>2608</v>
      </c>
      <c r="AC99" s="1">
        <v>45</v>
      </c>
      <c r="AD99" s="1" t="s">
        <v>40</v>
      </c>
      <c r="AE99" s="1" t="s">
        <v>3097</v>
      </c>
      <c r="AJ99" s="1" t="s">
        <v>53</v>
      </c>
      <c r="AK99" s="1" t="s">
        <v>3215</v>
      </c>
      <c r="AL99" s="1" t="s">
        <v>134</v>
      </c>
      <c r="AM99" s="1" t="s">
        <v>3244</v>
      </c>
      <c r="AT99" s="1" t="s">
        <v>42</v>
      </c>
      <c r="AU99" s="1" t="s">
        <v>3276</v>
      </c>
      <c r="AV99" s="1" t="s">
        <v>320</v>
      </c>
      <c r="AW99" s="1" t="s">
        <v>3577</v>
      </c>
      <c r="BG99" s="1" t="s">
        <v>42</v>
      </c>
      <c r="BH99" s="1" t="s">
        <v>3276</v>
      </c>
      <c r="BI99" s="1" t="s">
        <v>321</v>
      </c>
      <c r="BJ99" s="1" t="s">
        <v>2888</v>
      </c>
      <c r="BK99" s="1" t="s">
        <v>42</v>
      </c>
      <c r="BL99" s="1" t="s">
        <v>3276</v>
      </c>
      <c r="BM99" s="1" t="s">
        <v>322</v>
      </c>
      <c r="BN99" s="1" t="s">
        <v>4055</v>
      </c>
      <c r="BO99" s="1" t="s">
        <v>42</v>
      </c>
      <c r="BP99" s="1" t="s">
        <v>3276</v>
      </c>
      <c r="BQ99" s="1" t="s">
        <v>323</v>
      </c>
      <c r="BR99" s="1" t="s">
        <v>4248</v>
      </c>
      <c r="BS99" s="1" t="s">
        <v>298</v>
      </c>
      <c r="BT99" s="1" t="s">
        <v>3243</v>
      </c>
    </row>
    <row r="100" spans="1:72" ht="13.5" customHeight="1">
      <c r="A100" s="6" t="str">
        <f t="shared" si="3"/>
        <v>1756_감물천면_0006</v>
      </c>
      <c r="B100" s="1">
        <v>1756</v>
      </c>
      <c r="C100" s="1" t="s">
        <v>4576</v>
      </c>
      <c r="D100" s="1" t="s">
        <v>4577</v>
      </c>
      <c r="E100" s="2">
        <v>99</v>
      </c>
      <c r="F100" s="2">
        <v>1</v>
      </c>
      <c r="G100" s="2" t="s">
        <v>4386</v>
      </c>
      <c r="H100" s="2" t="s">
        <v>4387</v>
      </c>
      <c r="I100" s="2">
        <v>4</v>
      </c>
      <c r="L100" s="2">
        <v>3</v>
      </c>
      <c r="M100" s="2" t="s">
        <v>5022</v>
      </c>
      <c r="N100" s="2" t="s">
        <v>5023</v>
      </c>
      <c r="T100" s="2" t="s">
        <v>4586</v>
      </c>
      <c r="U100" s="1" t="s">
        <v>38</v>
      </c>
      <c r="V100" s="1" t="s">
        <v>2497</v>
      </c>
      <c r="W100" s="1" t="s">
        <v>140</v>
      </c>
      <c r="X100" s="1" t="s">
        <v>2578</v>
      </c>
      <c r="Y100" s="1" t="s">
        <v>324</v>
      </c>
      <c r="Z100" s="1" t="s">
        <v>3057</v>
      </c>
      <c r="AC100" s="1">
        <v>48</v>
      </c>
      <c r="AD100" s="1" t="s">
        <v>202</v>
      </c>
      <c r="AE100" s="1" t="s">
        <v>3109</v>
      </c>
      <c r="AJ100" s="1" t="s">
        <v>17</v>
      </c>
      <c r="AK100" s="1" t="s">
        <v>3214</v>
      </c>
      <c r="AL100" s="1" t="s">
        <v>41</v>
      </c>
      <c r="AM100" s="1" t="s">
        <v>4400</v>
      </c>
      <c r="AT100" s="1" t="s">
        <v>42</v>
      </c>
      <c r="AU100" s="1" t="s">
        <v>3276</v>
      </c>
      <c r="AV100" s="1" t="s">
        <v>325</v>
      </c>
      <c r="AW100" s="1" t="s">
        <v>3525</v>
      </c>
      <c r="BG100" s="1" t="s">
        <v>42</v>
      </c>
      <c r="BH100" s="1" t="s">
        <v>3276</v>
      </c>
      <c r="BI100" s="1" t="s">
        <v>326</v>
      </c>
      <c r="BJ100" s="1" t="s">
        <v>3523</v>
      </c>
      <c r="BK100" s="1" t="s">
        <v>327</v>
      </c>
      <c r="BL100" s="1" t="s">
        <v>2562</v>
      </c>
      <c r="BM100" s="1" t="s">
        <v>45</v>
      </c>
      <c r="BN100" s="1" t="s">
        <v>3269</v>
      </c>
      <c r="BO100" s="1" t="s">
        <v>42</v>
      </c>
      <c r="BP100" s="1" t="s">
        <v>3276</v>
      </c>
      <c r="BQ100" s="1" t="s">
        <v>328</v>
      </c>
      <c r="BR100" s="1" t="s">
        <v>4306</v>
      </c>
      <c r="BS100" s="1" t="s">
        <v>128</v>
      </c>
      <c r="BT100" s="1" t="s">
        <v>3216</v>
      </c>
    </row>
    <row r="101" spans="1:72" ht="13.5" customHeight="1">
      <c r="A101" s="6" t="str">
        <f t="shared" si="3"/>
        <v>1756_감물천면_0006</v>
      </c>
      <c r="B101" s="1">
        <v>1756</v>
      </c>
      <c r="C101" s="1" t="s">
        <v>4576</v>
      </c>
      <c r="D101" s="1" t="s">
        <v>4577</v>
      </c>
      <c r="E101" s="2">
        <v>100</v>
      </c>
      <c r="F101" s="2">
        <v>1</v>
      </c>
      <c r="G101" s="2" t="s">
        <v>4386</v>
      </c>
      <c r="H101" s="2" t="s">
        <v>4387</v>
      </c>
      <c r="I101" s="2">
        <v>4</v>
      </c>
      <c r="L101" s="2">
        <v>3</v>
      </c>
      <c r="M101" s="2" t="s">
        <v>5022</v>
      </c>
      <c r="N101" s="2" t="s">
        <v>5023</v>
      </c>
      <c r="S101" s="2" t="s">
        <v>49</v>
      </c>
      <c r="T101" s="2" t="s">
        <v>2463</v>
      </c>
      <c r="W101" s="1" t="s">
        <v>88</v>
      </c>
      <c r="X101" s="1" t="s">
        <v>4368</v>
      </c>
      <c r="Y101" s="1" t="s">
        <v>51</v>
      </c>
      <c r="Z101" s="1" t="s">
        <v>2608</v>
      </c>
      <c r="AC101" s="1">
        <v>53</v>
      </c>
      <c r="AD101" s="1" t="s">
        <v>291</v>
      </c>
      <c r="AE101" s="1" t="s">
        <v>3124</v>
      </c>
      <c r="AJ101" s="1" t="s">
        <v>53</v>
      </c>
      <c r="AK101" s="1" t="s">
        <v>3215</v>
      </c>
      <c r="AL101" s="1" t="s">
        <v>172</v>
      </c>
      <c r="AM101" s="1" t="s">
        <v>3230</v>
      </c>
      <c r="AT101" s="1" t="s">
        <v>38</v>
      </c>
      <c r="AU101" s="1" t="s">
        <v>2497</v>
      </c>
      <c r="AV101" s="1" t="s">
        <v>329</v>
      </c>
      <c r="AW101" s="1" t="s">
        <v>3576</v>
      </c>
      <c r="BG101" s="1" t="s">
        <v>42</v>
      </c>
      <c r="BH101" s="1" t="s">
        <v>3276</v>
      </c>
      <c r="BI101" s="1" t="s">
        <v>330</v>
      </c>
      <c r="BJ101" s="1" t="s">
        <v>3887</v>
      </c>
      <c r="BK101" s="1" t="s">
        <v>42</v>
      </c>
      <c r="BL101" s="1" t="s">
        <v>3276</v>
      </c>
      <c r="BM101" s="1" t="s">
        <v>331</v>
      </c>
      <c r="BN101" s="1" t="s">
        <v>3373</v>
      </c>
      <c r="BO101" s="1" t="s">
        <v>42</v>
      </c>
      <c r="BP101" s="1" t="s">
        <v>3276</v>
      </c>
      <c r="BQ101" s="1" t="s">
        <v>332</v>
      </c>
      <c r="BR101" s="1" t="s">
        <v>4562</v>
      </c>
      <c r="BS101" s="1" t="s">
        <v>100</v>
      </c>
      <c r="BT101" s="1" t="s">
        <v>3194</v>
      </c>
    </row>
    <row r="102" spans="1:33" ht="13.5" customHeight="1">
      <c r="A102" s="6" t="str">
        <f t="shared" si="3"/>
        <v>1756_감물천면_0006</v>
      </c>
      <c r="B102" s="1">
        <v>1756</v>
      </c>
      <c r="C102" s="1" t="s">
        <v>4576</v>
      </c>
      <c r="D102" s="1" t="s">
        <v>4577</v>
      </c>
      <c r="E102" s="2">
        <v>101</v>
      </c>
      <c r="F102" s="2">
        <v>1</v>
      </c>
      <c r="G102" s="2" t="s">
        <v>4386</v>
      </c>
      <c r="H102" s="2" t="s">
        <v>4387</v>
      </c>
      <c r="I102" s="2">
        <v>4</v>
      </c>
      <c r="L102" s="2">
        <v>3</v>
      </c>
      <c r="M102" s="2" t="s">
        <v>5022</v>
      </c>
      <c r="N102" s="2" t="s">
        <v>5023</v>
      </c>
      <c r="S102" s="2" t="s">
        <v>81</v>
      </c>
      <c r="T102" s="2" t="s">
        <v>2466</v>
      </c>
      <c r="Y102" s="1" t="s">
        <v>333</v>
      </c>
      <c r="Z102" s="1" t="s">
        <v>2471</v>
      </c>
      <c r="AG102" s="1" t="s">
        <v>3159</v>
      </c>
    </row>
    <row r="103" spans="1:33" ht="13.5" customHeight="1">
      <c r="A103" s="6" t="str">
        <f t="shared" si="3"/>
        <v>1756_감물천면_0006</v>
      </c>
      <c r="B103" s="1">
        <v>1756</v>
      </c>
      <c r="C103" s="1" t="s">
        <v>4576</v>
      </c>
      <c r="D103" s="1" t="s">
        <v>4577</v>
      </c>
      <c r="E103" s="2">
        <v>102</v>
      </c>
      <c r="F103" s="2">
        <v>1</v>
      </c>
      <c r="G103" s="2" t="s">
        <v>4386</v>
      </c>
      <c r="H103" s="2" t="s">
        <v>4387</v>
      </c>
      <c r="I103" s="2">
        <v>4</v>
      </c>
      <c r="L103" s="2">
        <v>3</v>
      </c>
      <c r="M103" s="2" t="s">
        <v>5022</v>
      </c>
      <c r="N103" s="2" t="s">
        <v>5023</v>
      </c>
      <c r="S103" s="2" t="s">
        <v>82</v>
      </c>
      <c r="T103" s="2" t="s">
        <v>2465</v>
      </c>
      <c r="W103" s="1" t="s">
        <v>201</v>
      </c>
      <c r="X103" s="1" t="s">
        <v>2488</v>
      </c>
      <c r="Y103" s="1" t="s">
        <v>51</v>
      </c>
      <c r="Z103" s="1" t="s">
        <v>2608</v>
      </c>
      <c r="AF103" s="1" t="s">
        <v>86</v>
      </c>
      <c r="AG103" s="1" t="s">
        <v>3159</v>
      </c>
    </row>
    <row r="104" spans="1:33" ht="13.5" customHeight="1">
      <c r="A104" s="6" t="str">
        <f t="shared" si="3"/>
        <v>1756_감물천면_0006</v>
      </c>
      <c r="B104" s="1">
        <v>1756</v>
      </c>
      <c r="C104" s="1" t="s">
        <v>4576</v>
      </c>
      <c r="D104" s="1" t="s">
        <v>4577</v>
      </c>
      <c r="E104" s="2">
        <v>103</v>
      </c>
      <c r="F104" s="2">
        <v>1</v>
      </c>
      <c r="G104" s="2" t="s">
        <v>4386</v>
      </c>
      <c r="H104" s="2" t="s">
        <v>4387</v>
      </c>
      <c r="I104" s="2">
        <v>4</v>
      </c>
      <c r="L104" s="2">
        <v>3</v>
      </c>
      <c r="M104" s="2" t="s">
        <v>5022</v>
      </c>
      <c r="N104" s="2" t="s">
        <v>5023</v>
      </c>
      <c r="S104" s="2" t="s">
        <v>61</v>
      </c>
      <c r="T104" s="2" t="s">
        <v>2464</v>
      </c>
      <c r="AF104" s="1" t="s">
        <v>131</v>
      </c>
      <c r="AG104" s="1" t="s">
        <v>3164</v>
      </c>
    </row>
    <row r="105" spans="1:31" ht="13.5" customHeight="1">
      <c r="A105" s="6" t="str">
        <f t="shared" si="3"/>
        <v>1756_감물천면_0006</v>
      </c>
      <c r="B105" s="1">
        <v>1756</v>
      </c>
      <c r="C105" s="1" t="s">
        <v>4576</v>
      </c>
      <c r="D105" s="1" t="s">
        <v>4577</v>
      </c>
      <c r="E105" s="2">
        <v>104</v>
      </c>
      <c r="F105" s="2">
        <v>1</v>
      </c>
      <c r="G105" s="2" t="s">
        <v>4386</v>
      </c>
      <c r="H105" s="2" t="s">
        <v>4387</v>
      </c>
      <c r="I105" s="2">
        <v>4</v>
      </c>
      <c r="L105" s="2">
        <v>3</v>
      </c>
      <c r="M105" s="2" t="s">
        <v>5022</v>
      </c>
      <c r="N105" s="2" t="s">
        <v>5023</v>
      </c>
      <c r="S105" s="2" t="s">
        <v>81</v>
      </c>
      <c r="T105" s="2" t="s">
        <v>2466</v>
      </c>
      <c r="U105" s="1" t="s">
        <v>38</v>
      </c>
      <c r="V105" s="1" t="s">
        <v>2497</v>
      </c>
      <c r="Y105" s="1" t="s">
        <v>334</v>
      </c>
      <c r="Z105" s="1" t="s">
        <v>3056</v>
      </c>
      <c r="AC105" s="1">
        <v>21</v>
      </c>
      <c r="AD105" s="1" t="s">
        <v>335</v>
      </c>
      <c r="AE105" s="1" t="s">
        <v>3101</v>
      </c>
    </row>
    <row r="106" spans="1:33" ht="13.5" customHeight="1">
      <c r="A106" s="6" t="str">
        <f t="shared" si="3"/>
        <v>1756_감물천면_0006</v>
      </c>
      <c r="B106" s="1">
        <v>1756</v>
      </c>
      <c r="C106" s="1" t="s">
        <v>4576</v>
      </c>
      <c r="D106" s="1" t="s">
        <v>4577</v>
      </c>
      <c r="E106" s="2">
        <v>105</v>
      </c>
      <c r="F106" s="2">
        <v>1</v>
      </c>
      <c r="G106" s="2" t="s">
        <v>4386</v>
      </c>
      <c r="H106" s="2" t="s">
        <v>4387</v>
      </c>
      <c r="I106" s="2">
        <v>4</v>
      </c>
      <c r="L106" s="2">
        <v>3</v>
      </c>
      <c r="M106" s="2" t="s">
        <v>5022</v>
      </c>
      <c r="N106" s="2" t="s">
        <v>5023</v>
      </c>
      <c r="S106" s="2" t="s">
        <v>82</v>
      </c>
      <c r="T106" s="2" t="s">
        <v>2465</v>
      </c>
      <c r="W106" s="1" t="s">
        <v>336</v>
      </c>
      <c r="X106" s="1" t="s">
        <v>2587</v>
      </c>
      <c r="Y106" s="1" t="s">
        <v>51</v>
      </c>
      <c r="Z106" s="1" t="s">
        <v>2608</v>
      </c>
      <c r="AC106" s="1">
        <v>23</v>
      </c>
      <c r="AD106" s="1" t="s">
        <v>337</v>
      </c>
      <c r="AE106" s="1" t="s">
        <v>3116</v>
      </c>
      <c r="AF106" s="1" t="s">
        <v>63</v>
      </c>
      <c r="AG106" s="1" t="s">
        <v>3157</v>
      </c>
    </row>
    <row r="107" spans="1:31" ht="13.5" customHeight="1">
      <c r="A107" s="6" t="str">
        <f t="shared" si="3"/>
        <v>1756_감물천면_0006</v>
      </c>
      <c r="B107" s="1">
        <v>1756</v>
      </c>
      <c r="C107" s="1" t="s">
        <v>4576</v>
      </c>
      <c r="D107" s="1" t="s">
        <v>4577</v>
      </c>
      <c r="E107" s="2">
        <v>106</v>
      </c>
      <c r="F107" s="2">
        <v>1</v>
      </c>
      <c r="G107" s="2" t="s">
        <v>4386</v>
      </c>
      <c r="H107" s="2" t="s">
        <v>4387</v>
      </c>
      <c r="I107" s="2">
        <v>4</v>
      </c>
      <c r="L107" s="2">
        <v>3</v>
      </c>
      <c r="M107" s="2" t="s">
        <v>5022</v>
      </c>
      <c r="N107" s="2" t="s">
        <v>5023</v>
      </c>
      <c r="S107" s="2" t="s">
        <v>61</v>
      </c>
      <c r="T107" s="2" t="s">
        <v>2464</v>
      </c>
      <c r="AC107" s="1">
        <v>6</v>
      </c>
      <c r="AD107" s="1" t="s">
        <v>262</v>
      </c>
      <c r="AE107" s="1" t="s">
        <v>3112</v>
      </c>
    </row>
    <row r="108" spans="1:33" ht="13.5" customHeight="1">
      <c r="A108" s="6" t="str">
        <f t="shared" si="3"/>
        <v>1756_감물천면_0006</v>
      </c>
      <c r="B108" s="1">
        <v>1756</v>
      </c>
      <c r="C108" s="1" t="s">
        <v>4576</v>
      </c>
      <c r="D108" s="1" t="s">
        <v>4577</v>
      </c>
      <c r="E108" s="2">
        <v>107</v>
      </c>
      <c r="F108" s="2">
        <v>1</v>
      </c>
      <c r="G108" s="2" t="s">
        <v>4386</v>
      </c>
      <c r="H108" s="2" t="s">
        <v>4387</v>
      </c>
      <c r="I108" s="2">
        <v>4</v>
      </c>
      <c r="L108" s="2">
        <v>3</v>
      </c>
      <c r="M108" s="2" t="s">
        <v>5022</v>
      </c>
      <c r="N108" s="2" t="s">
        <v>5023</v>
      </c>
      <c r="S108" s="2" t="s">
        <v>84</v>
      </c>
      <c r="T108" s="2" t="s">
        <v>2462</v>
      </c>
      <c r="Y108" s="1" t="s">
        <v>338</v>
      </c>
      <c r="Z108" s="1" t="s">
        <v>3055</v>
      </c>
      <c r="AC108" s="1">
        <v>3</v>
      </c>
      <c r="AD108" s="1" t="s">
        <v>178</v>
      </c>
      <c r="AE108" s="1" t="s">
        <v>3119</v>
      </c>
      <c r="AF108" s="1" t="s">
        <v>63</v>
      </c>
      <c r="AG108" s="1" t="s">
        <v>3157</v>
      </c>
    </row>
    <row r="109" spans="1:58" ht="13.5" customHeight="1">
      <c r="A109" s="6" t="str">
        <f t="shared" si="3"/>
        <v>1756_감물천면_0006</v>
      </c>
      <c r="B109" s="1">
        <v>1756</v>
      </c>
      <c r="C109" s="1" t="s">
        <v>4576</v>
      </c>
      <c r="D109" s="1" t="s">
        <v>4577</v>
      </c>
      <c r="E109" s="2">
        <v>108</v>
      </c>
      <c r="F109" s="2">
        <v>1</v>
      </c>
      <c r="G109" s="2" t="s">
        <v>4386</v>
      </c>
      <c r="H109" s="2" t="s">
        <v>4387</v>
      </c>
      <c r="I109" s="2">
        <v>4</v>
      </c>
      <c r="L109" s="2">
        <v>3</v>
      </c>
      <c r="M109" s="2" t="s">
        <v>5022</v>
      </c>
      <c r="N109" s="2" t="s">
        <v>5023</v>
      </c>
      <c r="T109" s="2" t="s">
        <v>4584</v>
      </c>
      <c r="U109" s="1" t="s">
        <v>64</v>
      </c>
      <c r="V109" s="1" t="s">
        <v>2511</v>
      </c>
      <c r="Y109" s="1" t="s">
        <v>339</v>
      </c>
      <c r="Z109" s="1" t="s">
        <v>3054</v>
      </c>
      <c r="AC109" s="1">
        <v>78</v>
      </c>
      <c r="AD109" s="1" t="s">
        <v>229</v>
      </c>
      <c r="AE109" s="1" t="s">
        <v>3143</v>
      </c>
      <c r="AG109" s="1" t="s">
        <v>4626</v>
      </c>
      <c r="BB109" s="1" t="s">
        <v>67</v>
      </c>
      <c r="BC109" s="1" t="s">
        <v>2496</v>
      </c>
      <c r="BD109" s="1" t="s">
        <v>340</v>
      </c>
      <c r="BE109" s="1" t="s">
        <v>2948</v>
      </c>
      <c r="BF109" s="1" t="s">
        <v>4585</v>
      </c>
    </row>
    <row r="110" spans="1:58" ht="13.5" customHeight="1">
      <c r="A110" s="6" t="str">
        <f t="shared" si="3"/>
        <v>1756_감물천면_0006</v>
      </c>
      <c r="B110" s="1">
        <v>1756</v>
      </c>
      <c r="C110" s="1" t="s">
        <v>4576</v>
      </c>
      <c r="D110" s="1" t="s">
        <v>4577</v>
      </c>
      <c r="E110" s="2">
        <v>109</v>
      </c>
      <c r="F110" s="2">
        <v>1</v>
      </c>
      <c r="G110" s="2" t="s">
        <v>4386</v>
      </c>
      <c r="H110" s="2" t="s">
        <v>4387</v>
      </c>
      <c r="I110" s="2">
        <v>4</v>
      </c>
      <c r="L110" s="2">
        <v>3</v>
      </c>
      <c r="M110" s="2" t="s">
        <v>5022</v>
      </c>
      <c r="N110" s="2" t="s">
        <v>5023</v>
      </c>
      <c r="T110" s="2" t="s">
        <v>4584</v>
      </c>
      <c r="U110" s="1" t="s">
        <v>64</v>
      </c>
      <c r="V110" s="1" t="s">
        <v>2511</v>
      </c>
      <c r="Y110" s="1" t="s">
        <v>341</v>
      </c>
      <c r="Z110" s="1" t="s">
        <v>3053</v>
      </c>
      <c r="AC110" s="1">
        <v>71</v>
      </c>
      <c r="AD110" s="1" t="s">
        <v>342</v>
      </c>
      <c r="AE110" s="1" t="s">
        <v>3120</v>
      </c>
      <c r="AF110" s="1" t="s">
        <v>4391</v>
      </c>
      <c r="AG110" s="1" t="s">
        <v>4396</v>
      </c>
      <c r="BC110" s="1" t="s">
        <v>2496</v>
      </c>
      <c r="BE110" s="1" t="s">
        <v>2948</v>
      </c>
      <c r="BF110" s="1" t="s">
        <v>4627</v>
      </c>
    </row>
    <row r="111" spans="1:58" ht="13.5" customHeight="1">
      <c r="A111" s="6" t="str">
        <f t="shared" si="3"/>
        <v>1756_감물천면_0006</v>
      </c>
      <c r="B111" s="1">
        <v>1756</v>
      </c>
      <c r="C111" s="1" t="s">
        <v>4576</v>
      </c>
      <c r="D111" s="1" t="s">
        <v>4577</v>
      </c>
      <c r="E111" s="2">
        <v>110</v>
      </c>
      <c r="F111" s="2">
        <v>1</v>
      </c>
      <c r="G111" s="2" t="s">
        <v>4386</v>
      </c>
      <c r="H111" s="2" t="s">
        <v>4387</v>
      </c>
      <c r="I111" s="2">
        <v>4</v>
      </c>
      <c r="L111" s="2">
        <v>3</v>
      </c>
      <c r="M111" s="2" t="s">
        <v>5022</v>
      </c>
      <c r="N111" s="2" t="s">
        <v>5023</v>
      </c>
      <c r="T111" s="2" t="s">
        <v>4584</v>
      </c>
      <c r="U111" s="1" t="s">
        <v>64</v>
      </c>
      <c r="V111" s="1" t="s">
        <v>2511</v>
      </c>
      <c r="Y111" s="1" t="s">
        <v>343</v>
      </c>
      <c r="Z111" s="1" t="s">
        <v>3052</v>
      </c>
      <c r="AC111" s="1">
        <v>55</v>
      </c>
      <c r="AD111" s="1" t="s">
        <v>344</v>
      </c>
      <c r="AE111" s="1" t="s">
        <v>3136</v>
      </c>
      <c r="AF111" s="1" t="s">
        <v>90</v>
      </c>
      <c r="AG111" s="1" t="s">
        <v>3158</v>
      </c>
      <c r="BB111" s="1" t="s">
        <v>95</v>
      </c>
      <c r="BC111" s="1" t="s">
        <v>3598</v>
      </c>
      <c r="BF111" s="1" t="s">
        <v>4591</v>
      </c>
    </row>
    <row r="112" spans="1:33" ht="13.5" customHeight="1">
      <c r="A112" s="6" t="str">
        <f t="shared" si="3"/>
        <v>1756_감물천면_0006</v>
      </c>
      <c r="B112" s="1">
        <v>1756</v>
      </c>
      <c r="C112" s="1" t="s">
        <v>4576</v>
      </c>
      <c r="D112" s="1" t="s">
        <v>4577</v>
      </c>
      <c r="E112" s="2">
        <v>111</v>
      </c>
      <c r="F112" s="2">
        <v>1</v>
      </c>
      <c r="G112" s="2" t="s">
        <v>4386</v>
      </c>
      <c r="H112" s="2" t="s">
        <v>4387</v>
      </c>
      <c r="I112" s="2">
        <v>4</v>
      </c>
      <c r="L112" s="2">
        <v>3</v>
      </c>
      <c r="M112" s="2" t="s">
        <v>5022</v>
      </c>
      <c r="N112" s="2" t="s">
        <v>5023</v>
      </c>
      <c r="T112" s="2" t="s">
        <v>4584</v>
      </c>
      <c r="U112" s="1" t="s">
        <v>69</v>
      </c>
      <c r="V112" s="1" t="s">
        <v>2506</v>
      </c>
      <c r="Y112" s="1" t="s">
        <v>5397</v>
      </c>
      <c r="Z112" s="1" t="s">
        <v>3051</v>
      </c>
      <c r="AC112" s="1">
        <v>36</v>
      </c>
      <c r="AD112" s="1" t="s">
        <v>270</v>
      </c>
      <c r="AE112" s="1" t="s">
        <v>3141</v>
      </c>
      <c r="AF112" s="1" t="s">
        <v>345</v>
      </c>
      <c r="AG112" s="1" t="s">
        <v>3187</v>
      </c>
    </row>
    <row r="113" spans="1:58" ht="13.5" customHeight="1">
      <c r="A113" s="6" t="str">
        <f t="shared" si="3"/>
        <v>1756_감물천면_0006</v>
      </c>
      <c r="B113" s="1">
        <v>1756</v>
      </c>
      <c r="C113" s="1" t="s">
        <v>4576</v>
      </c>
      <c r="D113" s="1" t="s">
        <v>4577</v>
      </c>
      <c r="E113" s="2">
        <v>112</v>
      </c>
      <c r="F113" s="2">
        <v>1</v>
      </c>
      <c r="G113" s="2" t="s">
        <v>4386</v>
      </c>
      <c r="H113" s="2" t="s">
        <v>4387</v>
      </c>
      <c r="I113" s="2">
        <v>4</v>
      </c>
      <c r="L113" s="2">
        <v>3</v>
      </c>
      <c r="M113" s="2" t="s">
        <v>5022</v>
      </c>
      <c r="N113" s="2" t="s">
        <v>5023</v>
      </c>
      <c r="T113" s="2" t="s">
        <v>4584</v>
      </c>
      <c r="U113" s="1" t="s">
        <v>64</v>
      </c>
      <c r="V113" s="1" t="s">
        <v>2511</v>
      </c>
      <c r="Y113" s="1" t="s">
        <v>346</v>
      </c>
      <c r="Z113" s="1" t="s">
        <v>2844</v>
      </c>
      <c r="AC113" s="1">
        <v>40</v>
      </c>
      <c r="AD113" s="1" t="s">
        <v>347</v>
      </c>
      <c r="AE113" s="1" t="s">
        <v>3144</v>
      </c>
      <c r="AF113" s="1" t="s">
        <v>90</v>
      </c>
      <c r="AG113" s="1" t="s">
        <v>3158</v>
      </c>
      <c r="BD113" s="1" t="s">
        <v>348</v>
      </c>
      <c r="BE113" s="1" t="s">
        <v>3644</v>
      </c>
      <c r="BF113" s="1" t="s">
        <v>4591</v>
      </c>
    </row>
    <row r="114" spans="1:58" ht="13.5" customHeight="1">
      <c r="A114" s="6" t="str">
        <f t="shared" si="3"/>
        <v>1756_감물천면_0006</v>
      </c>
      <c r="B114" s="1">
        <v>1756</v>
      </c>
      <c r="C114" s="1" t="s">
        <v>4576</v>
      </c>
      <c r="D114" s="1" t="s">
        <v>4577</v>
      </c>
      <c r="E114" s="2">
        <v>113</v>
      </c>
      <c r="F114" s="2">
        <v>1</v>
      </c>
      <c r="G114" s="2" t="s">
        <v>4386</v>
      </c>
      <c r="H114" s="2" t="s">
        <v>4387</v>
      </c>
      <c r="I114" s="2">
        <v>4</v>
      </c>
      <c r="L114" s="2">
        <v>3</v>
      </c>
      <c r="M114" s="2" t="s">
        <v>5022</v>
      </c>
      <c r="N114" s="2" t="s">
        <v>5023</v>
      </c>
      <c r="T114" s="2" t="s">
        <v>4584</v>
      </c>
      <c r="U114" s="1" t="s">
        <v>64</v>
      </c>
      <c r="V114" s="1" t="s">
        <v>2511</v>
      </c>
      <c r="Y114" s="1" t="s">
        <v>349</v>
      </c>
      <c r="Z114" s="1" t="s">
        <v>3050</v>
      </c>
      <c r="AC114" s="1">
        <v>33</v>
      </c>
      <c r="AD114" s="1" t="s">
        <v>193</v>
      </c>
      <c r="AE114" s="1" t="s">
        <v>3103</v>
      </c>
      <c r="AF114" s="1" t="s">
        <v>90</v>
      </c>
      <c r="AG114" s="1" t="s">
        <v>3158</v>
      </c>
      <c r="BE114" s="1" t="s">
        <v>3644</v>
      </c>
      <c r="BF114" s="1" t="s">
        <v>4594</v>
      </c>
    </row>
    <row r="115" spans="1:72" ht="13.5" customHeight="1">
      <c r="A115" s="6" t="str">
        <f t="shared" si="3"/>
        <v>1756_감물천면_0006</v>
      </c>
      <c r="B115" s="1">
        <v>1756</v>
      </c>
      <c r="C115" s="1" t="s">
        <v>4576</v>
      </c>
      <c r="D115" s="1" t="s">
        <v>4577</v>
      </c>
      <c r="E115" s="2">
        <v>114</v>
      </c>
      <c r="F115" s="2">
        <v>1</v>
      </c>
      <c r="G115" s="2" t="s">
        <v>4386</v>
      </c>
      <c r="H115" s="2" t="s">
        <v>4387</v>
      </c>
      <c r="I115" s="2">
        <v>4</v>
      </c>
      <c r="L115" s="2">
        <v>4</v>
      </c>
      <c r="M115" s="2" t="s">
        <v>5024</v>
      </c>
      <c r="N115" s="2" t="s">
        <v>5025</v>
      </c>
      <c r="Q115" s="2" t="s">
        <v>350</v>
      </c>
      <c r="R115" s="2" t="s">
        <v>2456</v>
      </c>
      <c r="T115" s="2" t="s">
        <v>4628</v>
      </c>
      <c r="W115" s="1" t="s">
        <v>351</v>
      </c>
      <c r="X115" s="1" t="s">
        <v>2571</v>
      </c>
      <c r="Y115" s="1" t="s">
        <v>309</v>
      </c>
      <c r="Z115" s="1" t="s">
        <v>2604</v>
      </c>
      <c r="AC115" s="1">
        <v>50</v>
      </c>
      <c r="AD115" s="1" t="s">
        <v>352</v>
      </c>
      <c r="AE115" s="1" t="s">
        <v>3142</v>
      </c>
      <c r="AJ115" s="1" t="s">
        <v>17</v>
      </c>
      <c r="AK115" s="1" t="s">
        <v>3214</v>
      </c>
      <c r="AL115" s="1" t="s">
        <v>200</v>
      </c>
      <c r="AM115" s="1" t="s">
        <v>3221</v>
      </c>
      <c r="AT115" s="1" t="s">
        <v>296</v>
      </c>
      <c r="AU115" s="1" t="s">
        <v>3284</v>
      </c>
      <c r="AV115" s="1" t="s">
        <v>353</v>
      </c>
      <c r="AW115" s="1" t="s">
        <v>3575</v>
      </c>
      <c r="BG115" s="1" t="s">
        <v>104</v>
      </c>
      <c r="BH115" s="1" t="s">
        <v>3668</v>
      </c>
      <c r="BI115" s="1" t="s">
        <v>354</v>
      </c>
      <c r="BJ115" s="1" t="s">
        <v>3886</v>
      </c>
      <c r="BK115" s="1" t="s">
        <v>296</v>
      </c>
      <c r="BL115" s="1" t="s">
        <v>3284</v>
      </c>
      <c r="BM115" s="1" t="s">
        <v>355</v>
      </c>
      <c r="BN115" s="1" t="s">
        <v>4099</v>
      </c>
      <c r="BO115" s="1" t="s">
        <v>296</v>
      </c>
      <c r="BP115" s="1" t="s">
        <v>3284</v>
      </c>
      <c r="BQ115" s="1" t="s">
        <v>356</v>
      </c>
      <c r="BR115" s="1" t="s">
        <v>4454</v>
      </c>
      <c r="BS115" s="1" t="s">
        <v>41</v>
      </c>
      <c r="BT115" s="1" t="s">
        <v>4400</v>
      </c>
    </row>
    <row r="116" spans="1:31" ht="13.5" customHeight="1">
      <c r="A116" s="6" t="str">
        <f t="shared" si="3"/>
        <v>1756_감물천면_0006</v>
      </c>
      <c r="B116" s="1">
        <v>1756</v>
      </c>
      <c r="C116" s="1" t="s">
        <v>4576</v>
      </c>
      <c r="D116" s="1" t="s">
        <v>4577</v>
      </c>
      <c r="E116" s="2">
        <v>115</v>
      </c>
      <c r="F116" s="2">
        <v>1</v>
      </c>
      <c r="G116" s="2" t="s">
        <v>4386</v>
      </c>
      <c r="H116" s="2" t="s">
        <v>4387</v>
      </c>
      <c r="I116" s="2">
        <v>4</v>
      </c>
      <c r="L116" s="2">
        <v>4</v>
      </c>
      <c r="M116" s="2" t="s">
        <v>5024</v>
      </c>
      <c r="N116" s="2" t="s">
        <v>5025</v>
      </c>
      <c r="S116" s="2" t="s">
        <v>61</v>
      </c>
      <c r="T116" s="2" t="s">
        <v>2464</v>
      </c>
      <c r="AC116" s="1">
        <v>14</v>
      </c>
      <c r="AD116" s="1" t="s">
        <v>66</v>
      </c>
      <c r="AE116" s="1" t="s">
        <v>3135</v>
      </c>
    </row>
    <row r="117" spans="1:33" ht="13.5" customHeight="1">
      <c r="A117" s="6" t="str">
        <f t="shared" si="3"/>
        <v>1756_감물천면_0006</v>
      </c>
      <c r="B117" s="1">
        <v>1756</v>
      </c>
      <c r="C117" s="1" t="s">
        <v>4576</v>
      </c>
      <c r="D117" s="1" t="s">
        <v>4577</v>
      </c>
      <c r="E117" s="2">
        <v>116</v>
      </c>
      <c r="F117" s="2">
        <v>1</v>
      </c>
      <c r="G117" s="2" t="s">
        <v>4386</v>
      </c>
      <c r="H117" s="2" t="s">
        <v>4387</v>
      </c>
      <c r="I117" s="2">
        <v>4</v>
      </c>
      <c r="L117" s="2">
        <v>4</v>
      </c>
      <c r="M117" s="2" t="s">
        <v>5024</v>
      </c>
      <c r="N117" s="2" t="s">
        <v>5025</v>
      </c>
      <c r="S117" s="2" t="s">
        <v>61</v>
      </c>
      <c r="T117" s="2" t="s">
        <v>2464</v>
      </c>
      <c r="AF117" s="1" t="s">
        <v>97</v>
      </c>
      <c r="AG117" s="1" t="s">
        <v>2593</v>
      </c>
    </row>
    <row r="118" spans="1:31" ht="13.5" customHeight="1">
      <c r="A118" s="6" t="str">
        <f t="shared" si="3"/>
        <v>1756_감물천면_0006</v>
      </c>
      <c r="B118" s="1">
        <v>1756</v>
      </c>
      <c r="C118" s="1" t="s">
        <v>4576</v>
      </c>
      <c r="D118" s="1" t="s">
        <v>4577</v>
      </c>
      <c r="E118" s="2">
        <v>117</v>
      </c>
      <c r="F118" s="2">
        <v>1</v>
      </c>
      <c r="G118" s="2" t="s">
        <v>4386</v>
      </c>
      <c r="H118" s="2" t="s">
        <v>4387</v>
      </c>
      <c r="I118" s="2">
        <v>4</v>
      </c>
      <c r="L118" s="2">
        <v>4</v>
      </c>
      <c r="M118" s="2" t="s">
        <v>5024</v>
      </c>
      <c r="N118" s="2" t="s">
        <v>5025</v>
      </c>
      <c r="S118" s="2" t="s">
        <v>61</v>
      </c>
      <c r="T118" s="2" t="s">
        <v>2464</v>
      </c>
      <c r="AC118" s="1">
        <v>13</v>
      </c>
      <c r="AD118" s="1" t="s">
        <v>122</v>
      </c>
      <c r="AE118" s="1" t="s">
        <v>3113</v>
      </c>
    </row>
    <row r="119" spans="1:33" ht="13.5" customHeight="1">
      <c r="A119" s="6" t="str">
        <f t="shared" si="3"/>
        <v>1756_감물천면_0006</v>
      </c>
      <c r="B119" s="1">
        <v>1756</v>
      </c>
      <c r="C119" s="1" t="s">
        <v>4576</v>
      </c>
      <c r="D119" s="1" t="s">
        <v>4577</v>
      </c>
      <c r="E119" s="2">
        <v>118</v>
      </c>
      <c r="F119" s="2">
        <v>1</v>
      </c>
      <c r="G119" s="2" t="s">
        <v>4386</v>
      </c>
      <c r="H119" s="2" t="s">
        <v>4387</v>
      </c>
      <c r="I119" s="2">
        <v>4</v>
      </c>
      <c r="L119" s="2">
        <v>4</v>
      </c>
      <c r="M119" s="2" t="s">
        <v>5024</v>
      </c>
      <c r="N119" s="2" t="s">
        <v>5025</v>
      </c>
      <c r="S119" s="2" t="s">
        <v>81</v>
      </c>
      <c r="T119" s="2" t="s">
        <v>2466</v>
      </c>
      <c r="W119" s="1" t="s">
        <v>140</v>
      </c>
      <c r="X119" s="1" t="s">
        <v>2578</v>
      </c>
      <c r="Y119" s="1" t="s">
        <v>357</v>
      </c>
      <c r="Z119" s="1" t="s">
        <v>3049</v>
      </c>
      <c r="AC119" s="1">
        <v>35</v>
      </c>
      <c r="AD119" s="1" t="s">
        <v>52</v>
      </c>
      <c r="AE119" s="1" t="s">
        <v>3145</v>
      </c>
      <c r="AF119" s="1" t="s">
        <v>63</v>
      </c>
      <c r="AG119" s="1" t="s">
        <v>3157</v>
      </c>
    </row>
    <row r="120" spans="1:72" ht="13.5" customHeight="1">
      <c r="A120" s="6" t="str">
        <f t="shared" si="3"/>
        <v>1756_감물천면_0006</v>
      </c>
      <c r="B120" s="1">
        <v>1756</v>
      </c>
      <c r="C120" s="1" t="s">
        <v>4576</v>
      </c>
      <c r="D120" s="1" t="s">
        <v>4577</v>
      </c>
      <c r="E120" s="2">
        <v>119</v>
      </c>
      <c r="F120" s="2">
        <v>1</v>
      </c>
      <c r="G120" s="2" t="s">
        <v>4386</v>
      </c>
      <c r="H120" s="2" t="s">
        <v>4387</v>
      </c>
      <c r="I120" s="2">
        <v>4</v>
      </c>
      <c r="L120" s="2">
        <v>5</v>
      </c>
      <c r="M120" s="2" t="s">
        <v>5026</v>
      </c>
      <c r="N120" s="2" t="s">
        <v>5027</v>
      </c>
      <c r="Q120" s="2" t="s">
        <v>358</v>
      </c>
      <c r="R120" s="2" t="s">
        <v>4355</v>
      </c>
      <c r="T120" s="2" t="s">
        <v>4586</v>
      </c>
      <c r="W120" s="1" t="s">
        <v>140</v>
      </c>
      <c r="X120" s="1" t="s">
        <v>2578</v>
      </c>
      <c r="Y120" s="1" t="s">
        <v>51</v>
      </c>
      <c r="Z120" s="1" t="s">
        <v>2608</v>
      </c>
      <c r="AC120" s="1">
        <v>58</v>
      </c>
      <c r="AD120" s="1" t="s">
        <v>359</v>
      </c>
      <c r="AE120" s="1" t="s">
        <v>3133</v>
      </c>
      <c r="AJ120" s="1" t="s">
        <v>53</v>
      </c>
      <c r="AK120" s="1" t="s">
        <v>3215</v>
      </c>
      <c r="AL120" s="1" t="s">
        <v>41</v>
      </c>
      <c r="AM120" s="1" t="s">
        <v>4400</v>
      </c>
      <c r="AT120" s="1" t="s">
        <v>42</v>
      </c>
      <c r="AU120" s="1" t="s">
        <v>3276</v>
      </c>
      <c r="AV120" s="1" t="s">
        <v>43</v>
      </c>
      <c r="AW120" s="1" t="s">
        <v>3574</v>
      </c>
      <c r="BG120" s="1" t="s">
        <v>289</v>
      </c>
      <c r="BH120" s="1" t="s">
        <v>4402</v>
      </c>
      <c r="BI120" s="1" t="s">
        <v>45</v>
      </c>
      <c r="BJ120" s="1" t="s">
        <v>3269</v>
      </c>
      <c r="BK120" s="1" t="s">
        <v>42</v>
      </c>
      <c r="BL120" s="1" t="s">
        <v>3276</v>
      </c>
      <c r="BM120" s="1" t="s">
        <v>46</v>
      </c>
      <c r="BN120" s="1" t="s">
        <v>2600</v>
      </c>
      <c r="BO120" s="1" t="s">
        <v>42</v>
      </c>
      <c r="BP120" s="1" t="s">
        <v>3276</v>
      </c>
      <c r="BQ120" s="1" t="s">
        <v>360</v>
      </c>
      <c r="BR120" s="1" t="s">
        <v>4305</v>
      </c>
      <c r="BS120" s="1" t="s">
        <v>48</v>
      </c>
      <c r="BT120" s="1" t="s">
        <v>3223</v>
      </c>
    </row>
    <row r="121" spans="1:31" ht="13.5" customHeight="1">
      <c r="A121" s="6" t="str">
        <f t="shared" si="3"/>
        <v>1756_감물천면_0006</v>
      </c>
      <c r="B121" s="1">
        <v>1756</v>
      </c>
      <c r="C121" s="1" t="s">
        <v>4576</v>
      </c>
      <c r="D121" s="1" t="s">
        <v>4577</v>
      </c>
      <c r="E121" s="2">
        <v>120</v>
      </c>
      <c r="F121" s="2">
        <v>1</v>
      </c>
      <c r="G121" s="2" t="s">
        <v>4386</v>
      </c>
      <c r="H121" s="2" t="s">
        <v>4387</v>
      </c>
      <c r="I121" s="2">
        <v>4</v>
      </c>
      <c r="L121" s="2">
        <v>5</v>
      </c>
      <c r="M121" s="2" t="s">
        <v>5026</v>
      </c>
      <c r="N121" s="2" t="s">
        <v>5027</v>
      </c>
      <c r="S121" s="2" t="s">
        <v>61</v>
      </c>
      <c r="T121" s="2" t="s">
        <v>2464</v>
      </c>
      <c r="AC121" s="1">
        <v>5</v>
      </c>
      <c r="AD121" s="1" t="s">
        <v>144</v>
      </c>
      <c r="AE121" s="1" t="s">
        <v>3118</v>
      </c>
    </row>
    <row r="122" spans="1:72" ht="13.5" customHeight="1">
      <c r="A122" s="6" t="str">
        <f t="shared" si="3"/>
        <v>1756_감물천면_0006</v>
      </c>
      <c r="B122" s="1">
        <v>1756</v>
      </c>
      <c r="C122" s="1" t="s">
        <v>4576</v>
      </c>
      <c r="D122" s="1" t="s">
        <v>4577</v>
      </c>
      <c r="E122" s="2">
        <v>121</v>
      </c>
      <c r="F122" s="2">
        <v>1</v>
      </c>
      <c r="G122" s="2" t="s">
        <v>4386</v>
      </c>
      <c r="H122" s="2" t="s">
        <v>4387</v>
      </c>
      <c r="I122" s="2">
        <v>5</v>
      </c>
      <c r="J122" s="2" t="s">
        <v>361</v>
      </c>
      <c r="K122" s="2" t="s">
        <v>2406</v>
      </c>
      <c r="L122" s="2">
        <v>1</v>
      </c>
      <c r="M122" s="2" t="s">
        <v>5028</v>
      </c>
      <c r="N122" s="2" t="s">
        <v>5029</v>
      </c>
      <c r="T122" s="2" t="s">
        <v>4586</v>
      </c>
      <c r="U122" s="1" t="s">
        <v>121</v>
      </c>
      <c r="V122" s="1" t="s">
        <v>2529</v>
      </c>
      <c r="W122" s="1" t="s">
        <v>362</v>
      </c>
      <c r="X122" s="1" t="s">
        <v>2575</v>
      </c>
      <c r="Y122" s="1" t="s">
        <v>51</v>
      </c>
      <c r="Z122" s="1" t="s">
        <v>2608</v>
      </c>
      <c r="AC122" s="1">
        <v>63</v>
      </c>
      <c r="AD122" s="1" t="s">
        <v>178</v>
      </c>
      <c r="AE122" s="1" t="s">
        <v>3119</v>
      </c>
      <c r="AJ122" s="1" t="s">
        <v>53</v>
      </c>
      <c r="AK122" s="1" t="s">
        <v>3215</v>
      </c>
      <c r="AL122" s="1" t="s">
        <v>363</v>
      </c>
      <c r="AM122" s="1" t="s">
        <v>3227</v>
      </c>
      <c r="AT122" s="1" t="s">
        <v>42</v>
      </c>
      <c r="AU122" s="1" t="s">
        <v>3276</v>
      </c>
      <c r="AV122" s="1" t="s">
        <v>364</v>
      </c>
      <c r="AW122" s="1" t="s">
        <v>3570</v>
      </c>
      <c r="BG122" s="1" t="s">
        <v>42</v>
      </c>
      <c r="BH122" s="1" t="s">
        <v>3276</v>
      </c>
      <c r="BI122" s="1" t="s">
        <v>365</v>
      </c>
      <c r="BJ122" s="1" t="s">
        <v>3883</v>
      </c>
      <c r="BK122" s="1" t="s">
        <v>5381</v>
      </c>
      <c r="BL122" s="1" t="s">
        <v>3923</v>
      </c>
      <c r="BM122" s="1" t="s">
        <v>366</v>
      </c>
      <c r="BN122" s="1" t="s">
        <v>3865</v>
      </c>
      <c r="BO122" s="1" t="s">
        <v>42</v>
      </c>
      <c r="BP122" s="1" t="s">
        <v>3276</v>
      </c>
      <c r="BQ122" s="1" t="s">
        <v>367</v>
      </c>
      <c r="BR122" s="1" t="s">
        <v>4303</v>
      </c>
      <c r="BS122" s="1" t="s">
        <v>368</v>
      </c>
      <c r="BT122" s="1" t="s">
        <v>3264</v>
      </c>
    </row>
    <row r="123" spans="1:72" ht="13.5" customHeight="1">
      <c r="A123" s="6" t="str">
        <f t="shared" si="3"/>
        <v>1756_감물천면_0006</v>
      </c>
      <c r="B123" s="1">
        <v>1756</v>
      </c>
      <c r="C123" s="1" t="s">
        <v>4576</v>
      </c>
      <c r="D123" s="1" t="s">
        <v>4577</v>
      </c>
      <c r="E123" s="2">
        <v>122</v>
      </c>
      <c r="F123" s="2">
        <v>1</v>
      </c>
      <c r="G123" s="2" t="s">
        <v>4386</v>
      </c>
      <c r="H123" s="2" t="s">
        <v>4387</v>
      </c>
      <c r="I123" s="2">
        <v>5</v>
      </c>
      <c r="L123" s="2">
        <v>2</v>
      </c>
      <c r="M123" s="2" t="s">
        <v>5030</v>
      </c>
      <c r="N123" s="2" t="s">
        <v>2406</v>
      </c>
      <c r="T123" s="2" t="s">
        <v>4586</v>
      </c>
      <c r="U123" s="1" t="s">
        <v>38</v>
      </c>
      <c r="V123" s="1" t="s">
        <v>2497</v>
      </c>
      <c r="W123" s="1" t="s">
        <v>140</v>
      </c>
      <c r="X123" s="1" t="s">
        <v>2578</v>
      </c>
      <c r="Y123" s="1" t="s">
        <v>369</v>
      </c>
      <c r="Z123" s="1" t="s">
        <v>3048</v>
      </c>
      <c r="AC123" s="1">
        <v>64</v>
      </c>
      <c r="AD123" s="1" t="s">
        <v>370</v>
      </c>
      <c r="AE123" s="1" t="s">
        <v>3115</v>
      </c>
      <c r="AJ123" s="1" t="s">
        <v>17</v>
      </c>
      <c r="AK123" s="1" t="s">
        <v>3214</v>
      </c>
      <c r="AL123" s="1" t="s">
        <v>41</v>
      </c>
      <c r="AM123" s="1" t="s">
        <v>4400</v>
      </c>
      <c r="AT123" s="1" t="s">
        <v>315</v>
      </c>
      <c r="AU123" s="1" t="s">
        <v>2498</v>
      </c>
      <c r="AV123" s="1" t="s">
        <v>371</v>
      </c>
      <c r="AW123" s="1" t="s">
        <v>3569</v>
      </c>
      <c r="BG123" s="1" t="s">
        <v>42</v>
      </c>
      <c r="BH123" s="1" t="s">
        <v>3276</v>
      </c>
      <c r="BI123" s="1" t="s">
        <v>372</v>
      </c>
      <c r="BJ123" s="1" t="s">
        <v>3882</v>
      </c>
      <c r="BK123" s="1" t="s">
        <v>42</v>
      </c>
      <c r="BL123" s="1" t="s">
        <v>3276</v>
      </c>
      <c r="BM123" s="1" t="s">
        <v>373</v>
      </c>
      <c r="BN123" s="1" t="s">
        <v>3755</v>
      </c>
      <c r="BO123" s="1" t="s">
        <v>42</v>
      </c>
      <c r="BP123" s="1" t="s">
        <v>3276</v>
      </c>
      <c r="BQ123" s="1" t="s">
        <v>374</v>
      </c>
      <c r="BR123" s="1" t="s">
        <v>4302</v>
      </c>
      <c r="BS123" s="1" t="s">
        <v>375</v>
      </c>
      <c r="BT123" s="1" t="s">
        <v>3233</v>
      </c>
    </row>
    <row r="124" spans="1:72" ht="13.5" customHeight="1">
      <c r="A124" s="6" t="str">
        <f t="shared" si="3"/>
        <v>1756_감물천면_0006</v>
      </c>
      <c r="B124" s="1">
        <v>1756</v>
      </c>
      <c r="C124" s="1" t="s">
        <v>4576</v>
      </c>
      <c r="D124" s="1" t="s">
        <v>4577</v>
      </c>
      <c r="E124" s="2">
        <v>123</v>
      </c>
      <c r="F124" s="2">
        <v>1</v>
      </c>
      <c r="G124" s="2" t="s">
        <v>4386</v>
      </c>
      <c r="H124" s="2" t="s">
        <v>4387</v>
      </c>
      <c r="I124" s="2">
        <v>5</v>
      </c>
      <c r="L124" s="2">
        <v>2</v>
      </c>
      <c r="M124" s="2" t="s">
        <v>5030</v>
      </c>
      <c r="N124" s="2" t="s">
        <v>2406</v>
      </c>
      <c r="S124" s="2" t="s">
        <v>49</v>
      </c>
      <c r="T124" s="2" t="s">
        <v>2463</v>
      </c>
      <c r="W124" s="1" t="s">
        <v>336</v>
      </c>
      <c r="X124" s="1" t="s">
        <v>2587</v>
      </c>
      <c r="Y124" s="1" t="s">
        <v>51</v>
      </c>
      <c r="Z124" s="1" t="s">
        <v>2608</v>
      </c>
      <c r="AC124" s="1">
        <v>65</v>
      </c>
      <c r="AD124" s="1" t="s">
        <v>144</v>
      </c>
      <c r="AE124" s="1" t="s">
        <v>3118</v>
      </c>
      <c r="AJ124" s="1" t="s">
        <v>53</v>
      </c>
      <c r="AK124" s="1" t="s">
        <v>3215</v>
      </c>
      <c r="AL124" s="1" t="s">
        <v>376</v>
      </c>
      <c r="AM124" s="1" t="s">
        <v>3218</v>
      </c>
      <c r="AT124" s="1" t="s">
        <v>42</v>
      </c>
      <c r="AU124" s="1" t="s">
        <v>3276</v>
      </c>
      <c r="AV124" s="1" t="s">
        <v>377</v>
      </c>
      <c r="AW124" s="1" t="s">
        <v>3573</v>
      </c>
      <c r="BG124" s="1" t="s">
        <v>42</v>
      </c>
      <c r="BH124" s="1" t="s">
        <v>3276</v>
      </c>
      <c r="BI124" s="1" t="s">
        <v>378</v>
      </c>
      <c r="BJ124" s="1" t="s">
        <v>4629</v>
      </c>
      <c r="BK124" s="1" t="s">
        <v>42</v>
      </c>
      <c r="BL124" s="1" t="s">
        <v>3276</v>
      </c>
      <c r="BM124" s="1" t="s">
        <v>379</v>
      </c>
      <c r="BN124" s="1" t="s">
        <v>2628</v>
      </c>
      <c r="BO124" s="1" t="s">
        <v>315</v>
      </c>
      <c r="BP124" s="1" t="s">
        <v>2498</v>
      </c>
      <c r="BQ124" s="1" t="s">
        <v>380</v>
      </c>
      <c r="BR124" s="1" t="s">
        <v>4554</v>
      </c>
      <c r="BS124" s="1" t="s">
        <v>123</v>
      </c>
      <c r="BT124" s="1" t="s">
        <v>3210</v>
      </c>
    </row>
    <row r="125" spans="1:31" ht="13.5" customHeight="1">
      <c r="A125" s="6" t="str">
        <f aca="true" t="shared" si="4" ref="A125:A131">HYPERLINK("http://kyu.snu.ac.kr/sdhj/index.jsp?type=hj/GK14679_00IH_0001_0006.jpg","1756_감물천면_0006")</f>
        <v>1756_감물천면_0006</v>
      </c>
      <c r="B125" s="1">
        <v>1756</v>
      </c>
      <c r="C125" s="1" t="s">
        <v>4576</v>
      </c>
      <c r="D125" s="1" t="s">
        <v>4577</v>
      </c>
      <c r="E125" s="2">
        <v>124</v>
      </c>
      <c r="F125" s="2">
        <v>1</v>
      </c>
      <c r="G125" s="2" t="s">
        <v>4386</v>
      </c>
      <c r="H125" s="2" t="s">
        <v>4387</v>
      </c>
      <c r="I125" s="2">
        <v>5</v>
      </c>
      <c r="L125" s="2">
        <v>2</v>
      </c>
      <c r="M125" s="2" t="s">
        <v>5030</v>
      </c>
      <c r="N125" s="2" t="s">
        <v>2406</v>
      </c>
      <c r="S125" s="2" t="s">
        <v>61</v>
      </c>
      <c r="T125" s="2" t="s">
        <v>2464</v>
      </c>
      <c r="AC125" s="1">
        <v>26</v>
      </c>
      <c r="AD125" s="1" t="s">
        <v>171</v>
      </c>
      <c r="AE125" s="1" t="s">
        <v>3139</v>
      </c>
    </row>
    <row r="126" spans="1:31" ht="13.5" customHeight="1">
      <c r="A126" s="6" t="str">
        <f t="shared" si="4"/>
        <v>1756_감물천면_0006</v>
      </c>
      <c r="B126" s="1">
        <v>1756</v>
      </c>
      <c r="C126" s="1" t="s">
        <v>4576</v>
      </c>
      <c r="D126" s="1" t="s">
        <v>4577</v>
      </c>
      <c r="E126" s="2">
        <v>125</v>
      </c>
      <c r="F126" s="2">
        <v>1</v>
      </c>
      <c r="G126" s="2" t="s">
        <v>4386</v>
      </c>
      <c r="H126" s="2" t="s">
        <v>4387</v>
      </c>
      <c r="I126" s="2">
        <v>5</v>
      </c>
      <c r="L126" s="2">
        <v>2</v>
      </c>
      <c r="M126" s="2" t="s">
        <v>5030</v>
      </c>
      <c r="N126" s="2" t="s">
        <v>2406</v>
      </c>
      <c r="S126" s="2" t="s">
        <v>61</v>
      </c>
      <c r="T126" s="2" t="s">
        <v>2464</v>
      </c>
      <c r="AC126" s="1">
        <v>14</v>
      </c>
      <c r="AD126" s="1" t="s">
        <v>66</v>
      </c>
      <c r="AE126" s="1" t="s">
        <v>3135</v>
      </c>
    </row>
    <row r="127" spans="1:72" ht="13.5" customHeight="1">
      <c r="A127" s="6" t="str">
        <f t="shared" si="4"/>
        <v>1756_감물천면_0006</v>
      </c>
      <c r="B127" s="1">
        <v>1756</v>
      </c>
      <c r="C127" s="1" t="s">
        <v>4576</v>
      </c>
      <c r="D127" s="1" t="s">
        <v>4577</v>
      </c>
      <c r="E127" s="2">
        <v>126</v>
      </c>
      <c r="F127" s="2">
        <v>1</v>
      </c>
      <c r="G127" s="2" t="s">
        <v>4386</v>
      </c>
      <c r="H127" s="2" t="s">
        <v>4387</v>
      </c>
      <c r="I127" s="2">
        <v>5</v>
      </c>
      <c r="L127" s="2">
        <v>3</v>
      </c>
      <c r="M127" s="2" t="s">
        <v>5031</v>
      </c>
      <c r="N127" s="2" t="s">
        <v>2404</v>
      </c>
      <c r="T127" s="2" t="s">
        <v>4586</v>
      </c>
      <c r="U127" s="1" t="s">
        <v>315</v>
      </c>
      <c r="V127" s="1" t="s">
        <v>2498</v>
      </c>
      <c r="W127" s="1" t="s">
        <v>140</v>
      </c>
      <c r="X127" s="1" t="s">
        <v>2578</v>
      </c>
      <c r="Y127" s="1" t="s">
        <v>381</v>
      </c>
      <c r="Z127" s="1" t="s">
        <v>3027</v>
      </c>
      <c r="AC127" s="1">
        <v>52</v>
      </c>
      <c r="AD127" s="1" t="s">
        <v>148</v>
      </c>
      <c r="AE127" s="1" t="s">
        <v>3125</v>
      </c>
      <c r="AJ127" s="1" t="s">
        <v>17</v>
      </c>
      <c r="AK127" s="1" t="s">
        <v>3214</v>
      </c>
      <c r="AL127" s="1" t="s">
        <v>41</v>
      </c>
      <c r="AM127" s="1" t="s">
        <v>4400</v>
      </c>
      <c r="AT127" s="1" t="s">
        <v>42</v>
      </c>
      <c r="AU127" s="1" t="s">
        <v>3276</v>
      </c>
      <c r="AV127" s="1" t="s">
        <v>382</v>
      </c>
      <c r="AW127" s="1" t="s">
        <v>2581</v>
      </c>
      <c r="BG127" s="1" t="s">
        <v>383</v>
      </c>
      <c r="BH127" s="1" t="s">
        <v>3661</v>
      </c>
      <c r="BI127" s="1" t="s">
        <v>384</v>
      </c>
      <c r="BJ127" s="1" t="s">
        <v>3551</v>
      </c>
      <c r="BK127" s="1" t="s">
        <v>214</v>
      </c>
      <c r="BL127" s="1" t="s">
        <v>3922</v>
      </c>
      <c r="BM127" s="1" t="s">
        <v>395</v>
      </c>
      <c r="BN127" s="1" t="s">
        <v>3344</v>
      </c>
      <c r="BO127" s="1" t="s">
        <v>385</v>
      </c>
      <c r="BP127" s="1" t="s">
        <v>4364</v>
      </c>
      <c r="BQ127" s="1" t="s">
        <v>386</v>
      </c>
      <c r="BR127" s="1" t="s">
        <v>4496</v>
      </c>
      <c r="BS127" s="1" t="s">
        <v>387</v>
      </c>
      <c r="BT127" s="1" t="s">
        <v>4336</v>
      </c>
    </row>
    <row r="128" spans="1:72" ht="13.5" customHeight="1">
      <c r="A128" s="6" t="str">
        <f t="shared" si="4"/>
        <v>1756_감물천면_0006</v>
      </c>
      <c r="B128" s="1">
        <v>1756</v>
      </c>
      <c r="C128" s="1" t="s">
        <v>4576</v>
      </c>
      <c r="D128" s="1" t="s">
        <v>4577</v>
      </c>
      <c r="E128" s="2">
        <v>127</v>
      </c>
      <c r="F128" s="2">
        <v>1</v>
      </c>
      <c r="G128" s="2" t="s">
        <v>4386</v>
      </c>
      <c r="H128" s="2" t="s">
        <v>4387</v>
      </c>
      <c r="I128" s="2">
        <v>5</v>
      </c>
      <c r="L128" s="2">
        <v>3</v>
      </c>
      <c r="M128" s="2" t="s">
        <v>5031</v>
      </c>
      <c r="N128" s="2" t="s">
        <v>2404</v>
      </c>
      <c r="S128" s="2" t="s">
        <v>49</v>
      </c>
      <c r="T128" s="2" t="s">
        <v>2463</v>
      </c>
      <c r="W128" s="1" t="s">
        <v>50</v>
      </c>
      <c r="X128" s="1" t="s">
        <v>4583</v>
      </c>
      <c r="Y128" s="1" t="s">
        <v>10</v>
      </c>
      <c r="Z128" s="1" t="s">
        <v>2600</v>
      </c>
      <c r="AC128" s="1">
        <v>53</v>
      </c>
      <c r="AD128" s="1" t="s">
        <v>291</v>
      </c>
      <c r="AE128" s="1" t="s">
        <v>3124</v>
      </c>
      <c r="AJ128" s="1" t="s">
        <v>17</v>
      </c>
      <c r="AK128" s="1" t="s">
        <v>3214</v>
      </c>
      <c r="AL128" s="1" t="s">
        <v>123</v>
      </c>
      <c r="AM128" s="1" t="s">
        <v>3210</v>
      </c>
      <c r="AT128" s="1" t="s">
        <v>315</v>
      </c>
      <c r="AU128" s="1" t="s">
        <v>2498</v>
      </c>
      <c r="AV128" s="1" t="s">
        <v>388</v>
      </c>
      <c r="AW128" s="1" t="s">
        <v>3572</v>
      </c>
      <c r="BG128" s="1" t="s">
        <v>315</v>
      </c>
      <c r="BH128" s="1" t="s">
        <v>2498</v>
      </c>
      <c r="BI128" s="1" t="s">
        <v>389</v>
      </c>
      <c r="BJ128" s="1" t="s">
        <v>3885</v>
      </c>
      <c r="BK128" s="1" t="s">
        <v>390</v>
      </c>
      <c r="BL128" s="1" t="s">
        <v>3653</v>
      </c>
      <c r="BM128" s="1" t="s">
        <v>391</v>
      </c>
      <c r="BN128" s="1" t="s">
        <v>3880</v>
      </c>
      <c r="BO128" s="1" t="s">
        <v>392</v>
      </c>
      <c r="BP128" s="1" t="s">
        <v>3283</v>
      </c>
      <c r="BQ128" s="1" t="s">
        <v>393</v>
      </c>
      <c r="BR128" s="1" t="s">
        <v>4304</v>
      </c>
      <c r="BS128" s="1" t="s">
        <v>267</v>
      </c>
      <c r="BT128" s="1" t="s">
        <v>3250</v>
      </c>
    </row>
    <row r="129" spans="1:33" ht="13.5" customHeight="1">
      <c r="A129" s="6" t="str">
        <f t="shared" si="4"/>
        <v>1756_감물천면_0006</v>
      </c>
      <c r="B129" s="1">
        <v>1756</v>
      </c>
      <c r="C129" s="1" t="s">
        <v>4576</v>
      </c>
      <c r="D129" s="1" t="s">
        <v>4577</v>
      </c>
      <c r="E129" s="2">
        <v>128</v>
      </c>
      <c r="F129" s="2">
        <v>1</v>
      </c>
      <c r="G129" s="2" t="s">
        <v>4386</v>
      </c>
      <c r="H129" s="2" t="s">
        <v>4387</v>
      </c>
      <c r="I129" s="2">
        <v>5</v>
      </c>
      <c r="L129" s="2">
        <v>3</v>
      </c>
      <c r="M129" s="2" t="s">
        <v>5031</v>
      </c>
      <c r="N129" s="2" t="s">
        <v>2404</v>
      </c>
      <c r="S129" s="2" t="s">
        <v>61</v>
      </c>
      <c r="T129" s="2" t="s">
        <v>2464</v>
      </c>
      <c r="AF129" s="1" t="s">
        <v>131</v>
      </c>
      <c r="AG129" s="1" t="s">
        <v>3164</v>
      </c>
    </row>
    <row r="130" spans="1:33" ht="13.5" customHeight="1">
      <c r="A130" s="6" t="str">
        <f t="shared" si="4"/>
        <v>1756_감물천면_0006</v>
      </c>
      <c r="B130" s="1">
        <v>1756</v>
      </c>
      <c r="C130" s="1" t="s">
        <v>4576</v>
      </c>
      <c r="D130" s="1" t="s">
        <v>4577</v>
      </c>
      <c r="E130" s="2">
        <v>129</v>
      </c>
      <c r="F130" s="2">
        <v>1</v>
      </c>
      <c r="G130" s="2" t="s">
        <v>4386</v>
      </c>
      <c r="H130" s="2" t="s">
        <v>4387</v>
      </c>
      <c r="I130" s="2">
        <v>5</v>
      </c>
      <c r="L130" s="2">
        <v>3</v>
      </c>
      <c r="M130" s="2" t="s">
        <v>5031</v>
      </c>
      <c r="N130" s="2" t="s">
        <v>2404</v>
      </c>
      <c r="S130" s="2" t="s">
        <v>61</v>
      </c>
      <c r="T130" s="2" t="s">
        <v>2464</v>
      </c>
      <c r="AF130" s="1" t="s">
        <v>97</v>
      </c>
      <c r="AG130" s="1" t="s">
        <v>2593</v>
      </c>
    </row>
    <row r="131" spans="1:33" ht="13.5" customHeight="1">
      <c r="A131" s="6" t="str">
        <f t="shared" si="4"/>
        <v>1756_감물천면_0006</v>
      </c>
      <c r="B131" s="1">
        <v>1756</v>
      </c>
      <c r="C131" s="1" t="s">
        <v>4576</v>
      </c>
      <c r="D131" s="1" t="s">
        <v>4577</v>
      </c>
      <c r="E131" s="2">
        <v>130</v>
      </c>
      <c r="F131" s="2">
        <v>1</v>
      </c>
      <c r="G131" s="2" t="s">
        <v>4386</v>
      </c>
      <c r="H131" s="2" t="s">
        <v>4387</v>
      </c>
      <c r="I131" s="2">
        <v>5</v>
      </c>
      <c r="L131" s="2">
        <v>3</v>
      </c>
      <c r="M131" s="2" t="s">
        <v>5031</v>
      </c>
      <c r="N131" s="2" t="s">
        <v>2404</v>
      </c>
      <c r="S131" s="2" t="s">
        <v>81</v>
      </c>
      <c r="T131" s="2" t="s">
        <v>2466</v>
      </c>
      <c r="AC131" s="1">
        <v>1</v>
      </c>
      <c r="AD131" s="1" t="s">
        <v>169</v>
      </c>
      <c r="AE131" s="1" t="s">
        <v>3102</v>
      </c>
      <c r="AF131" s="1" t="s">
        <v>63</v>
      </c>
      <c r="AG131" s="1" t="s">
        <v>3157</v>
      </c>
    </row>
    <row r="132" spans="1:72" ht="13.5" customHeight="1">
      <c r="A132" s="6" t="str">
        <f aca="true" t="shared" si="5" ref="A132:A163">HYPERLINK("http://kyu.snu.ac.kr/sdhj/index.jsp?type=hj/GK14679_00IH_0001_0007.jpg","1756_감물천면_0007")</f>
        <v>1756_감물천면_0007</v>
      </c>
      <c r="B132" s="1">
        <v>1756</v>
      </c>
      <c r="C132" s="1" t="s">
        <v>4576</v>
      </c>
      <c r="D132" s="1" t="s">
        <v>4577</v>
      </c>
      <c r="E132" s="2">
        <v>131</v>
      </c>
      <c r="F132" s="2">
        <v>1</v>
      </c>
      <c r="G132" s="2" t="s">
        <v>4386</v>
      </c>
      <c r="H132" s="2" t="s">
        <v>4387</v>
      </c>
      <c r="I132" s="2">
        <v>5</v>
      </c>
      <c r="L132" s="2">
        <v>4</v>
      </c>
      <c r="M132" s="2" t="s">
        <v>5032</v>
      </c>
      <c r="N132" s="2" t="s">
        <v>5033</v>
      </c>
      <c r="T132" s="2" t="s">
        <v>4586</v>
      </c>
      <c r="U132" s="1" t="s">
        <v>315</v>
      </c>
      <c r="V132" s="1" t="s">
        <v>2498</v>
      </c>
      <c r="W132" s="1" t="s">
        <v>140</v>
      </c>
      <c r="X132" s="1" t="s">
        <v>2578</v>
      </c>
      <c r="Y132" s="1" t="s">
        <v>394</v>
      </c>
      <c r="Z132" s="1" t="s">
        <v>3047</v>
      </c>
      <c r="AC132" s="1">
        <v>50</v>
      </c>
      <c r="AD132" s="1" t="s">
        <v>352</v>
      </c>
      <c r="AE132" s="1" t="s">
        <v>3142</v>
      </c>
      <c r="AJ132" s="1" t="s">
        <v>17</v>
      </c>
      <c r="AK132" s="1" t="s">
        <v>3214</v>
      </c>
      <c r="AL132" s="1" t="s">
        <v>41</v>
      </c>
      <c r="AM132" s="1" t="s">
        <v>4400</v>
      </c>
      <c r="AT132" s="1" t="s">
        <v>42</v>
      </c>
      <c r="AU132" s="1" t="s">
        <v>3276</v>
      </c>
      <c r="AV132" s="1" t="s">
        <v>382</v>
      </c>
      <c r="AW132" s="1" t="s">
        <v>2581</v>
      </c>
      <c r="BG132" s="1" t="s">
        <v>383</v>
      </c>
      <c r="BH132" s="1" t="s">
        <v>3661</v>
      </c>
      <c r="BI132" s="1" t="s">
        <v>384</v>
      </c>
      <c r="BJ132" s="1" t="s">
        <v>3551</v>
      </c>
      <c r="BK132" s="1" t="s">
        <v>214</v>
      </c>
      <c r="BL132" s="1" t="s">
        <v>3922</v>
      </c>
      <c r="BM132" s="1" t="s">
        <v>395</v>
      </c>
      <c r="BN132" s="1" t="s">
        <v>3344</v>
      </c>
      <c r="BO132" s="1" t="s">
        <v>396</v>
      </c>
      <c r="BP132" s="1" t="s">
        <v>3285</v>
      </c>
      <c r="BQ132" s="1" t="s">
        <v>386</v>
      </c>
      <c r="BR132" s="1" t="s">
        <v>4496</v>
      </c>
      <c r="BS132" s="1" t="s">
        <v>387</v>
      </c>
      <c r="BT132" s="1" t="s">
        <v>4336</v>
      </c>
    </row>
    <row r="133" spans="1:72" ht="13.5" customHeight="1">
      <c r="A133" s="6" t="str">
        <f t="shared" si="5"/>
        <v>1756_감물천면_0007</v>
      </c>
      <c r="B133" s="1">
        <v>1756</v>
      </c>
      <c r="C133" s="1" t="s">
        <v>4576</v>
      </c>
      <c r="D133" s="1" t="s">
        <v>4577</v>
      </c>
      <c r="E133" s="2">
        <v>132</v>
      </c>
      <c r="F133" s="2">
        <v>1</v>
      </c>
      <c r="G133" s="2" t="s">
        <v>4386</v>
      </c>
      <c r="H133" s="2" t="s">
        <v>4387</v>
      </c>
      <c r="I133" s="2">
        <v>5</v>
      </c>
      <c r="L133" s="2">
        <v>4</v>
      </c>
      <c r="M133" s="2" t="s">
        <v>5032</v>
      </c>
      <c r="N133" s="2" t="s">
        <v>5033</v>
      </c>
      <c r="S133" s="2" t="s">
        <v>49</v>
      </c>
      <c r="T133" s="2" t="s">
        <v>2463</v>
      </c>
      <c r="W133" s="1" t="s">
        <v>397</v>
      </c>
      <c r="X133" s="1" t="s">
        <v>2570</v>
      </c>
      <c r="Y133" s="1" t="s">
        <v>10</v>
      </c>
      <c r="Z133" s="1" t="s">
        <v>2600</v>
      </c>
      <c r="AC133" s="1">
        <v>49</v>
      </c>
      <c r="AD133" s="1" t="s">
        <v>398</v>
      </c>
      <c r="AE133" s="1" t="s">
        <v>3140</v>
      </c>
      <c r="AJ133" s="1" t="s">
        <v>17</v>
      </c>
      <c r="AK133" s="1" t="s">
        <v>3214</v>
      </c>
      <c r="AL133" s="1" t="s">
        <v>113</v>
      </c>
      <c r="AM133" s="1" t="s">
        <v>3220</v>
      </c>
      <c r="AT133" s="1" t="s">
        <v>399</v>
      </c>
      <c r="AU133" s="1" t="s">
        <v>3295</v>
      </c>
      <c r="AV133" s="1" t="s">
        <v>400</v>
      </c>
      <c r="AW133" s="1" t="s">
        <v>3571</v>
      </c>
      <c r="BG133" s="1" t="s">
        <v>401</v>
      </c>
      <c r="BH133" s="1" t="s">
        <v>2543</v>
      </c>
      <c r="BI133" s="1" t="s">
        <v>402</v>
      </c>
      <c r="BJ133" s="1" t="s">
        <v>3884</v>
      </c>
      <c r="BK133" s="1" t="s">
        <v>42</v>
      </c>
      <c r="BL133" s="1" t="s">
        <v>3276</v>
      </c>
      <c r="BM133" s="1" t="s">
        <v>5398</v>
      </c>
      <c r="BN133" s="1" t="s">
        <v>4098</v>
      </c>
      <c r="BO133" s="1" t="s">
        <v>315</v>
      </c>
      <c r="BP133" s="1" t="s">
        <v>2498</v>
      </c>
      <c r="BQ133" s="1" t="s">
        <v>403</v>
      </c>
      <c r="BR133" s="1" t="s">
        <v>4522</v>
      </c>
      <c r="BS133" s="1" t="s">
        <v>123</v>
      </c>
      <c r="BT133" s="1" t="s">
        <v>3210</v>
      </c>
    </row>
    <row r="134" spans="1:31" ht="13.5" customHeight="1">
      <c r="A134" s="6" t="str">
        <f t="shared" si="5"/>
        <v>1756_감물천면_0007</v>
      </c>
      <c r="B134" s="1">
        <v>1756</v>
      </c>
      <c r="C134" s="1" t="s">
        <v>4576</v>
      </c>
      <c r="D134" s="1" t="s">
        <v>4577</v>
      </c>
      <c r="E134" s="2">
        <v>133</v>
      </c>
      <c r="F134" s="2">
        <v>1</v>
      </c>
      <c r="G134" s="2" t="s">
        <v>4386</v>
      </c>
      <c r="H134" s="2" t="s">
        <v>4387</v>
      </c>
      <c r="I134" s="2">
        <v>5</v>
      </c>
      <c r="L134" s="2">
        <v>4</v>
      </c>
      <c r="M134" s="2" t="s">
        <v>5032</v>
      </c>
      <c r="N134" s="2" t="s">
        <v>5033</v>
      </c>
      <c r="S134" s="2" t="s">
        <v>61</v>
      </c>
      <c r="T134" s="2" t="s">
        <v>2464</v>
      </c>
      <c r="AC134" s="1">
        <v>11</v>
      </c>
      <c r="AD134" s="1" t="s">
        <v>342</v>
      </c>
      <c r="AE134" s="1" t="s">
        <v>3120</v>
      </c>
    </row>
    <row r="135" spans="1:31" ht="13.5" customHeight="1">
      <c r="A135" s="6" t="str">
        <f t="shared" si="5"/>
        <v>1756_감물천면_0007</v>
      </c>
      <c r="B135" s="1">
        <v>1756</v>
      </c>
      <c r="C135" s="1" t="s">
        <v>4576</v>
      </c>
      <c r="D135" s="1" t="s">
        <v>4577</v>
      </c>
      <c r="E135" s="2">
        <v>134</v>
      </c>
      <c r="F135" s="2">
        <v>1</v>
      </c>
      <c r="G135" s="2" t="s">
        <v>4386</v>
      </c>
      <c r="H135" s="2" t="s">
        <v>4387</v>
      </c>
      <c r="I135" s="2">
        <v>5</v>
      </c>
      <c r="L135" s="2">
        <v>4</v>
      </c>
      <c r="M135" s="2" t="s">
        <v>5032</v>
      </c>
      <c r="N135" s="2" t="s">
        <v>5033</v>
      </c>
      <c r="S135" s="2" t="s">
        <v>61</v>
      </c>
      <c r="T135" s="2" t="s">
        <v>2464</v>
      </c>
      <c r="AC135" s="1">
        <v>4</v>
      </c>
      <c r="AD135" s="1" t="s">
        <v>370</v>
      </c>
      <c r="AE135" s="1" t="s">
        <v>3115</v>
      </c>
    </row>
    <row r="136" spans="1:72" ht="13.5" customHeight="1">
      <c r="A136" s="6" t="str">
        <f t="shared" si="5"/>
        <v>1756_감물천면_0007</v>
      </c>
      <c r="B136" s="1">
        <v>1756</v>
      </c>
      <c r="C136" s="1" t="s">
        <v>4576</v>
      </c>
      <c r="D136" s="1" t="s">
        <v>4577</v>
      </c>
      <c r="E136" s="2">
        <v>135</v>
      </c>
      <c r="F136" s="2">
        <v>1</v>
      </c>
      <c r="G136" s="2" t="s">
        <v>4386</v>
      </c>
      <c r="H136" s="2" t="s">
        <v>4387</v>
      </c>
      <c r="I136" s="2">
        <v>5</v>
      </c>
      <c r="L136" s="2">
        <v>5</v>
      </c>
      <c r="M136" s="2" t="s">
        <v>5034</v>
      </c>
      <c r="N136" s="2" t="s">
        <v>5035</v>
      </c>
      <c r="O136" s="2" t="s">
        <v>6</v>
      </c>
      <c r="P136" s="2" t="s">
        <v>2411</v>
      </c>
      <c r="T136" s="2" t="s">
        <v>4630</v>
      </c>
      <c r="U136" s="1" t="s">
        <v>38</v>
      </c>
      <c r="V136" s="1" t="s">
        <v>2497</v>
      </c>
      <c r="W136" s="1" t="s">
        <v>362</v>
      </c>
      <c r="X136" s="1" t="s">
        <v>2575</v>
      </c>
      <c r="Y136" s="1" t="s">
        <v>404</v>
      </c>
      <c r="Z136" s="1" t="s">
        <v>3046</v>
      </c>
      <c r="AC136" s="1">
        <v>62</v>
      </c>
      <c r="AD136" s="1" t="s">
        <v>62</v>
      </c>
      <c r="AE136" s="1" t="s">
        <v>3099</v>
      </c>
      <c r="AJ136" s="1" t="s">
        <v>17</v>
      </c>
      <c r="AK136" s="1" t="s">
        <v>3214</v>
      </c>
      <c r="AL136" s="1" t="s">
        <v>123</v>
      </c>
      <c r="AM136" s="1" t="s">
        <v>3210</v>
      </c>
      <c r="AT136" s="1" t="s">
        <v>42</v>
      </c>
      <c r="AU136" s="1" t="s">
        <v>3276</v>
      </c>
      <c r="AV136" s="1" t="s">
        <v>364</v>
      </c>
      <c r="AW136" s="1" t="s">
        <v>3570</v>
      </c>
      <c r="BG136" s="1" t="s">
        <v>42</v>
      </c>
      <c r="BH136" s="1" t="s">
        <v>3276</v>
      </c>
      <c r="BI136" s="1" t="s">
        <v>405</v>
      </c>
      <c r="BJ136" s="1" t="s">
        <v>3883</v>
      </c>
      <c r="BK136" s="1" t="s">
        <v>5381</v>
      </c>
      <c r="BL136" s="1" t="s">
        <v>5382</v>
      </c>
      <c r="BM136" s="1" t="s">
        <v>366</v>
      </c>
      <c r="BN136" s="1" t="s">
        <v>3865</v>
      </c>
      <c r="BO136" s="1" t="s">
        <v>42</v>
      </c>
      <c r="BP136" s="1" t="s">
        <v>3276</v>
      </c>
      <c r="BQ136" s="1" t="s">
        <v>367</v>
      </c>
      <c r="BR136" s="1" t="s">
        <v>4303</v>
      </c>
      <c r="BS136" s="1" t="s">
        <v>368</v>
      </c>
      <c r="BT136" s="1" t="s">
        <v>3264</v>
      </c>
    </row>
    <row r="137" spans="1:72" ht="13.5" customHeight="1">
      <c r="A137" s="6" t="str">
        <f t="shared" si="5"/>
        <v>1756_감물천면_0007</v>
      </c>
      <c r="B137" s="1">
        <v>1756</v>
      </c>
      <c r="C137" s="1" t="s">
        <v>4576</v>
      </c>
      <c r="D137" s="1" t="s">
        <v>4577</v>
      </c>
      <c r="E137" s="2">
        <v>136</v>
      </c>
      <c r="F137" s="2">
        <v>1</v>
      </c>
      <c r="G137" s="2" t="s">
        <v>4386</v>
      </c>
      <c r="H137" s="2" t="s">
        <v>4387</v>
      </c>
      <c r="I137" s="2">
        <v>5</v>
      </c>
      <c r="L137" s="2">
        <v>5</v>
      </c>
      <c r="M137" s="2" t="s">
        <v>5034</v>
      </c>
      <c r="N137" s="2" t="s">
        <v>5035</v>
      </c>
      <c r="S137" s="2" t="s">
        <v>49</v>
      </c>
      <c r="T137" s="2" t="s">
        <v>2463</v>
      </c>
      <c r="W137" s="1" t="s">
        <v>140</v>
      </c>
      <c r="X137" s="1" t="s">
        <v>2578</v>
      </c>
      <c r="Y137" s="1" t="s">
        <v>51</v>
      </c>
      <c r="Z137" s="1" t="s">
        <v>2608</v>
      </c>
      <c r="AC137" s="1">
        <v>60</v>
      </c>
      <c r="AD137" s="1" t="s">
        <v>276</v>
      </c>
      <c r="AE137" s="1" t="s">
        <v>3096</v>
      </c>
      <c r="AJ137" s="1" t="s">
        <v>53</v>
      </c>
      <c r="AK137" s="1" t="s">
        <v>3215</v>
      </c>
      <c r="AL137" s="1" t="s">
        <v>41</v>
      </c>
      <c r="AM137" s="1" t="s">
        <v>4400</v>
      </c>
      <c r="AT137" s="1" t="s">
        <v>42</v>
      </c>
      <c r="AU137" s="1" t="s">
        <v>3276</v>
      </c>
      <c r="AV137" s="1" t="s">
        <v>371</v>
      </c>
      <c r="AW137" s="1" t="s">
        <v>3569</v>
      </c>
      <c r="BG137" s="1" t="s">
        <v>42</v>
      </c>
      <c r="BH137" s="1" t="s">
        <v>3276</v>
      </c>
      <c r="BI137" s="1" t="s">
        <v>372</v>
      </c>
      <c r="BJ137" s="1" t="s">
        <v>3882</v>
      </c>
      <c r="BK137" s="1" t="s">
        <v>42</v>
      </c>
      <c r="BL137" s="1" t="s">
        <v>3276</v>
      </c>
      <c r="BM137" s="1" t="s">
        <v>373</v>
      </c>
      <c r="BN137" s="1" t="s">
        <v>3755</v>
      </c>
      <c r="BO137" s="1" t="s">
        <v>42</v>
      </c>
      <c r="BP137" s="1" t="s">
        <v>3276</v>
      </c>
      <c r="BQ137" s="1" t="s">
        <v>374</v>
      </c>
      <c r="BR137" s="1" t="s">
        <v>4302</v>
      </c>
      <c r="BS137" s="1" t="s">
        <v>375</v>
      </c>
      <c r="BT137" s="1" t="s">
        <v>3233</v>
      </c>
    </row>
    <row r="138" spans="1:58" ht="13.5" customHeight="1">
      <c r="A138" s="6" t="str">
        <f t="shared" si="5"/>
        <v>1756_감물천면_0007</v>
      </c>
      <c r="B138" s="1">
        <v>1756</v>
      </c>
      <c r="C138" s="1" t="s">
        <v>4576</v>
      </c>
      <c r="D138" s="1" t="s">
        <v>4577</v>
      </c>
      <c r="E138" s="2">
        <v>137</v>
      </c>
      <c r="F138" s="2">
        <v>1</v>
      </c>
      <c r="G138" s="2" t="s">
        <v>4386</v>
      </c>
      <c r="H138" s="2" t="s">
        <v>4387</v>
      </c>
      <c r="I138" s="2">
        <v>5</v>
      </c>
      <c r="L138" s="2">
        <v>5</v>
      </c>
      <c r="M138" s="2" t="s">
        <v>5034</v>
      </c>
      <c r="N138" s="2" t="s">
        <v>5035</v>
      </c>
      <c r="T138" s="2" t="s">
        <v>4584</v>
      </c>
      <c r="U138" s="1" t="s">
        <v>67</v>
      </c>
      <c r="V138" s="1" t="s">
        <v>2496</v>
      </c>
      <c r="Y138" s="1" t="s">
        <v>406</v>
      </c>
      <c r="Z138" s="1" t="s">
        <v>2925</v>
      </c>
      <c r="AC138" s="1">
        <v>53</v>
      </c>
      <c r="AD138" s="1" t="s">
        <v>291</v>
      </c>
      <c r="AE138" s="1" t="s">
        <v>3124</v>
      </c>
      <c r="BB138" s="1" t="s">
        <v>67</v>
      </c>
      <c r="BC138" s="1" t="s">
        <v>2496</v>
      </c>
      <c r="BD138" s="1" t="s">
        <v>407</v>
      </c>
      <c r="BE138" s="1" t="s">
        <v>3643</v>
      </c>
      <c r="BF138" s="1" t="s">
        <v>4591</v>
      </c>
    </row>
    <row r="139" spans="1:72" ht="13.5" customHeight="1">
      <c r="A139" s="6" t="str">
        <f t="shared" si="5"/>
        <v>1756_감물천면_0007</v>
      </c>
      <c r="B139" s="1">
        <v>1756</v>
      </c>
      <c r="C139" s="1" t="s">
        <v>4576</v>
      </c>
      <c r="D139" s="1" t="s">
        <v>4577</v>
      </c>
      <c r="E139" s="2">
        <v>138</v>
      </c>
      <c r="F139" s="2">
        <v>1</v>
      </c>
      <c r="G139" s="2" t="s">
        <v>4386</v>
      </c>
      <c r="H139" s="2" t="s">
        <v>4387</v>
      </c>
      <c r="I139" s="2">
        <v>6</v>
      </c>
      <c r="J139" s="2" t="s">
        <v>408</v>
      </c>
      <c r="K139" s="2" t="s">
        <v>2405</v>
      </c>
      <c r="L139" s="2">
        <v>1</v>
      </c>
      <c r="M139" s="2" t="s">
        <v>5036</v>
      </c>
      <c r="N139" s="2" t="s">
        <v>5037</v>
      </c>
      <c r="T139" s="2" t="s">
        <v>4631</v>
      </c>
      <c r="U139" s="1" t="s">
        <v>409</v>
      </c>
      <c r="V139" s="1" t="s">
        <v>4362</v>
      </c>
      <c r="W139" s="1" t="s">
        <v>362</v>
      </c>
      <c r="X139" s="1" t="s">
        <v>2575</v>
      </c>
      <c r="Y139" s="1" t="s">
        <v>410</v>
      </c>
      <c r="Z139" s="1" t="s">
        <v>3045</v>
      </c>
      <c r="AC139" s="1">
        <v>75</v>
      </c>
      <c r="AD139" s="1" t="s">
        <v>107</v>
      </c>
      <c r="AE139" s="1" t="s">
        <v>3098</v>
      </c>
      <c r="AJ139" s="1" t="s">
        <v>17</v>
      </c>
      <c r="AK139" s="1" t="s">
        <v>3214</v>
      </c>
      <c r="AL139" s="1" t="s">
        <v>123</v>
      </c>
      <c r="AM139" s="1" t="s">
        <v>3210</v>
      </c>
      <c r="AT139" s="1" t="s">
        <v>296</v>
      </c>
      <c r="AU139" s="1" t="s">
        <v>3284</v>
      </c>
      <c r="AV139" s="1" t="s">
        <v>411</v>
      </c>
      <c r="AW139" s="1" t="s">
        <v>3568</v>
      </c>
      <c r="BG139" s="1" t="s">
        <v>315</v>
      </c>
      <c r="BH139" s="1" t="s">
        <v>2498</v>
      </c>
      <c r="BI139" s="1" t="s">
        <v>412</v>
      </c>
      <c r="BJ139" s="1" t="s">
        <v>3881</v>
      </c>
      <c r="BK139" s="1" t="s">
        <v>413</v>
      </c>
      <c r="BL139" s="1" t="s">
        <v>2504</v>
      </c>
      <c r="BM139" s="1" t="s">
        <v>414</v>
      </c>
      <c r="BN139" s="1" t="s">
        <v>4097</v>
      </c>
      <c r="BO139" s="1" t="s">
        <v>415</v>
      </c>
      <c r="BP139" s="1" t="s">
        <v>3651</v>
      </c>
      <c r="BQ139" s="1" t="s">
        <v>416</v>
      </c>
      <c r="BR139" s="1" t="s">
        <v>4301</v>
      </c>
      <c r="BS139" s="1" t="s">
        <v>41</v>
      </c>
      <c r="BT139" s="1" t="s">
        <v>4400</v>
      </c>
    </row>
    <row r="140" spans="1:72" ht="13.5" customHeight="1">
      <c r="A140" s="6" t="str">
        <f t="shared" si="5"/>
        <v>1756_감물천면_0007</v>
      </c>
      <c r="B140" s="1">
        <v>1756</v>
      </c>
      <c r="C140" s="1" t="s">
        <v>4576</v>
      </c>
      <c r="D140" s="1" t="s">
        <v>4577</v>
      </c>
      <c r="E140" s="2">
        <v>139</v>
      </c>
      <c r="F140" s="2">
        <v>1</v>
      </c>
      <c r="G140" s="2" t="s">
        <v>4386</v>
      </c>
      <c r="H140" s="2" t="s">
        <v>4387</v>
      </c>
      <c r="I140" s="2">
        <v>6</v>
      </c>
      <c r="L140" s="2">
        <v>1</v>
      </c>
      <c r="M140" s="2" t="s">
        <v>5036</v>
      </c>
      <c r="N140" s="2" t="s">
        <v>5037</v>
      </c>
      <c r="S140" s="2" t="s">
        <v>49</v>
      </c>
      <c r="T140" s="2" t="s">
        <v>2463</v>
      </c>
      <c r="W140" s="1" t="s">
        <v>50</v>
      </c>
      <c r="X140" s="1" t="s">
        <v>4583</v>
      </c>
      <c r="Y140" s="1" t="s">
        <v>417</v>
      </c>
      <c r="Z140" s="1" t="s">
        <v>2893</v>
      </c>
      <c r="AC140" s="1">
        <v>71</v>
      </c>
      <c r="AD140" s="1" t="s">
        <v>122</v>
      </c>
      <c r="AE140" s="1" t="s">
        <v>3113</v>
      </c>
      <c r="AJ140" s="1" t="s">
        <v>17</v>
      </c>
      <c r="AK140" s="1" t="s">
        <v>3214</v>
      </c>
      <c r="AL140" s="1" t="s">
        <v>123</v>
      </c>
      <c r="AM140" s="1" t="s">
        <v>3210</v>
      </c>
      <c r="AT140" s="1" t="s">
        <v>315</v>
      </c>
      <c r="AU140" s="1" t="s">
        <v>2498</v>
      </c>
      <c r="AV140" s="1" t="s">
        <v>418</v>
      </c>
      <c r="AW140" s="1" t="s">
        <v>3567</v>
      </c>
      <c r="BG140" s="1" t="s">
        <v>296</v>
      </c>
      <c r="BH140" s="1" t="s">
        <v>3284</v>
      </c>
      <c r="BI140" s="1" t="s">
        <v>35</v>
      </c>
      <c r="BJ140" s="1" t="s">
        <v>3880</v>
      </c>
      <c r="BK140" s="1" t="s">
        <v>315</v>
      </c>
      <c r="BL140" s="1" t="s">
        <v>2498</v>
      </c>
      <c r="BM140" s="1" t="s">
        <v>419</v>
      </c>
      <c r="BN140" s="1" t="s">
        <v>4096</v>
      </c>
      <c r="BO140" s="1" t="s">
        <v>296</v>
      </c>
      <c r="BP140" s="1" t="s">
        <v>3284</v>
      </c>
      <c r="BQ140" s="1" t="s">
        <v>420</v>
      </c>
      <c r="BR140" s="1" t="s">
        <v>4476</v>
      </c>
      <c r="BS140" s="1" t="s">
        <v>41</v>
      </c>
      <c r="BT140" s="1" t="s">
        <v>4400</v>
      </c>
    </row>
    <row r="141" spans="1:31" ht="13.5" customHeight="1">
      <c r="A141" s="6" t="str">
        <f t="shared" si="5"/>
        <v>1756_감물천면_0007</v>
      </c>
      <c r="B141" s="1">
        <v>1756</v>
      </c>
      <c r="C141" s="1" t="s">
        <v>4576</v>
      </c>
      <c r="D141" s="1" t="s">
        <v>4577</v>
      </c>
      <c r="E141" s="2">
        <v>140</v>
      </c>
      <c r="F141" s="2">
        <v>1</v>
      </c>
      <c r="G141" s="2" t="s">
        <v>4386</v>
      </c>
      <c r="H141" s="2" t="s">
        <v>4387</v>
      </c>
      <c r="I141" s="2">
        <v>6</v>
      </c>
      <c r="L141" s="2">
        <v>1</v>
      </c>
      <c r="M141" s="2" t="s">
        <v>5036</v>
      </c>
      <c r="N141" s="2" t="s">
        <v>5037</v>
      </c>
      <c r="S141" s="2" t="s">
        <v>139</v>
      </c>
      <c r="T141" s="2" t="s">
        <v>2467</v>
      </c>
      <c r="Y141" s="1" t="s">
        <v>421</v>
      </c>
      <c r="Z141" s="1" t="s">
        <v>3044</v>
      </c>
      <c r="AC141" s="1">
        <v>41</v>
      </c>
      <c r="AD141" s="1" t="s">
        <v>422</v>
      </c>
      <c r="AE141" s="1" t="s">
        <v>3152</v>
      </c>
    </row>
    <row r="142" spans="1:31" ht="13.5" customHeight="1">
      <c r="A142" s="6" t="str">
        <f t="shared" si="5"/>
        <v>1756_감물천면_0007</v>
      </c>
      <c r="B142" s="1">
        <v>1756</v>
      </c>
      <c r="C142" s="1" t="s">
        <v>4576</v>
      </c>
      <c r="D142" s="1" t="s">
        <v>4577</v>
      </c>
      <c r="E142" s="2">
        <v>141</v>
      </c>
      <c r="F142" s="2">
        <v>1</v>
      </c>
      <c r="G142" s="2" t="s">
        <v>4386</v>
      </c>
      <c r="H142" s="2" t="s">
        <v>4387</v>
      </c>
      <c r="I142" s="2">
        <v>6</v>
      </c>
      <c r="L142" s="2">
        <v>1</v>
      </c>
      <c r="M142" s="2" t="s">
        <v>5036</v>
      </c>
      <c r="N142" s="2" t="s">
        <v>5037</v>
      </c>
      <c r="S142" s="2" t="s">
        <v>82</v>
      </c>
      <c r="T142" s="2" t="s">
        <v>2465</v>
      </c>
      <c r="W142" s="1" t="s">
        <v>88</v>
      </c>
      <c r="X142" s="1" t="s">
        <v>4368</v>
      </c>
      <c r="Y142" s="1" t="s">
        <v>417</v>
      </c>
      <c r="Z142" s="1" t="s">
        <v>2893</v>
      </c>
      <c r="AC142" s="1">
        <v>45</v>
      </c>
      <c r="AD142" s="1" t="s">
        <v>40</v>
      </c>
      <c r="AE142" s="1" t="s">
        <v>3097</v>
      </c>
    </row>
    <row r="143" spans="1:33" ht="13.5" customHeight="1">
      <c r="A143" s="6" t="str">
        <f t="shared" si="5"/>
        <v>1756_감물천면_0007</v>
      </c>
      <c r="B143" s="1">
        <v>1756</v>
      </c>
      <c r="C143" s="1" t="s">
        <v>4576</v>
      </c>
      <c r="D143" s="1" t="s">
        <v>4577</v>
      </c>
      <c r="E143" s="2">
        <v>142</v>
      </c>
      <c r="F143" s="2">
        <v>1</v>
      </c>
      <c r="G143" s="2" t="s">
        <v>4386</v>
      </c>
      <c r="H143" s="2" t="s">
        <v>4387</v>
      </c>
      <c r="I143" s="2">
        <v>6</v>
      </c>
      <c r="L143" s="2">
        <v>1</v>
      </c>
      <c r="M143" s="2" t="s">
        <v>5036</v>
      </c>
      <c r="N143" s="2" t="s">
        <v>5037</v>
      </c>
      <c r="S143" s="2" t="s">
        <v>132</v>
      </c>
      <c r="T143" s="2" t="s">
        <v>2461</v>
      </c>
      <c r="AF143" s="1" t="s">
        <v>97</v>
      </c>
      <c r="AG143" s="1" t="s">
        <v>2593</v>
      </c>
    </row>
    <row r="144" spans="1:33" ht="13.5" customHeight="1">
      <c r="A144" s="6" t="str">
        <f t="shared" si="5"/>
        <v>1756_감물천면_0007</v>
      </c>
      <c r="B144" s="1">
        <v>1756</v>
      </c>
      <c r="C144" s="1" t="s">
        <v>4576</v>
      </c>
      <c r="D144" s="1" t="s">
        <v>4577</v>
      </c>
      <c r="E144" s="2">
        <v>143</v>
      </c>
      <c r="F144" s="2">
        <v>1</v>
      </c>
      <c r="G144" s="2" t="s">
        <v>4386</v>
      </c>
      <c r="H144" s="2" t="s">
        <v>4387</v>
      </c>
      <c r="I144" s="2">
        <v>6</v>
      </c>
      <c r="L144" s="2">
        <v>1</v>
      </c>
      <c r="M144" s="2" t="s">
        <v>5036</v>
      </c>
      <c r="N144" s="2" t="s">
        <v>5037</v>
      </c>
      <c r="S144" s="2" t="s">
        <v>132</v>
      </c>
      <c r="T144" s="2" t="s">
        <v>2461</v>
      </c>
      <c r="AC144" s="1">
        <v>3</v>
      </c>
      <c r="AD144" s="1" t="s">
        <v>178</v>
      </c>
      <c r="AE144" s="1" t="s">
        <v>3119</v>
      </c>
      <c r="AF144" s="1" t="s">
        <v>63</v>
      </c>
      <c r="AG144" s="1" t="s">
        <v>3157</v>
      </c>
    </row>
    <row r="145" spans="1:72" ht="13.5" customHeight="1">
      <c r="A145" s="6" t="str">
        <f t="shared" si="5"/>
        <v>1756_감물천면_0007</v>
      </c>
      <c r="B145" s="1">
        <v>1756</v>
      </c>
      <c r="C145" s="1" t="s">
        <v>4576</v>
      </c>
      <c r="D145" s="1" t="s">
        <v>4577</v>
      </c>
      <c r="E145" s="2">
        <v>144</v>
      </c>
      <c r="F145" s="2">
        <v>1</v>
      </c>
      <c r="G145" s="2" t="s">
        <v>4386</v>
      </c>
      <c r="H145" s="2" t="s">
        <v>4387</v>
      </c>
      <c r="I145" s="2">
        <v>6</v>
      </c>
      <c r="L145" s="2">
        <v>2</v>
      </c>
      <c r="M145" s="2" t="s">
        <v>5038</v>
      </c>
      <c r="N145" s="2" t="s">
        <v>5039</v>
      </c>
      <c r="Q145" s="2" t="s">
        <v>423</v>
      </c>
      <c r="R145" s="2" t="s">
        <v>2455</v>
      </c>
      <c r="T145" s="2" t="s">
        <v>4586</v>
      </c>
      <c r="W145" s="1" t="s">
        <v>424</v>
      </c>
      <c r="X145" s="1" t="s">
        <v>2602</v>
      </c>
      <c r="Y145" s="1" t="s">
        <v>51</v>
      </c>
      <c r="Z145" s="1" t="s">
        <v>2608</v>
      </c>
      <c r="AC145" s="1">
        <v>68</v>
      </c>
      <c r="AD145" s="1" t="s">
        <v>274</v>
      </c>
      <c r="AE145" s="1" t="s">
        <v>3110</v>
      </c>
      <c r="AJ145" s="1" t="s">
        <v>53</v>
      </c>
      <c r="AK145" s="1" t="s">
        <v>3215</v>
      </c>
      <c r="AL145" s="1" t="s">
        <v>425</v>
      </c>
      <c r="AM145" s="1" t="s">
        <v>3266</v>
      </c>
      <c r="AT145" s="1" t="s">
        <v>38</v>
      </c>
      <c r="AU145" s="1" t="s">
        <v>2497</v>
      </c>
      <c r="AV145" s="1" t="s">
        <v>426</v>
      </c>
      <c r="AW145" s="1" t="s">
        <v>3566</v>
      </c>
      <c r="BG145" s="1" t="s">
        <v>42</v>
      </c>
      <c r="BH145" s="1" t="s">
        <v>3276</v>
      </c>
      <c r="BI145" s="1" t="s">
        <v>427</v>
      </c>
      <c r="BJ145" s="1" t="s">
        <v>3879</v>
      </c>
      <c r="BK145" s="1" t="s">
        <v>42</v>
      </c>
      <c r="BL145" s="1" t="s">
        <v>3276</v>
      </c>
      <c r="BM145" s="1" t="s">
        <v>428</v>
      </c>
      <c r="BN145" s="1" t="s">
        <v>4095</v>
      </c>
      <c r="BO145" s="1" t="s">
        <v>429</v>
      </c>
      <c r="BP145" s="1" t="s">
        <v>3664</v>
      </c>
      <c r="BQ145" s="1" t="s">
        <v>430</v>
      </c>
      <c r="BR145" s="1" t="s">
        <v>4300</v>
      </c>
      <c r="BS145" s="1" t="s">
        <v>431</v>
      </c>
      <c r="BT145" s="1" t="s">
        <v>4406</v>
      </c>
    </row>
    <row r="146" spans="1:31" ht="13.5" customHeight="1">
      <c r="A146" s="6" t="str">
        <f t="shared" si="5"/>
        <v>1756_감물천면_0007</v>
      </c>
      <c r="B146" s="1">
        <v>1756</v>
      </c>
      <c r="C146" s="1" t="s">
        <v>4576</v>
      </c>
      <c r="D146" s="1" t="s">
        <v>4577</v>
      </c>
      <c r="E146" s="2">
        <v>145</v>
      </c>
      <c r="F146" s="2">
        <v>1</v>
      </c>
      <c r="G146" s="2" t="s">
        <v>4386</v>
      </c>
      <c r="H146" s="2" t="s">
        <v>4387</v>
      </c>
      <c r="I146" s="2">
        <v>6</v>
      </c>
      <c r="L146" s="2">
        <v>2</v>
      </c>
      <c r="M146" s="2" t="s">
        <v>5038</v>
      </c>
      <c r="N146" s="2" t="s">
        <v>5039</v>
      </c>
      <c r="S146" s="2" t="s">
        <v>61</v>
      </c>
      <c r="T146" s="2" t="s">
        <v>2464</v>
      </c>
      <c r="AC146" s="1">
        <v>26</v>
      </c>
      <c r="AD146" s="1" t="s">
        <v>171</v>
      </c>
      <c r="AE146" s="1" t="s">
        <v>3139</v>
      </c>
    </row>
    <row r="147" spans="1:31" ht="13.5" customHeight="1">
      <c r="A147" s="6" t="str">
        <f t="shared" si="5"/>
        <v>1756_감물천면_0007</v>
      </c>
      <c r="B147" s="1">
        <v>1756</v>
      </c>
      <c r="C147" s="1" t="s">
        <v>4576</v>
      </c>
      <c r="D147" s="1" t="s">
        <v>4577</v>
      </c>
      <c r="E147" s="2">
        <v>146</v>
      </c>
      <c r="F147" s="2">
        <v>1</v>
      </c>
      <c r="G147" s="2" t="s">
        <v>4386</v>
      </c>
      <c r="H147" s="2" t="s">
        <v>4387</v>
      </c>
      <c r="I147" s="2">
        <v>6</v>
      </c>
      <c r="L147" s="2">
        <v>2</v>
      </c>
      <c r="M147" s="2" t="s">
        <v>5038</v>
      </c>
      <c r="N147" s="2" t="s">
        <v>5039</v>
      </c>
      <c r="S147" s="2" t="s">
        <v>61</v>
      </c>
      <c r="T147" s="2" t="s">
        <v>2464</v>
      </c>
      <c r="AC147" s="1">
        <v>12</v>
      </c>
      <c r="AD147" s="1" t="s">
        <v>342</v>
      </c>
      <c r="AE147" s="1" t="s">
        <v>3120</v>
      </c>
    </row>
    <row r="148" spans="1:31" ht="13.5" customHeight="1">
      <c r="A148" s="6" t="str">
        <f t="shared" si="5"/>
        <v>1756_감물천면_0007</v>
      </c>
      <c r="B148" s="1">
        <v>1756</v>
      </c>
      <c r="C148" s="1" t="s">
        <v>4576</v>
      </c>
      <c r="D148" s="1" t="s">
        <v>4577</v>
      </c>
      <c r="E148" s="2">
        <v>147</v>
      </c>
      <c r="F148" s="2">
        <v>1</v>
      </c>
      <c r="G148" s="2" t="s">
        <v>4386</v>
      </c>
      <c r="H148" s="2" t="s">
        <v>4387</v>
      </c>
      <c r="I148" s="2">
        <v>6</v>
      </c>
      <c r="L148" s="2">
        <v>2</v>
      </c>
      <c r="M148" s="2" t="s">
        <v>5038</v>
      </c>
      <c r="N148" s="2" t="s">
        <v>5039</v>
      </c>
      <c r="S148" s="2" t="s">
        <v>81</v>
      </c>
      <c r="T148" s="2" t="s">
        <v>2466</v>
      </c>
      <c r="Y148" s="1" t="s">
        <v>432</v>
      </c>
      <c r="Z148" s="1" t="s">
        <v>3043</v>
      </c>
      <c r="AC148" s="1">
        <v>12</v>
      </c>
      <c r="AD148" s="1" t="s">
        <v>342</v>
      </c>
      <c r="AE148" s="1" t="s">
        <v>3120</v>
      </c>
    </row>
    <row r="149" spans="1:31" ht="13.5" customHeight="1">
      <c r="A149" s="6" t="str">
        <f t="shared" si="5"/>
        <v>1756_감물천면_0007</v>
      </c>
      <c r="B149" s="1">
        <v>1756</v>
      </c>
      <c r="C149" s="1" t="s">
        <v>4576</v>
      </c>
      <c r="D149" s="1" t="s">
        <v>4577</v>
      </c>
      <c r="E149" s="2">
        <v>148</v>
      </c>
      <c r="F149" s="2">
        <v>1</v>
      </c>
      <c r="G149" s="2" t="s">
        <v>4386</v>
      </c>
      <c r="H149" s="2" t="s">
        <v>4387</v>
      </c>
      <c r="I149" s="2">
        <v>6</v>
      </c>
      <c r="L149" s="2">
        <v>2</v>
      </c>
      <c r="M149" s="2" t="s">
        <v>5038</v>
      </c>
      <c r="N149" s="2" t="s">
        <v>5039</v>
      </c>
      <c r="S149" s="2" t="s">
        <v>61</v>
      </c>
      <c r="T149" s="2" t="s">
        <v>2464</v>
      </c>
      <c r="AC149" s="1">
        <v>6</v>
      </c>
      <c r="AD149" s="1" t="s">
        <v>171</v>
      </c>
      <c r="AE149" s="1" t="s">
        <v>3139</v>
      </c>
    </row>
    <row r="150" spans="1:72" ht="13.5" customHeight="1">
      <c r="A150" s="6" t="str">
        <f t="shared" si="5"/>
        <v>1756_감물천면_0007</v>
      </c>
      <c r="B150" s="1">
        <v>1756</v>
      </c>
      <c r="C150" s="1" t="s">
        <v>4576</v>
      </c>
      <c r="D150" s="1" t="s">
        <v>4577</v>
      </c>
      <c r="E150" s="2">
        <v>149</v>
      </c>
      <c r="F150" s="2">
        <v>1</v>
      </c>
      <c r="G150" s="2" t="s">
        <v>4386</v>
      </c>
      <c r="H150" s="2" t="s">
        <v>4387</v>
      </c>
      <c r="I150" s="2">
        <v>6</v>
      </c>
      <c r="L150" s="2">
        <v>3</v>
      </c>
      <c r="M150" s="2" t="s">
        <v>408</v>
      </c>
      <c r="N150" s="2" t="s">
        <v>2405</v>
      </c>
      <c r="T150" s="2" t="s">
        <v>4586</v>
      </c>
      <c r="U150" s="1" t="s">
        <v>315</v>
      </c>
      <c r="V150" s="1" t="s">
        <v>2498</v>
      </c>
      <c r="W150" s="1" t="s">
        <v>140</v>
      </c>
      <c r="X150" s="1" t="s">
        <v>2578</v>
      </c>
      <c r="Y150" s="1" t="s">
        <v>433</v>
      </c>
      <c r="Z150" s="1" t="s">
        <v>3042</v>
      </c>
      <c r="AC150" s="1">
        <v>55</v>
      </c>
      <c r="AD150" s="1" t="s">
        <v>344</v>
      </c>
      <c r="AE150" s="1" t="s">
        <v>3136</v>
      </c>
      <c r="AJ150" s="1" t="s">
        <v>17</v>
      </c>
      <c r="AK150" s="1" t="s">
        <v>3214</v>
      </c>
      <c r="AL150" s="1" t="s">
        <v>41</v>
      </c>
      <c r="AM150" s="1" t="s">
        <v>4400</v>
      </c>
      <c r="AT150" s="1" t="s">
        <v>42</v>
      </c>
      <c r="AU150" s="1" t="s">
        <v>3276</v>
      </c>
      <c r="AV150" s="1" t="s">
        <v>434</v>
      </c>
      <c r="AW150" s="1" t="s">
        <v>2733</v>
      </c>
      <c r="BG150" s="1" t="s">
        <v>42</v>
      </c>
      <c r="BH150" s="1" t="s">
        <v>3276</v>
      </c>
      <c r="BI150" s="1" t="s">
        <v>435</v>
      </c>
      <c r="BJ150" s="1" t="s">
        <v>3878</v>
      </c>
      <c r="BK150" s="1" t="s">
        <v>42</v>
      </c>
      <c r="BL150" s="1" t="s">
        <v>3276</v>
      </c>
      <c r="BM150" s="1" t="s">
        <v>436</v>
      </c>
      <c r="BN150" s="1" t="s">
        <v>3450</v>
      </c>
      <c r="BO150" s="1" t="s">
        <v>42</v>
      </c>
      <c r="BP150" s="1" t="s">
        <v>3276</v>
      </c>
      <c r="BQ150" s="1" t="s">
        <v>437</v>
      </c>
      <c r="BR150" s="1" t="s">
        <v>4515</v>
      </c>
      <c r="BS150" s="1" t="s">
        <v>100</v>
      </c>
      <c r="BT150" s="1" t="s">
        <v>3194</v>
      </c>
    </row>
    <row r="151" spans="1:72" ht="13.5" customHeight="1">
      <c r="A151" s="6" t="str">
        <f t="shared" si="5"/>
        <v>1756_감물천면_0007</v>
      </c>
      <c r="B151" s="1">
        <v>1756</v>
      </c>
      <c r="C151" s="1" t="s">
        <v>4576</v>
      </c>
      <c r="D151" s="1" t="s">
        <v>4577</v>
      </c>
      <c r="E151" s="2">
        <v>150</v>
      </c>
      <c r="F151" s="2">
        <v>1</v>
      </c>
      <c r="G151" s="2" t="s">
        <v>4386</v>
      </c>
      <c r="H151" s="2" t="s">
        <v>4387</v>
      </c>
      <c r="I151" s="2">
        <v>6</v>
      </c>
      <c r="L151" s="2">
        <v>3</v>
      </c>
      <c r="M151" s="2" t="s">
        <v>408</v>
      </c>
      <c r="N151" s="2" t="s">
        <v>2405</v>
      </c>
      <c r="S151" s="2" t="s">
        <v>49</v>
      </c>
      <c r="T151" s="2" t="s">
        <v>2463</v>
      </c>
      <c r="W151" s="1" t="s">
        <v>50</v>
      </c>
      <c r="X151" s="1" t="s">
        <v>4583</v>
      </c>
      <c r="Y151" s="1" t="s">
        <v>10</v>
      </c>
      <c r="Z151" s="1" t="s">
        <v>2600</v>
      </c>
      <c r="AC151" s="1">
        <v>54</v>
      </c>
      <c r="AD151" s="1" t="s">
        <v>438</v>
      </c>
      <c r="AE151" s="1" t="s">
        <v>3130</v>
      </c>
      <c r="AJ151" s="1" t="s">
        <v>17</v>
      </c>
      <c r="AK151" s="1" t="s">
        <v>3214</v>
      </c>
      <c r="AL151" s="1" t="s">
        <v>100</v>
      </c>
      <c r="AM151" s="1" t="s">
        <v>3194</v>
      </c>
      <c r="AT151" s="1" t="s">
        <v>296</v>
      </c>
      <c r="AU151" s="1" t="s">
        <v>3284</v>
      </c>
      <c r="AV151" s="1" t="s">
        <v>439</v>
      </c>
      <c r="AW151" s="1" t="s">
        <v>3565</v>
      </c>
      <c r="BG151" s="1" t="s">
        <v>104</v>
      </c>
      <c r="BH151" s="1" t="s">
        <v>3668</v>
      </c>
      <c r="BI151" s="1" t="s">
        <v>440</v>
      </c>
      <c r="BJ151" s="1" t="s">
        <v>3877</v>
      </c>
      <c r="BK151" s="1" t="s">
        <v>415</v>
      </c>
      <c r="BL151" s="1" t="s">
        <v>3651</v>
      </c>
      <c r="BM151" s="1" t="s">
        <v>441</v>
      </c>
      <c r="BN151" s="1" t="s">
        <v>4094</v>
      </c>
      <c r="BO151" s="1" t="s">
        <v>42</v>
      </c>
      <c r="BP151" s="1" t="s">
        <v>3276</v>
      </c>
      <c r="BQ151" s="1" t="s">
        <v>442</v>
      </c>
      <c r="BR151" s="1" t="s">
        <v>4458</v>
      </c>
      <c r="BS151" s="1" t="s">
        <v>41</v>
      </c>
      <c r="BT151" s="1" t="s">
        <v>4400</v>
      </c>
    </row>
    <row r="152" spans="1:72" ht="13.5" customHeight="1">
      <c r="A152" s="6" t="str">
        <f t="shared" si="5"/>
        <v>1756_감물천면_0007</v>
      </c>
      <c r="B152" s="1">
        <v>1756</v>
      </c>
      <c r="C152" s="1" t="s">
        <v>4576</v>
      </c>
      <c r="D152" s="1" t="s">
        <v>4577</v>
      </c>
      <c r="E152" s="2">
        <v>151</v>
      </c>
      <c r="F152" s="2">
        <v>1</v>
      </c>
      <c r="G152" s="2" t="s">
        <v>4386</v>
      </c>
      <c r="H152" s="2" t="s">
        <v>4387</v>
      </c>
      <c r="I152" s="2">
        <v>6</v>
      </c>
      <c r="L152" s="2">
        <v>4</v>
      </c>
      <c r="M152" s="2" t="s">
        <v>5040</v>
      </c>
      <c r="N152" s="2" t="s">
        <v>5041</v>
      </c>
      <c r="O152" s="2" t="s">
        <v>6</v>
      </c>
      <c r="P152" s="2" t="s">
        <v>2411</v>
      </c>
      <c r="T152" s="2" t="s">
        <v>4586</v>
      </c>
      <c r="U152" s="1" t="s">
        <v>38</v>
      </c>
      <c r="V152" s="1" t="s">
        <v>2497</v>
      </c>
      <c r="W152" s="1" t="s">
        <v>140</v>
      </c>
      <c r="X152" s="1" t="s">
        <v>2578</v>
      </c>
      <c r="Y152" s="1" t="s">
        <v>443</v>
      </c>
      <c r="Z152" s="1" t="s">
        <v>3012</v>
      </c>
      <c r="AC152" s="1">
        <v>45</v>
      </c>
      <c r="AD152" s="1" t="s">
        <v>317</v>
      </c>
      <c r="AE152" s="1" t="s">
        <v>3127</v>
      </c>
      <c r="AJ152" s="1" t="s">
        <v>17</v>
      </c>
      <c r="AK152" s="1" t="s">
        <v>3214</v>
      </c>
      <c r="AL152" s="1" t="s">
        <v>41</v>
      </c>
      <c r="AM152" s="1" t="s">
        <v>4400</v>
      </c>
      <c r="AT152" s="1" t="s">
        <v>42</v>
      </c>
      <c r="AU152" s="1" t="s">
        <v>3276</v>
      </c>
      <c r="AV152" s="1" t="s">
        <v>4632</v>
      </c>
      <c r="AW152" s="1" t="s">
        <v>3548</v>
      </c>
      <c r="BG152" s="1" t="s">
        <v>42</v>
      </c>
      <c r="BH152" s="1" t="s">
        <v>3276</v>
      </c>
      <c r="BI152" s="1" t="s">
        <v>444</v>
      </c>
      <c r="BJ152" s="1" t="s">
        <v>3855</v>
      </c>
      <c r="BK152" s="1" t="s">
        <v>42</v>
      </c>
      <c r="BL152" s="1" t="s">
        <v>3276</v>
      </c>
      <c r="BM152" s="1" t="s">
        <v>445</v>
      </c>
      <c r="BN152" s="1" t="s">
        <v>3866</v>
      </c>
      <c r="BO152" s="1" t="s">
        <v>42</v>
      </c>
      <c r="BP152" s="1" t="s">
        <v>3276</v>
      </c>
      <c r="BQ152" s="1" t="s">
        <v>446</v>
      </c>
      <c r="BR152" s="1" t="s">
        <v>4294</v>
      </c>
      <c r="BS152" s="1" t="s">
        <v>447</v>
      </c>
      <c r="BT152" s="1" t="s">
        <v>3238</v>
      </c>
    </row>
    <row r="153" spans="1:72" ht="13.5" customHeight="1">
      <c r="A153" s="6" t="str">
        <f t="shared" si="5"/>
        <v>1756_감물천면_0007</v>
      </c>
      <c r="B153" s="1">
        <v>1756</v>
      </c>
      <c r="C153" s="1" t="s">
        <v>4576</v>
      </c>
      <c r="D153" s="1" t="s">
        <v>4577</v>
      </c>
      <c r="E153" s="2">
        <v>152</v>
      </c>
      <c r="F153" s="2">
        <v>1</v>
      </c>
      <c r="G153" s="2" t="s">
        <v>4386</v>
      </c>
      <c r="H153" s="2" t="s">
        <v>4387</v>
      </c>
      <c r="I153" s="2">
        <v>6</v>
      </c>
      <c r="L153" s="2">
        <v>4</v>
      </c>
      <c r="M153" s="2" t="s">
        <v>5040</v>
      </c>
      <c r="N153" s="2" t="s">
        <v>5041</v>
      </c>
      <c r="S153" s="2" t="s">
        <v>49</v>
      </c>
      <c r="T153" s="2" t="s">
        <v>2463</v>
      </c>
      <c r="W153" s="1" t="s">
        <v>448</v>
      </c>
      <c r="X153" s="1" t="s">
        <v>2601</v>
      </c>
      <c r="Y153" s="1" t="s">
        <v>51</v>
      </c>
      <c r="Z153" s="1" t="s">
        <v>2608</v>
      </c>
      <c r="AC153" s="1">
        <v>40</v>
      </c>
      <c r="AD153" s="1" t="s">
        <v>347</v>
      </c>
      <c r="AE153" s="1" t="s">
        <v>3144</v>
      </c>
      <c r="AJ153" s="1" t="s">
        <v>53</v>
      </c>
      <c r="AK153" s="1" t="s">
        <v>3215</v>
      </c>
      <c r="AL153" s="1" t="s">
        <v>449</v>
      </c>
      <c r="AM153" s="1" t="s">
        <v>3265</v>
      </c>
      <c r="AT153" s="1" t="s">
        <v>42</v>
      </c>
      <c r="AU153" s="1" t="s">
        <v>3276</v>
      </c>
      <c r="AV153" s="1" t="s">
        <v>4633</v>
      </c>
      <c r="AW153" s="1" t="s">
        <v>4634</v>
      </c>
      <c r="BG153" s="1" t="s">
        <v>42</v>
      </c>
      <c r="BH153" s="1" t="s">
        <v>3276</v>
      </c>
      <c r="BI153" s="1" t="s">
        <v>450</v>
      </c>
      <c r="BJ153" s="1" t="s">
        <v>2566</v>
      </c>
      <c r="BK153" s="1" t="s">
        <v>451</v>
      </c>
      <c r="BL153" s="1" t="s">
        <v>4367</v>
      </c>
      <c r="BM153" s="1" t="s">
        <v>452</v>
      </c>
      <c r="BN153" s="1" t="s">
        <v>4093</v>
      </c>
      <c r="BO153" s="1" t="s">
        <v>42</v>
      </c>
      <c r="BP153" s="1" t="s">
        <v>3276</v>
      </c>
      <c r="BQ153" s="1" t="s">
        <v>453</v>
      </c>
      <c r="BR153" s="1" t="s">
        <v>4523</v>
      </c>
      <c r="BS153" s="1" t="s">
        <v>100</v>
      </c>
      <c r="BT153" s="1" t="s">
        <v>3194</v>
      </c>
    </row>
    <row r="154" spans="1:31" ht="13.5" customHeight="1">
      <c r="A154" s="6" t="str">
        <f t="shared" si="5"/>
        <v>1756_감물천면_0007</v>
      </c>
      <c r="B154" s="1">
        <v>1756</v>
      </c>
      <c r="C154" s="1" t="s">
        <v>4576</v>
      </c>
      <c r="D154" s="1" t="s">
        <v>4577</v>
      </c>
      <c r="E154" s="2">
        <v>153</v>
      </c>
      <c r="F154" s="2">
        <v>1</v>
      </c>
      <c r="G154" s="2" t="s">
        <v>4386</v>
      </c>
      <c r="H154" s="2" t="s">
        <v>4387</v>
      </c>
      <c r="I154" s="2">
        <v>6</v>
      </c>
      <c r="L154" s="2">
        <v>4</v>
      </c>
      <c r="M154" s="2" t="s">
        <v>5040</v>
      </c>
      <c r="N154" s="2" t="s">
        <v>5041</v>
      </c>
      <c r="S154" s="2" t="s">
        <v>61</v>
      </c>
      <c r="T154" s="2" t="s">
        <v>2464</v>
      </c>
      <c r="AC154" s="1">
        <v>3</v>
      </c>
      <c r="AD154" s="1" t="s">
        <v>178</v>
      </c>
      <c r="AE154" s="1" t="s">
        <v>3119</v>
      </c>
    </row>
    <row r="155" spans="1:49" ht="13.5" customHeight="1">
      <c r="A155" s="6" t="str">
        <f t="shared" si="5"/>
        <v>1756_감물천면_0007</v>
      </c>
      <c r="B155" s="1">
        <v>1756</v>
      </c>
      <c r="C155" s="1" t="s">
        <v>4576</v>
      </c>
      <c r="D155" s="1" t="s">
        <v>4577</v>
      </c>
      <c r="E155" s="2">
        <v>154</v>
      </c>
      <c r="F155" s="2">
        <v>1</v>
      </c>
      <c r="G155" s="2" t="s">
        <v>4386</v>
      </c>
      <c r="H155" s="2" t="s">
        <v>4387</v>
      </c>
      <c r="I155" s="2">
        <v>6</v>
      </c>
      <c r="L155" s="2">
        <v>4</v>
      </c>
      <c r="M155" s="2" t="s">
        <v>5040</v>
      </c>
      <c r="N155" s="2" t="s">
        <v>5041</v>
      </c>
      <c r="T155" s="2" t="s">
        <v>4584</v>
      </c>
      <c r="U155" s="1" t="s">
        <v>64</v>
      </c>
      <c r="V155" s="1" t="s">
        <v>2511</v>
      </c>
      <c r="Y155" s="1" t="s">
        <v>454</v>
      </c>
      <c r="Z155" s="1" t="s">
        <v>3041</v>
      </c>
      <c r="AC155" s="1">
        <v>30</v>
      </c>
      <c r="AD155" s="1" t="s">
        <v>130</v>
      </c>
      <c r="AE155" s="1" t="s">
        <v>3146</v>
      </c>
      <c r="AT155" s="1" t="s">
        <v>277</v>
      </c>
      <c r="AU155" s="1" t="s">
        <v>2546</v>
      </c>
      <c r="AV155" s="1" t="s">
        <v>455</v>
      </c>
      <c r="AW155" s="1" t="s">
        <v>5379</v>
      </c>
    </row>
    <row r="156" spans="1:72" ht="13.5" customHeight="1">
      <c r="A156" s="6" t="str">
        <f t="shared" si="5"/>
        <v>1756_감물천면_0007</v>
      </c>
      <c r="B156" s="1">
        <v>1756</v>
      </c>
      <c r="C156" s="1" t="s">
        <v>4576</v>
      </c>
      <c r="D156" s="1" t="s">
        <v>4577</v>
      </c>
      <c r="E156" s="2">
        <v>155</v>
      </c>
      <c r="F156" s="2">
        <v>1</v>
      </c>
      <c r="G156" s="2" t="s">
        <v>4386</v>
      </c>
      <c r="H156" s="2" t="s">
        <v>4387</v>
      </c>
      <c r="I156" s="2">
        <v>6</v>
      </c>
      <c r="L156" s="2">
        <v>5</v>
      </c>
      <c r="M156" s="2" t="s">
        <v>5042</v>
      </c>
      <c r="N156" s="2" t="s">
        <v>5043</v>
      </c>
      <c r="Q156" s="2" t="s">
        <v>456</v>
      </c>
      <c r="R156" s="2" t="s">
        <v>2454</v>
      </c>
      <c r="T156" s="2" t="s">
        <v>4635</v>
      </c>
      <c r="U156" s="1" t="s">
        <v>38</v>
      </c>
      <c r="V156" s="1" t="s">
        <v>2497</v>
      </c>
      <c r="W156" s="1" t="s">
        <v>4636</v>
      </c>
      <c r="X156" s="1" t="s">
        <v>4637</v>
      </c>
      <c r="Y156" s="1" t="s">
        <v>457</v>
      </c>
      <c r="Z156" s="1" t="s">
        <v>3040</v>
      </c>
      <c r="AC156" s="1">
        <v>22</v>
      </c>
      <c r="AD156" s="1" t="s">
        <v>168</v>
      </c>
      <c r="AE156" s="1" t="s">
        <v>3149</v>
      </c>
      <c r="AJ156" s="1" t="s">
        <v>17</v>
      </c>
      <c r="AK156" s="1" t="s">
        <v>3214</v>
      </c>
      <c r="AL156" s="1" t="s">
        <v>41</v>
      </c>
      <c r="AM156" s="1" t="s">
        <v>4400</v>
      </c>
      <c r="AT156" s="1" t="s">
        <v>42</v>
      </c>
      <c r="AU156" s="1" t="s">
        <v>3276</v>
      </c>
      <c r="AV156" s="1" t="s">
        <v>458</v>
      </c>
      <c r="AW156" s="1" t="s">
        <v>3564</v>
      </c>
      <c r="BG156" s="1" t="s">
        <v>42</v>
      </c>
      <c r="BH156" s="1" t="s">
        <v>3276</v>
      </c>
      <c r="BI156" s="1" t="s">
        <v>459</v>
      </c>
      <c r="BJ156" s="1" t="s">
        <v>3561</v>
      </c>
      <c r="BK156" s="1" t="s">
        <v>5383</v>
      </c>
      <c r="BL156" s="1" t="s">
        <v>3661</v>
      </c>
      <c r="BM156" s="1" t="s">
        <v>265</v>
      </c>
      <c r="BN156" s="1" t="s">
        <v>3875</v>
      </c>
      <c r="BO156" s="1" t="s">
        <v>42</v>
      </c>
      <c r="BP156" s="1" t="s">
        <v>3276</v>
      </c>
      <c r="BQ156" s="1" t="s">
        <v>460</v>
      </c>
      <c r="BR156" s="1" t="s">
        <v>4299</v>
      </c>
      <c r="BS156" s="1" t="s">
        <v>48</v>
      </c>
      <c r="BT156" s="1" t="s">
        <v>3223</v>
      </c>
    </row>
    <row r="157" spans="1:72" ht="13.5" customHeight="1">
      <c r="A157" s="6" t="str">
        <f t="shared" si="5"/>
        <v>1756_감물천면_0007</v>
      </c>
      <c r="B157" s="1">
        <v>1756</v>
      </c>
      <c r="C157" s="1" t="s">
        <v>4576</v>
      </c>
      <c r="D157" s="1" t="s">
        <v>4577</v>
      </c>
      <c r="E157" s="2">
        <v>156</v>
      </c>
      <c r="F157" s="2">
        <v>1</v>
      </c>
      <c r="G157" s="2" t="s">
        <v>4386</v>
      </c>
      <c r="H157" s="2" t="s">
        <v>4387</v>
      </c>
      <c r="I157" s="2">
        <v>6</v>
      </c>
      <c r="L157" s="2">
        <v>5</v>
      </c>
      <c r="M157" s="2" t="s">
        <v>5042</v>
      </c>
      <c r="N157" s="2" t="s">
        <v>5043</v>
      </c>
      <c r="S157" s="2" t="s">
        <v>49</v>
      </c>
      <c r="T157" s="2" t="s">
        <v>2463</v>
      </c>
      <c r="W157" s="1" t="s">
        <v>179</v>
      </c>
      <c r="X157" s="1" t="s">
        <v>2574</v>
      </c>
      <c r="Y157" s="1" t="s">
        <v>51</v>
      </c>
      <c r="Z157" s="1" t="s">
        <v>2608</v>
      </c>
      <c r="AC157" s="1">
        <v>30</v>
      </c>
      <c r="AD157" s="1" t="s">
        <v>130</v>
      </c>
      <c r="AE157" s="1" t="s">
        <v>3146</v>
      </c>
      <c r="AJ157" s="1" t="s">
        <v>17</v>
      </c>
      <c r="AK157" s="1" t="s">
        <v>3214</v>
      </c>
      <c r="AL157" s="1" t="s">
        <v>128</v>
      </c>
      <c r="AM157" s="1" t="s">
        <v>3216</v>
      </c>
      <c r="AT157" s="1" t="s">
        <v>42</v>
      </c>
      <c r="AU157" s="1" t="s">
        <v>3276</v>
      </c>
      <c r="AV157" s="1" t="s">
        <v>461</v>
      </c>
      <c r="AW157" s="1" t="s">
        <v>3395</v>
      </c>
      <c r="BG157" s="1" t="s">
        <v>42</v>
      </c>
      <c r="BH157" s="1" t="s">
        <v>3276</v>
      </c>
      <c r="BI157" s="1" t="s">
        <v>101</v>
      </c>
      <c r="BJ157" s="1" t="s">
        <v>3591</v>
      </c>
      <c r="BK157" s="1" t="s">
        <v>42</v>
      </c>
      <c r="BL157" s="1" t="s">
        <v>3276</v>
      </c>
      <c r="BM157" s="1" t="s">
        <v>462</v>
      </c>
      <c r="BN157" s="1" t="s">
        <v>3993</v>
      </c>
      <c r="BO157" s="1" t="s">
        <v>42</v>
      </c>
      <c r="BP157" s="1" t="s">
        <v>3276</v>
      </c>
      <c r="BQ157" s="1" t="s">
        <v>463</v>
      </c>
      <c r="BR157" s="1" t="s">
        <v>4561</v>
      </c>
      <c r="BS157" s="1" t="s">
        <v>100</v>
      </c>
      <c r="BT157" s="1" t="s">
        <v>3194</v>
      </c>
    </row>
    <row r="158" spans="1:31" ht="13.5" customHeight="1">
      <c r="A158" s="6" t="str">
        <f t="shared" si="5"/>
        <v>1756_감물천면_0007</v>
      </c>
      <c r="B158" s="1">
        <v>1756</v>
      </c>
      <c r="C158" s="1" t="s">
        <v>4576</v>
      </c>
      <c r="D158" s="1" t="s">
        <v>4577</v>
      </c>
      <c r="E158" s="2">
        <v>157</v>
      </c>
      <c r="F158" s="2">
        <v>1</v>
      </c>
      <c r="G158" s="2" t="s">
        <v>4386</v>
      </c>
      <c r="H158" s="2" t="s">
        <v>4387</v>
      </c>
      <c r="I158" s="2">
        <v>6</v>
      </c>
      <c r="L158" s="2">
        <v>5</v>
      </c>
      <c r="M158" s="2" t="s">
        <v>5042</v>
      </c>
      <c r="N158" s="2" t="s">
        <v>5043</v>
      </c>
      <c r="S158" s="2" t="s">
        <v>464</v>
      </c>
      <c r="T158" s="2" t="s">
        <v>2489</v>
      </c>
      <c r="W158" s="1" t="s">
        <v>201</v>
      </c>
      <c r="X158" s="1" t="s">
        <v>2488</v>
      </c>
      <c r="Y158" s="1" t="s">
        <v>51</v>
      </c>
      <c r="Z158" s="1" t="s">
        <v>2608</v>
      </c>
      <c r="AC158" s="1">
        <v>57</v>
      </c>
      <c r="AD158" s="1" t="s">
        <v>303</v>
      </c>
      <c r="AE158" s="1" t="s">
        <v>3104</v>
      </c>
    </row>
    <row r="159" spans="1:31" ht="13.5" customHeight="1">
      <c r="A159" s="6" t="str">
        <f t="shared" si="5"/>
        <v>1756_감물천면_0007</v>
      </c>
      <c r="B159" s="1">
        <v>1756</v>
      </c>
      <c r="C159" s="1" t="s">
        <v>4576</v>
      </c>
      <c r="D159" s="1" t="s">
        <v>4577</v>
      </c>
      <c r="E159" s="2">
        <v>158</v>
      </c>
      <c r="F159" s="2">
        <v>1</v>
      </c>
      <c r="G159" s="2" t="s">
        <v>4386</v>
      </c>
      <c r="H159" s="2" t="s">
        <v>4387</v>
      </c>
      <c r="I159" s="2">
        <v>6</v>
      </c>
      <c r="L159" s="2">
        <v>5</v>
      </c>
      <c r="M159" s="2" t="s">
        <v>5042</v>
      </c>
      <c r="N159" s="2" t="s">
        <v>5043</v>
      </c>
      <c r="S159" s="2" t="s">
        <v>465</v>
      </c>
      <c r="T159" s="2" t="s">
        <v>2472</v>
      </c>
      <c r="AC159" s="1">
        <v>21</v>
      </c>
      <c r="AD159" s="1" t="s">
        <v>335</v>
      </c>
      <c r="AE159" s="1" t="s">
        <v>3101</v>
      </c>
    </row>
    <row r="160" spans="1:31" ht="13.5" customHeight="1">
      <c r="A160" s="6" t="str">
        <f t="shared" si="5"/>
        <v>1756_감물천면_0007</v>
      </c>
      <c r="B160" s="1">
        <v>1756</v>
      </c>
      <c r="C160" s="1" t="s">
        <v>4576</v>
      </c>
      <c r="D160" s="1" t="s">
        <v>4577</v>
      </c>
      <c r="E160" s="2">
        <v>159</v>
      </c>
      <c r="F160" s="2">
        <v>1</v>
      </c>
      <c r="G160" s="2" t="s">
        <v>4386</v>
      </c>
      <c r="H160" s="2" t="s">
        <v>4387</v>
      </c>
      <c r="I160" s="2">
        <v>6</v>
      </c>
      <c r="L160" s="2">
        <v>5</v>
      </c>
      <c r="M160" s="2" t="s">
        <v>5042</v>
      </c>
      <c r="N160" s="2" t="s">
        <v>5043</v>
      </c>
      <c r="S160" s="2" t="s">
        <v>465</v>
      </c>
      <c r="T160" s="2" t="s">
        <v>2472</v>
      </c>
      <c r="AC160" s="1">
        <v>14</v>
      </c>
      <c r="AD160" s="1" t="s">
        <v>66</v>
      </c>
      <c r="AE160" s="1" t="s">
        <v>3135</v>
      </c>
    </row>
    <row r="161" spans="1:33" ht="13.5" customHeight="1">
      <c r="A161" s="6" t="str">
        <f t="shared" si="5"/>
        <v>1756_감물천면_0007</v>
      </c>
      <c r="B161" s="1">
        <v>1756</v>
      </c>
      <c r="C161" s="1" t="s">
        <v>4576</v>
      </c>
      <c r="D161" s="1" t="s">
        <v>4577</v>
      </c>
      <c r="E161" s="2">
        <v>160</v>
      </c>
      <c r="F161" s="2">
        <v>1</v>
      </c>
      <c r="G161" s="2" t="s">
        <v>4386</v>
      </c>
      <c r="H161" s="2" t="s">
        <v>4387</v>
      </c>
      <c r="I161" s="2">
        <v>6</v>
      </c>
      <c r="L161" s="2">
        <v>5</v>
      </c>
      <c r="M161" s="2" t="s">
        <v>5042</v>
      </c>
      <c r="N161" s="2" t="s">
        <v>5043</v>
      </c>
      <c r="T161" s="2" t="s">
        <v>4584</v>
      </c>
      <c r="U161" s="1" t="s">
        <v>64</v>
      </c>
      <c r="V161" s="1" t="s">
        <v>2511</v>
      </c>
      <c r="Y161" s="1" t="s">
        <v>466</v>
      </c>
      <c r="Z161" s="1" t="s">
        <v>3039</v>
      </c>
      <c r="AC161" s="1">
        <v>69</v>
      </c>
      <c r="AD161" s="1" t="s">
        <v>133</v>
      </c>
      <c r="AE161" s="1" t="s">
        <v>3123</v>
      </c>
      <c r="AF161" s="1" t="s">
        <v>63</v>
      </c>
      <c r="AG161" s="1" t="s">
        <v>3157</v>
      </c>
    </row>
    <row r="162" spans="1:72" ht="13.5" customHeight="1">
      <c r="A162" s="6" t="str">
        <f t="shared" si="5"/>
        <v>1756_감물천면_0007</v>
      </c>
      <c r="B162" s="1">
        <v>1756</v>
      </c>
      <c r="C162" s="1" t="s">
        <v>4576</v>
      </c>
      <c r="D162" s="1" t="s">
        <v>4577</v>
      </c>
      <c r="E162" s="2">
        <v>161</v>
      </c>
      <c r="F162" s="2">
        <v>1</v>
      </c>
      <c r="G162" s="2" t="s">
        <v>4386</v>
      </c>
      <c r="H162" s="2" t="s">
        <v>4387</v>
      </c>
      <c r="I162" s="2">
        <v>7</v>
      </c>
      <c r="J162" s="2" t="s">
        <v>467</v>
      </c>
      <c r="K162" s="2" t="s">
        <v>2404</v>
      </c>
      <c r="L162" s="2">
        <v>1</v>
      </c>
      <c r="M162" s="2" t="s">
        <v>570</v>
      </c>
      <c r="N162" s="2" t="s">
        <v>5044</v>
      </c>
      <c r="T162" s="2" t="s">
        <v>4586</v>
      </c>
      <c r="U162" s="1" t="s">
        <v>468</v>
      </c>
      <c r="V162" s="1" t="s">
        <v>2494</v>
      </c>
      <c r="W162" s="1" t="s">
        <v>88</v>
      </c>
      <c r="X162" s="1" t="s">
        <v>4368</v>
      </c>
      <c r="Y162" s="1" t="s">
        <v>51</v>
      </c>
      <c r="Z162" s="1" t="s">
        <v>2608</v>
      </c>
      <c r="AC162" s="1">
        <v>61</v>
      </c>
      <c r="AD162" s="1" t="s">
        <v>169</v>
      </c>
      <c r="AE162" s="1" t="s">
        <v>3102</v>
      </c>
      <c r="AJ162" s="1" t="s">
        <v>17</v>
      </c>
      <c r="AK162" s="1" t="s">
        <v>3214</v>
      </c>
      <c r="AL162" s="1" t="s">
        <v>172</v>
      </c>
      <c r="AM162" s="1" t="s">
        <v>3230</v>
      </c>
      <c r="AT162" s="1" t="s">
        <v>469</v>
      </c>
      <c r="AU162" s="1" t="s">
        <v>3280</v>
      </c>
      <c r="AV162" s="1" t="s">
        <v>470</v>
      </c>
      <c r="AW162" s="1" t="s">
        <v>3563</v>
      </c>
      <c r="BG162" s="1" t="s">
        <v>42</v>
      </c>
      <c r="BH162" s="1" t="s">
        <v>3276</v>
      </c>
      <c r="BI162" s="1" t="s">
        <v>471</v>
      </c>
      <c r="BJ162" s="1" t="s">
        <v>3794</v>
      </c>
      <c r="BK162" s="1" t="s">
        <v>42</v>
      </c>
      <c r="BL162" s="1" t="s">
        <v>3276</v>
      </c>
      <c r="BM162" s="1" t="s">
        <v>472</v>
      </c>
      <c r="BN162" s="1" t="s">
        <v>4021</v>
      </c>
      <c r="BO162" s="1" t="s">
        <v>42</v>
      </c>
      <c r="BP162" s="1" t="s">
        <v>3276</v>
      </c>
      <c r="BQ162" s="1" t="s">
        <v>473</v>
      </c>
      <c r="BR162" s="1" t="s">
        <v>4547</v>
      </c>
      <c r="BS162" s="1" t="s">
        <v>100</v>
      </c>
      <c r="BT162" s="1" t="s">
        <v>3194</v>
      </c>
    </row>
    <row r="163" spans="1:31" ht="13.5" customHeight="1">
      <c r="A163" s="6" t="str">
        <f t="shared" si="5"/>
        <v>1756_감물천면_0007</v>
      </c>
      <c r="B163" s="1">
        <v>1756</v>
      </c>
      <c r="C163" s="1" t="s">
        <v>4576</v>
      </c>
      <c r="D163" s="1" t="s">
        <v>4577</v>
      </c>
      <c r="E163" s="2">
        <v>162</v>
      </c>
      <c r="F163" s="2">
        <v>1</v>
      </c>
      <c r="G163" s="2" t="s">
        <v>4386</v>
      </c>
      <c r="H163" s="2" t="s">
        <v>4387</v>
      </c>
      <c r="I163" s="2">
        <v>7</v>
      </c>
      <c r="L163" s="2">
        <v>1</v>
      </c>
      <c r="M163" s="2" t="s">
        <v>570</v>
      </c>
      <c r="N163" s="2" t="s">
        <v>5044</v>
      </c>
      <c r="S163" s="2" t="s">
        <v>61</v>
      </c>
      <c r="T163" s="2" t="s">
        <v>2464</v>
      </c>
      <c r="AC163" s="1">
        <v>21</v>
      </c>
      <c r="AD163" s="1" t="s">
        <v>335</v>
      </c>
      <c r="AE163" s="1" t="s">
        <v>3101</v>
      </c>
    </row>
    <row r="164" spans="1:31" ht="13.5" customHeight="1">
      <c r="A164" s="6" t="str">
        <f aca="true" t="shared" si="6" ref="A164:A199">HYPERLINK("http://kyu.snu.ac.kr/sdhj/index.jsp?type=hj/GK14679_00IH_0001_0007.jpg","1756_감물천면_0007")</f>
        <v>1756_감물천면_0007</v>
      </c>
      <c r="B164" s="1">
        <v>1756</v>
      </c>
      <c r="C164" s="1" t="s">
        <v>4576</v>
      </c>
      <c r="D164" s="1" t="s">
        <v>4577</v>
      </c>
      <c r="E164" s="2">
        <v>163</v>
      </c>
      <c r="F164" s="2">
        <v>1</v>
      </c>
      <c r="G164" s="2" t="s">
        <v>4386</v>
      </c>
      <c r="H164" s="2" t="s">
        <v>4387</v>
      </c>
      <c r="I164" s="2">
        <v>7</v>
      </c>
      <c r="L164" s="2">
        <v>1</v>
      </c>
      <c r="M164" s="2" t="s">
        <v>570</v>
      </c>
      <c r="N164" s="2" t="s">
        <v>5044</v>
      </c>
      <c r="S164" s="2" t="s">
        <v>61</v>
      </c>
      <c r="T164" s="2" t="s">
        <v>2464</v>
      </c>
      <c r="AC164" s="1">
        <v>6</v>
      </c>
      <c r="AD164" s="1" t="s">
        <v>262</v>
      </c>
      <c r="AE164" s="1" t="s">
        <v>3112</v>
      </c>
    </row>
    <row r="165" spans="1:72" ht="13.5" customHeight="1">
      <c r="A165" s="6" t="str">
        <f t="shared" si="6"/>
        <v>1756_감물천면_0007</v>
      </c>
      <c r="B165" s="1">
        <v>1756</v>
      </c>
      <c r="C165" s="1" t="s">
        <v>4576</v>
      </c>
      <c r="D165" s="1" t="s">
        <v>4577</v>
      </c>
      <c r="E165" s="2">
        <v>164</v>
      </c>
      <c r="F165" s="2">
        <v>1</v>
      </c>
      <c r="G165" s="2" t="s">
        <v>4386</v>
      </c>
      <c r="H165" s="2" t="s">
        <v>4387</v>
      </c>
      <c r="I165" s="2">
        <v>7</v>
      </c>
      <c r="L165" s="2">
        <v>2</v>
      </c>
      <c r="M165" s="2" t="s">
        <v>5045</v>
      </c>
      <c r="N165" s="2" t="s">
        <v>5046</v>
      </c>
      <c r="T165" s="2" t="s">
        <v>4586</v>
      </c>
      <c r="U165" s="1" t="s">
        <v>38</v>
      </c>
      <c r="V165" s="1" t="s">
        <v>2497</v>
      </c>
      <c r="W165" s="1" t="s">
        <v>140</v>
      </c>
      <c r="X165" s="1" t="s">
        <v>2578</v>
      </c>
      <c r="Y165" s="1" t="s">
        <v>474</v>
      </c>
      <c r="Z165" s="1" t="s">
        <v>2465</v>
      </c>
      <c r="AC165" s="1">
        <v>61</v>
      </c>
      <c r="AD165" s="1" t="s">
        <v>169</v>
      </c>
      <c r="AE165" s="1" t="s">
        <v>3102</v>
      </c>
      <c r="AJ165" s="1" t="s">
        <v>17</v>
      </c>
      <c r="AK165" s="1" t="s">
        <v>3214</v>
      </c>
      <c r="AL165" s="1" t="s">
        <v>41</v>
      </c>
      <c r="AM165" s="1" t="s">
        <v>4400</v>
      </c>
      <c r="AT165" s="1" t="s">
        <v>42</v>
      </c>
      <c r="AU165" s="1" t="s">
        <v>3276</v>
      </c>
      <c r="AV165" s="1" t="s">
        <v>475</v>
      </c>
      <c r="AW165" s="1" t="s">
        <v>2596</v>
      </c>
      <c r="BG165" s="1" t="s">
        <v>42</v>
      </c>
      <c r="BH165" s="1" t="s">
        <v>3276</v>
      </c>
      <c r="BI165" s="1" t="s">
        <v>476</v>
      </c>
      <c r="BJ165" s="1" t="s">
        <v>3583</v>
      </c>
      <c r="BK165" s="1" t="s">
        <v>477</v>
      </c>
      <c r="BL165" s="1" t="s">
        <v>3911</v>
      </c>
      <c r="BM165" s="1" t="s">
        <v>198</v>
      </c>
      <c r="BN165" s="1" t="s">
        <v>4092</v>
      </c>
      <c r="BO165" s="1" t="s">
        <v>42</v>
      </c>
      <c r="BP165" s="1" t="s">
        <v>3276</v>
      </c>
      <c r="BQ165" s="1" t="s">
        <v>478</v>
      </c>
      <c r="BR165" s="1" t="s">
        <v>4542</v>
      </c>
      <c r="BS165" s="1" t="s">
        <v>100</v>
      </c>
      <c r="BT165" s="1" t="s">
        <v>3194</v>
      </c>
    </row>
    <row r="166" spans="1:72" ht="13.5" customHeight="1">
      <c r="A166" s="6" t="str">
        <f t="shared" si="6"/>
        <v>1756_감물천면_0007</v>
      </c>
      <c r="B166" s="1">
        <v>1756</v>
      </c>
      <c r="C166" s="1" t="s">
        <v>4576</v>
      </c>
      <c r="D166" s="1" t="s">
        <v>4577</v>
      </c>
      <c r="E166" s="2">
        <v>165</v>
      </c>
      <c r="F166" s="2">
        <v>1</v>
      </c>
      <c r="G166" s="2" t="s">
        <v>4386</v>
      </c>
      <c r="H166" s="2" t="s">
        <v>4387</v>
      </c>
      <c r="I166" s="2">
        <v>7</v>
      </c>
      <c r="L166" s="2">
        <v>2</v>
      </c>
      <c r="M166" s="2" t="s">
        <v>5045</v>
      </c>
      <c r="N166" s="2" t="s">
        <v>5046</v>
      </c>
      <c r="S166" s="2" t="s">
        <v>49</v>
      </c>
      <c r="T166" s="2" t="s">
        <v>2463</v>
      </c>
      <c r="W166" s="1" t="s">
        <v>479</v>
      </c>
      <c r="X166" s="1" t="s">
        <v>2600</v>
      </c>
      <c r="Y166" s="1" t="s">
        <v>51</v>
      </c>
      <c r="Z166" s="1" t="s">
        <v>2608</v>
      </c>
      <c r="AC166" s="1">
        <v>53</v>
      </c>
      <c r="AD166" s="1" t="s">
        <v>291</v>
      </c>
      <c r="AE166" s="1" t="s">
        <v>3124</v>
      </c>
      <c r="AJ166" s="1" t="s">
        <v>53</v>
      </c>
      <c r="AK166" s="1" t="s">
        <v>3215</v>
      </c>
      <c r="AL166" s="1" t="s">
        <v>480</v>
      </c>
      <c r="AM166" s="1" t="s">
        <v>3211</v>
      </c>
      <c r="AT166" s="1" t="s">
        <v>42</v>
      </c>
      <c r="AU166" s="1" t="s">
        <v>3276</v>
      </c>
      <c r="AV166" s="1" t="s">
        <v>481</v>
      </c>
      <c r="AW166" s="1" t="s">
        <v>3562</v>
      </c>
      <c r="BG166" s="1" t="s">
        <v>42</v>
      </c>
      <c r="BH166" s="1" t="s">
        <v>3276</v>
      </c>
      <c r="BI166" s="1" t="s">
        <v>482</v>
      </c>
      <c r="BJ166" s="1" t="s">
        <v>3876</v>
      </c>
      <c r="BK166" s="1" t="s">
        <v>42</v>
      </c>
      <c r="BL166" s="1" t="s">
        <v>3276</v>
      </c>
      <c r="BM166" s="1" t="s">
        <v>483</v>
      </c>
      <c r="BN166" s="1" t="s">
        <v>3847</v>
      </c>
      <c r="BO166" s="1" t="s">
        <v>42</v>
      </c>
      <c r="BP166" s="1" t="s">
        <v>3276</v>
      </c>
      <c r="BQ166" s="1" t="s">
        <v>484</v>
      </c>
      <c r="BR166" s="1" t="s">
        <v>4455</v>
      </c>
      <c r="BS166" s="1" t="s">
        <v>172</v>
      </c>
      <c r="BT166" s="1" t="s">
        <v>3230</v>
      </c>
    </row>
    <row r="167" spans="1:31" ht="13.5" customHeight="1">
      <c r="A167" s="6" t="str">
        <f t="shared" si="6"/>
        <v>1756_감물천면_0007</v>
      </c>
      <c r="B167" s="1">
        <v>1756</v>
      </c>
      <c r="C167" s="1" t="s">
        <v>4576</v>
      </c>
      <c r="D167" s="1" t="s">
        <v>4577</v>
      </c>
      <c r="E167" s="2">
        <v>166</v>
      </c>
      <c r="F167" s="2">
        <v>1</v>
      </c>
      <c r="G167" s="2" t="s">
        <v>4386</v>
      </c>
      <c r="H167" s="2" t="s">
        <v>4387</v>
      </c>
      <c r="I167" s="2">
        <v>7</v>
      </c>
      <c r="L167" s="2">
        <v>2</v>
      </c>
      <c r="M167" s="2" t="s">
        <v>5045</v>
      </c>
      <c r="N167" s="2" t="s">
        <v>5046</v>
      </c>
      <c r="S167" s="2" t="s">
        <v>81</v>
      </c>
      <c r="T167" s="2" t="s">
        <v>2466</v>
      </c>
      <c r="U167" s="1" t="s">
        <v>485</v>
      </c>
      <c r="V167" s="1" t="s">
        <v>2521</v>
      </c>
      <c r="Y167" s="1" t="s">
        <v>486</v>
      </c>
      <c r="Z167" s="1" t="s">
        <v>3038</v>
      </c>
      <c r="AC167" s="1">
        <v>35</v>
      </c>
      <c r="AD167" s="1" t="s">
        <v>52</v>
      </c>
      <c r="AE167" s="1" t="s">
        <v>3145</v>
      </c>
    </row>
    <row r="168" spans="1:31" ht="13.5" customHeight="1">
      <c r="A168" s="6" t="str">
        <f t="shared" si="6"/>
        <v>1756_감물천면_0007</v>
      </c>
      <c r="B168" s="1">
        <v>1756</v>
      </c>
      <c r="C168" s="1" t="s">
        <v>4576</v>
      </c>
      <c r="D168" s="1" t="s">
        <v>4577</v>
      </c>
      <c r="E168" s="2">
        <v>167</v>
      </c>
      <c r="F168" s="2">
        <v>1</v>
      </c>
      <c r="G168" s="2" t="s">
        <v>4386</v>
      </c>
      <c r="H168" s="2" t="s">
        <v>4387</v>
      </c>
      <c r="I168" s="2">
        <v>7</v>
      </c>
      <c r="L168" s="2">
        <v>2</v>
      </c>
      <c r="M168" s="2" t="s">
        <v>5045</v>
      </c>
      <c r="N168" s="2" t="s">
        <v>5046</v>
      </c>
      <c r="S168" s="2" t="s">
        <v>82</v>
      </c>
      <c r="T168" s="2" t="s">
        <v>2465</v>
      </c>
      <c r="W168" s="1" t="s">
        <v>487</v>
      </c>
      <c r="X168" s="1" t="s">
        <v>2567</v>
      </c>
      <c r="Y168" s="1" t="s">
        <v>51</v>
      </c>
      <c r="Z168" s="1" t="s">
        <v>2608</v>
      </c>
      <c r="AC168" s="1">
        <v>26</v>
      </c>
      <c r="AD168" s="1" t="s">
        <v>171</v>
      </c>
      <c r="AE168" s="1" t="s">
        <v>3139</v>
      </c>
    </row>
    <row r="169" spans="1:33" ht="13.5" customHeight="1">
      <c r="A169" s="6" t="str">
        <f t="shared" si="6"/>
        <v>1756_감물천면_0007</v>
      </c>
      <c r="B169" s="1">
        <v>1756</v>
      </c>
      <c r="C169" s="1" t="s">
        <v>4576</v>
      </c>
      <c r="D169" s="1" t="s">
        <v>4577</v>
      </c>
      <c r="E169" s="2">
        <v>168</v>
      </c>
      <c r="F169" s="2">
        <v>1</v>
      </c>
      <c r="G169" s="2" t="s">
        <v>4386</v>
      </c>
      <c r="H169" s="2" t="s">
        <v>4387</v>
      </c>
      <c r="I169" s="2">
        <v>7</v>
      </c>
      <c r="L169" s="2">
        <v>2</v>
      </c>
      <c r="M169" s="2" t="s">
        <v>5045</v>
      </c>
      <c r="N169" s="2" t="s">
        <v>5046</v>
      </c>
      <c r="S169" s="2" t="s">
        <v>132</v>
      </c>
      <c r="T169" s="2" t="s">
        <v>2461</v>
      </c>
      <c r="AC169" s="1">
        <v>2</v>
      </c>
      <c r="AD169" s="1" t="s">
        <v>62</v>
      </c>
      <c r="AE169" s="1" t="s">
        <v>3099</v>
      </c>
      <c r="AF169" s="1" t="s">
        <v>63</v>
      </c>
      <c r="AG169" s="1" t="s">
        <v>3157</v>
      </c>
    </row>
    <row r="170" spans="1:31" ht="13.5" customHeight="1">
      <c r="A170" s="6" t="str">
        <f t="shared" si="6"/>
        <v>1756_감물천면_0007</v>
      </c>
      <c r="B170" s="1">
        <v>1756</v>
      </c>
      <c r="C170" s="1" t="s">
        <v>4576</v>
      </c>
      <c r="D170" s="1" t="s">
        <v>4577</v>
      </c>
      <c r="E170" s="2">
        <v>169</v>
      </c>
      <c r="F170" s="2">
        <v>1</v>
      </c>
      <c r="G170" s="2" t="s">
        <v>4386</v>
      </c>
      <c r="H170" s="2" t="s">
        <v>4387</v>
      </c>
      <c r="I170" s="2">
        <v>7</v>
      </c>
      <c r="L170" s="2">
        <v>2</v>
      </c>
      <c r="M170" s="2" t="s">
        <v>5045</v>
      </c>
      <c r="N170" s="2" t="s">
        <v>5046</v>
      </c>
      <c r="T170" s="2" t="s">
        <v>4584</v>
      </c>
      <c r="U170" s="1" t="s">
        <v>69</v>
      </c>
      <c r="V170" s="1" t="s">
        <v>2506</v>
      </c>
      <c r="Y170" s="1" t="s">
        <v>488</v>
      </c>
      <c r="Z170" s="1" t="s">
        <v>3037</v>
      </c>
      <c r="AC170" s="1">
        <v>33</v>
      </c>
      <c r="AD170" s="1" t="s">
        <v>489</v>
      </c>
      <c r="AE170" s="1" t="s">
        <v>3132</v>
      </c>
    </row>
    <row r="171" spans="1:72" ht="13.5" customHeight="1">
      <c r="A171" s="6" t="str">
        <f t="shared" si="6"/>
        <v>1756_감물천면_0007</v>
      </c>
      <c r="B171" s="1">
        <v>1756</v>
      </c>
      <c r="C171" s="1" t="s">
        <v>4576</v>
      </c>
      <c r="D171" s="1" t="s">
        <v>4577</v>
      </c>
      <c r="E171" s="2">
        <v>170</v>
      </c>
      <c r="F171" s="2">
        <v>1</v>
      </c>
      <c r="G171" s="2" t="s">
        <v>4386</v>
      </c>
      <c r="H171" s="2" t="s">
        <v>4387</v>
      </c>
      <c r="I171" s="2">
        <v>7</v>
      </c>
      <c r="L171" s="2">
        <v>3</v>
      </c>
      <c r="M171" s="2" t="s">
        <v>5047</v>
      </c>
      <c r="N171" s="2" t="s">
        <v>5048</v>
      </c>
      <c r="T171" s="2" t="s">
        <v>4586</v>
      </c>
      <c r="U171" s="1" t="s">
        <v>38</v>
      </c>
      <c r="V171" s="1" t="s">
        <v>2497</v>
      </c>
      <c r="W171" s="1" t="s">
        <v>140</v>
      </c>
      <c r="X171" s="1" t="s">
        <v>2578</v>
      </c>
      <c r="Y171" s="1" t="s">
        <v>490</v>
      </c>
      <c r="Z171" s="1" t="s">
        <v>2901</v>
      </c>
      <c r="AC171" s="1">
        <v>79</v>
      </c>
      <c r="AD171" s="1" t="s">
        <v>118</v>
      </c>
      <c r="AE171" s="1" t="s">
        <v>3117</v>
      </c>
      <c r="AJ171" s="1" t="s">
        <v>17</v>
      </c>
      <c r="AK171" s="1" t="s">
        <v>3214</v>
      </c>
      <c r="AL171" s="1" t="s">
        <v>41</v>
      </c>
      <c r="AM171" s="1" t="s">
        <v>4400</v>
      </c>
      <c r="AT171" s="1" t="s">
        <v>42</v>
      </c>
      <c r="AU171" s="1" t="s">
        <v>3276</v>
      </c>
      <c r="AV171" s="1" t="s">
        <v>459</v>
      </c>
      <c r="AW171" s="1" t="s">
        <v>3561</v>
      </c>
      <c r="BG171" s="1" t="s">
        <v>383</v>
      </c>
      <c r="BH171" s="1" t="s">
        <v>3661</v>
      </c>
      <c r="BI171" s="1" t="s">
        <v>265</v>
      </c>
      <c r="BJ171" s="1" t="s">
        <v>3875</v>
      </c>
      <c r="BK171" s="1" t="s">
        <v>42</v>
      </c>
      <c r="BL171" s="1" t="s">
        <v>3276</v>
      </c>
      <c r="BM171" s="1" t="s">
        <v>491</v>
      </c>
      <c r="BN171" s="1" t="s">
        <v>4091</v>
      </c>
      <c r="BO171" s="1" t="s">
        <v>42</v>
      </c>
      <c r="BP171" s="1" t="s">
        <v>3276</v>
      </c>
      <c r="BQ171" s="1" t="s">
        <v>492</v>
      </c>
      <c r="BR171" s="1" t="s">
        <v>4457</v>
      </c>
      <c r="BS171" s="1" t="s">
        <v>41</v>
      </c>
      <c r="BT171" s="1" t="s">
        <v>4400</v>
      </c>
    </row>
    <row r="172" spans="1:31" ht="13.5" customHeight="1">
      <c r="A172" s="6" t="str">
        <f t="shared" si="6"/>
        <v>1756_감물천면_0007</v>
      </c>
      <c r="B172" s="1">
        <v>1756</v>
      </c>
      <c r="C172" s="1" t="s">
        <v>4576</v>
      </c>
      <c r="D172" s="1" t="s">
        <v>4577</v>
      </c>
      <c r="E172" s="2">
        <v>171</v>
      </c>
      <c r="F172" s="2">
        <v>1</v>
      </c>
      <c r="G172" s="2" t="s">
        <v>4386</v>
      </c>
      <c r="H172" s="2" t="s">
        <v>4387</v>
      </c>
      <c r="I172" s="2">
        <v>7</v>
      </c>
      <c r="L172" s="2">
        <v>3</v>
      </c>
      <c r="M172" s="2" t="s">
        <v>5047</v>
      </c>
      <c r="N172" s="2" t="s">
        <v>5048</v>
      </c>
      <c r="S172" s="2" t="s">
        <v>139</v>
      </c>
      <c r="T172" s="2" t="s">
        <v>2467</v>
      </c>
      <c r="Y172" s="1" t="s">
        <v>493</v>
      </c>
      <c r="Z172" s="1" t="s">
        <v>4638</v>
      </c>
      <c r="AC172" s="1">
        <v>32</v>
      </c>
      <c r="AD172" s="1" t="s">
        <v>494</v>
      </c>
      <c r="AE172" s="1" t="s">
        <v>3154</v>
      </c>
    </row>
    <row r="173" spans="1:29" ht="13.5" customHeight="1">
      <c r="A173" s="6" t="str">
        <f t="shared" si="6"/>
        <v>1756_감물천면_0007</v>
      </c>
      <c r="B173" s="1">
        <v>1756</v>
      </c>
      <c r="C173" s="1" t="s">
        <v>4576</v>
      </c>
      <c r="D173" s="1" t="s">
        <v>4577</v>
      </c>
      <c r="E173" s="2">
        <v>172</v>
      </c>
      <c r="F173" s="2">
        <v>1</v>
      </c>
      <c r="G173" s="2" t="s">
        <v>4386</v>
      </c>
      <c r="H173" s="2" t="s">
        <v>4387</v>
      </c>
      <c r="I173" s="2">
        <v>7</v>
      </c>
      <c r="L173" s="2">
        <v>3</v>
      </c>
      <c r="M173" s="2" t="s">
        <v>5047</v>
      </c>
      <c r="N173" s="2" t="s">
        <v>5048</v>
      </c>
      <c r="S173" s="2" t="s">
        <v>82</v>
      </c>
      <c r="T173" s="2" t="s">
        <v>2465</v>
      </c>
      <c r="W173" s="1" t="s">
        <v>201</v>
      </c>
      <c r="X173" s="1" t="s">
        <v>2488</v>
      </c>
      <c r="Y173" s="1" t="s">
        <v>51</v>
      </c>
      <c r="Z173" s="1" t="s">
        <v>2608</v>
      </c>
      <c r="AC173" s="1">
        <v>39</v>
      </c>
    </row>
    <row r="174" spans="1:31" ht="13.5" customHeight="1">
      <c r="A174" s="6" t="str">
        <f t="shared" si="6"/>
        <v>1756_감물천면_0007</v>
      </c>
      <c r="B174" s="1">
        <v>1756</v>
      </c>
      <c r="C174" s="1" t="s">
        <v>4576</v>
      </c>
      <c r="D174" s="1" t="s">
        <v>4577</v>
      </c>
      <c r="E174" s="2">
        <v>173</v>
      </c>
      <c r="F174" s="2">
        <v>1</v>
      </c>
      <c r="G174" s="2" t="s">
        <v>4386</v>
      </c>
      <c r="H174" s="2" t="s">
        <v>4387</v>
      </c>
      <c r="I174" s="2">
        <v>7</v>
      </c>
      <c r="L174" s="2">
        <v>3</v>
      </c>
      <c r="M174" s="2" t="s">
        <v>5047</v>
      </c>
      <c r="N174" s="2" t="s">
        <v>5048</v>
      </c>
      <c r="S174" s="2" t="s">
        <v>201</v>
      </c>
      <c r="T174" s="2" t="s">
        <v>2488</v>
      </c>
      <c r="Y174" s="1" t="s">
        <v>495</v>
      </c>
      <c r="Z174" s="1" t="s">
        <v>3036</v>
      </c>
      <c r="AC174" s="1">
        <v>15</v>
      </c>
      <c r="AD174" s="1" t="s">
        <v>107</v>
      </c>
      <c r="AE174" s="1" t="s">
        <v>3098</v>
      </c>
    </row>
    <row r="175" spans="1:31" ht="13.5" customHeight="1">
      <c r="A175" s="6" t="str">
        <f t="shared" si="6"/>
        <v>1756_감물천면_0007</v>
      </c>
      <c r="B175" s="1">
        <v>1756</v>
      </c>
      <c r="C175" s="1" t="s">
        <v>4576</v>
      </c>
      <c r="D175" s="1" t="s">
        <v>4577</v>
      </c>
      <c r="E175" s="2">
        <v>174</v>
      </c>
      <c r="F175" s="2">
        <v>1</v>
      </c>
      <c r="G175" s="2" t="s">
        <v>4386</v>
      </c>
      <c r="H175" s="2" t="s">
        <v>4387</v>
      </c>
      <c r="I175" s="2">
        <v>7</v>
      </c>
      <c r="L175" s="2">
        <v>3</v>
      </c>
      <c r="M175" s="2" t="s">
        <v>5047</v>
      </c>
      <c r="N175" s="2" t="s">
        <v>5048</v>
      </c>
      <c r="S175" s="2" t="s">
        <v>201</v>
      </c>
      <c r="T175" s="2" t="s">
        <v>2488</v>
      </c>
      <c r="Y175" s="1" t="s">
        <v>496</v>
      </c>
      <c r="Z175" s="1" t="s">
        <v>3035</v>
      </c>
      <c r="AC175" s="1">
        <v>8</v>
      </c>
      <c r="AD175" s="1" t="s">
        <v>274</v>
      </c>
      <c r="AE175" s="1" t="s">
        <v>3110</v>
      </c>
    </row>
    <row r="176" spans="1:31" ht="13.5" customHeight="1">
      <c r="A176" s="6" t="str">
        <f t="shared" si="6"/>
        <v>1756_감물천면_0007</v>
      </c>
      <c r="B176" s="1">
        <v>1756</v>
      </c>
      <c r="C176" s="1" t="s">
        <v>4576</v>
      </c>
      <c r="D176" s="1" t="s">
        <v>4577</v>
      </c>
      <c r="E176" s="2">
        <v>175</v>
      </c>
      <c r="F176" s="2">
        <v>1</v>
      </c>
      <c r="G176" s="2" t="s">
        <v>4386</v>
      </c>
      <c r="H176" s="2" t="s">
        <v>4387</v>
      </c>
      <c r="I176" s="2">
        <v>7</v>
      </c>
      <c r="L176" s="2">
        <v>3</v>
      </c>
      <c r="M176" s="2" t="s">
        <v>5047</v>
      </c>
      <c r="N176" s="2" t="s">
        <v>5048</v>
      </c>
      <c r="S176" s="2" t="s">
        <v>132</v>
      </c>
      <c r="T176" s="2" t="s">
        <v>2461</v>
      </c>
      <c r="AC176" s="1">
        <v>5</v>
      </c>
      <c r="AD176" s="1" t="s">
        <v>144</v>
      </c>
      <c r="AE176" s="1" t="s">
        <v>3118</v>
      </c>
    </row>
    <row r="177" spans="1:33" ht="13.5" customHeight="1">
      <c r="A177" s="6" t="str">
        <f t="shared" si="6"/>
        <v>1756_감물천면_0007</v>
      </c>
      <c r="B177" s="1">
        <v>1756</v>
      </c>
      <c r="C177" s="1" t="s">
        <v>4576</v>
      </c>
      <c r="D177" s="1" t="s">
        <v>4577</v>
      </c>
      <c r="E177" s="2">
        <v>176</v>
      </c>
      <c r="F177" s="2">
        <v>1</v>
      </c>
      <c r="G177" s="2" t="s">
        <v>4386</v>
      </c>
      <c r="H177" s="2" t="s">
        <v>4387</v>
      </c>
      <c r="I177" s="2">
        <v>7</v>
      </c>
      <c r="L177" s="2">
        <v>3</v>
      </c>
      <c r="M177" s="2" t="s">
        <v>5047</v>
      </c>
      <c r="N177" s="2" t="s">
        <v>5048</v>
      </c>
      <c r="S177" s="2" t="s">
        <v>132</v>
      </c>
      <c r="T177" s="2" t="s">
        <v>2461</v>
      </c>
      <c r="AC177" s="1">
        <v>2</v>
      </c>
      <c r="AD177" s="1" t="s">
        <v>62</v>
      </c>
      <c r="AE177" s="1" t="s">
        <v>3099</v>
      </c>
      <c r="AF177" s="1" t="s">
        <v>63</v>
      </c>
      <c r="AG177" s="1" t="s">
        <v>3157</v>
      </c>
    </row>
    <row r="178" spans="1:58" ht="13.5" customHeight="1">
      <c r="A178" s="6" t="str">
        <f t="shared" si="6"/>
        <v>1756_감물천면_0007</v>
      </c>
      <c r="B178" s="1">
        <v>1756</v>
      </c>
      <c r="C178" s="1" t="s">
        <v>4576</v>
      </c>
      <c r="D178" s="1" t="s">
        <v>4577</v>
      </c>
      <c r="E178" s="2">
        <v>177</v>
      </c>
      <c r="F178" s="2">
        <v>1</v>
      </c>
      <c r="G178" s="2" t="s">
        <v>4386</v>
      </c>
      <c r="H178" s="2" t="s">
        <v>4387</v>
      </c>
      <c r="I178" s="2">
        <v>7</v>
      </c>
      <c r="L178" s="2">
        <v>3</v>
      </c>
      <c r="M178" s="2" t="s">
        <v>5047</v>
      </c>
      <c r="N178" s="2" t="s">
        <v>5048</v>
      </c>
      <c r="T178" s="2" t="s">
        <v>4584</v>
      </c>
      <c r="U178" s="1" t="s">
        <v>67</v>
      </c>
      <c r="V178" s="1" t="s">
        <v>2496</v>
      </c>
      <c r="Y178" s="1" t="s">
        <v>497</v>
      </c>
      <c r="Z178" s="1" t="s">
        <v>3034</v>
      </c>
      <c r="AC178" s="1">
        <v>23</v>
      </c>
      <c r="AD178" s="1" t="s">
        <v>337</v>
      </c>
      <c r="AE178" s="1" t="s">
        <v>3116</v>
      </c>
      <c r="AF178" s="1" t="s">
        <v>498</v>
      </c>
      <c r="AG178" s="1" t="s">
        <v>3161</v>
      </c>
      <c r="AH178" s="1" t="s">
        <v>480</v>
      </c>
      <c r="AI178" s="1" t="s">
        <v>3211</v>
      </c>
      <c r="BB178" s="1" t="s">
        <v>67</v>
      </c>
      <c r="BC178" s="1" t="s">
        <v>2496</v>
      </c>
      <c r="BD178" s="1" t="s">
        <v>499</v>
      </c>
      <c r="BE178" s="1" t="s">
        <v>4639</v>
      </c>
      <c r="BF178" s="1" t="s">
        <v>4594</v>
      </c>
    </row>
    <row r="179" spans="1:58" ht="13.5" customHeight="1">
      <c r="A179" s="6" t="str">
        <f t="shared" si="6"/>
        <v>1756_감물천면_0007</v>
      </c>
      <c r="B179" s="1">
        <v>1756</v>
      </c>
      <c r="C179" s="1" t="s">
        <v>4576</v>
      </c>
      <c r="D179" s="1" t="s">
        <v>4577</v>
      </c>
      <c r="E179" s="2">
        <v>178</v>
      </c>
      <c r="F179" s="2">
        <v>1</v>
      </c>
      <c r="G179" s="2" t="s">
        <v>4386</v>
      </c>
      <c r="H179" s="2" t="s">
        <v>4387</v>
      </c>
      <c r="I179" s="2">
        <v>7</v>
      </c>
      <c r="L179" s="2">
        <v>3</v>
      </c>
      <c r="M179" s="2" t="s">
        <v>5047</v>
      </c>
      <c r="N179" s="2" t="s">
        <v>5048</v>
      </c>
      <c r="T179" s="2" t="s">
        <v>4584</v>
      </c>
      <c r="U179" s="1" t="s">
        <v>67</v>
      </c>
      <c r="V179" s="1" t="s">
        <v>2496</v>
      </c>
      <c r="Y179" s="1" t="s">
        <v>500</v>
      </c>
      <c r="Z179" s="1" t="s">
        <v>2637</v>
      </c>
      <c r="AC179" s="1">
        <v>56</v>
      </c>
      <c r="AD179" s="1" t="s">
        <v>171</v>
      </c>
      <c r="AE179" s="1" t="s">
        <v>3139</v>
      </c>
      <c r="AF179" s="1" t="s">
        <v>90</v>
      </c>
      <c r="AG179" s="1" t="s">
        <v>3158</v>
      </c>
      <c r="AT179" s="1" t="s">
        <v>64</v>
      </c>
      <c r="AU179" s="1" t="s">
        <v>2511</v>
      </c>
      <c r="AV179" s="1" t="s">
        <v>501</v>
      </c>
      <c r="AW179" s="1" t="s">
        <v>3028</v>
      </c>
      <c r="BB179" s="1" t="s">
        <v>502</v>
      </c>
      <c r="BC179" s="1" t="s">
        <v>4406</v>
      </c>
      <c r="BF179" s="1" t="s">
        <v>4627</v>
      </c>
    </row>
    <row r="180" spans="1:58" ht="13.5" customHeight="1">
      <c r="A180" s="6" t="str">
        <f t="shared" si="6"/>
        <v>1756_감물천면_0007</v>
      </c>
      <c r="B180" s="1">
        <v>1756</v>
      </c>
      <c r="C180" s="1" t="s">
        <v>4576</v>
      </c>
      <c r="D180" s="1" t="s">
        <v>4577</v>
      </c>
      <c r="E180" s="2">
        <v>179</v>
      </c>
      <c r="F180" s="2">
        <v>1</v>
      </c>
      <c r="G180" s="2" t="s">
        <v>4386</v>
      </c>
      <c r="H180" s="2" t="s">
        <v>4387</v>
      </c>
      <c r="I180" s="2">
        <v>7</v>
      </c>
      <c r="L180" s="2">
        <v>3</v>
      </c>
      <c r="M180" s="2" t="s">
        <v>5047</v>
      </c>
      <c r="N180" s="2" t="s">
        <v>5048</v>
      </c>
      <c r="T180" s="2" t="s">
        <v>4584</v>
      </c>
      <c r="U180" s="1" t="s">
        <v>67</v>
      </c>
      <c r="V180" s="1" t="s">
        <v>2496</v>
      </c>
      <c r="Y180" s="1" t="s">
        <v>340</v>
      </c>
      <c r="Z180" s="1" t="s">
        <v>2948</v>
      </c>
      <c r="AC180" s="1">
        <v>72</v>
      </c>
      <c r="AD180" s="1" t="s">
        <v>503</v>
      </c>
      <c r="AE180" s="1" t="s">
        <v>3153</v>
      </c>
      <c r="AF180" s="1" t="s">
        <v>90</v>
      </c>
      <c r="AG180" s="1" t="s">
        <v>3158</v>
      </c>
      <c r="BB180" s="1" t="s">
        <v>95</v>
      </c>
      <c r="BC180" s="1" t="s">
        <v>3598</v>
      </c>
      <c r="BF180" s="1" t="s">
        <v>4591</v>
      </c>
    </row>
    <row r="181" spans="1:33" ht="13.5" customHeight="1">
      <c r="A181" s="6" t="str">
        <f t="shared" si="6"/>
        <v>1756_감물천면_0007</v>
      </c>
      <c r="B181" s="1">
        <v>1756</v>
      </c>
      <c r="C181" s="1" t="s">
        <v>4576</v>
      </c>
      <c r="D181" s="1" t="s">
        <v>4577</v>
      </c>
      <c r="E181" s="2">
        <v>180</v>
      </c>
      <c r="F181" s="2">
        <v>1</v>
      </c>
      <c r="G181" s="2" t="s">
        <v>4386</v>
      </c>
      <c r="H181" s="2" t="s">
        <v>4387</v>
      </c>
      <c r="I181" s="2">
        <v>7</v>
      </c>
      <c r="L181" s="2">
        <v>3</v>
      </c>
      <c r="M181" s="2" t="s">
        <v>5047</v>
      </c>
      <c r="N181" s="2" t="s">
        <v>5048</v>
      </c>
      <c r="T181" s="2" t="s">
        <v>4584</v>
      </c>
      <c r="U181" s="1" t="s">
        <v>67</v>
      </c>
      <c r="V181" s="1" t="s">
        <v>2496</v>
      </c>
      <c r="Y181" s="1" t="s">
        <v>504</v>
      </c>
      <c r="Z181" s="1" t="s">
        <v>3033</v>
      </c>
      <c r="AF181" s="1" t="s">
        <v>505</v>
      </c>
      <c r="AG181" s="1" t="s">
        <v>3186</v>
      </c>
    </row>
    <row r="182" spans="1:33" ht="13.5" customHeight="1">
      <c r="A182" s="6" t="str">
        <f t="shared" si="6"/>
        <v>1756_감물천면_0007</v>
      </c>
      <c r="B182" s="1">
        <v>1756</v>
      </c>
      <c r="C182" s="1" t="s">
        <v>4576</v>
      </c>
      <c r="D182" s="1" t="s">
        <v>4577</v>
      </c>
      <c r="E182" s="2">
        <v>181</v>
      </c>
      <c r="F182" s="2">
        <v>1</v>
      </c>
      <c r="G182" s="2" t="s">
        <v>4386</v>
      </c>
      <c r="H182" s="2" t="s">
        <v>4387</v>
      </c>
      <c r="I182" s="2">
        <v>7</v>
      </c>
      <c r="L182" s="2">
        <v>3</v>
      </c>
      <c r="M182" s="2" t="s">
        <v>5047</v>
      </c>
      <c r="N182" s="2" t="s">
        <v>5048</v>
      </c>
      <c r="T182" s="2" t="s">
        <v>4584</v>
      </c>
      <c r="U182" s="1" t="s">
        <v>67</v>
      </c>
      <c r="V182" s="1" t="s">
        <v>2496</v>
      </c>
      <c r="Y182" s="1" t="s">
        <v>506</v>
      </c>
      <c r="Z182" s="1" t="s">
        <v>3032</v>
      </c>
      <c r="AG182" s="1" t="s">
        <v>3185</v>
      </c>
    </row>
    <row r="183" spans="1:33" ht="13.5" customHeight="1">
      <c r="A183" s="6" t="str">
        <f t="shared" si="6"/>
        <v>1756_감물천면_0007</v>
      </c>
      <c r="B183" s="1">
        <v>1756</v>
      </c>
      <c r="C183" s="1" t="s">
        <v>4576</v>
      </c>
      <c r="D183" s="1" t="s">
        <v>4577</v>
      </c>
      <c r="E183" s="2">
        <v>182</v>
      </c>
      <c r="F183" s="2">
        <v>1</v>
      </c>
      <c r="G183" s="2" t="s">
        <v>4386</v>
      </c>
      <c r="H183" s="2" t="s">
        <v>4387</v>
      </c>
      <c r="I183" s="2">
        <v>7</v>
      </c>
      <c r="L183" s="2">
        <v>3</v>
      </c>
      <c r="M183" s="2" t="s">
        <v>5047</v>
      </c>
      <c r="N183" s="2" t="s">
        <v>5048</v>
      </c>
      <c r="T183" s="2" t="s">
        <v>4584</v>
      </c>
      <c r="U183" s="1" t="s">
        <v>64</v>
      </c>
      <c r="V183" s="1" t="s">
        <v>2511</v>
      </c>
      <c r="Y183" s="1" t="s">
        <v>507</v>
      </c>
      <c r="Z183" s="1" t="s">
        <v>3031</v>
      </c>
      <c r="AF183" s="1" t="s">
        <v>194</v>
      </c>
      <c r="AG183" s="1" t="s">
        <v>3185</v>
      </c>
    </row>
    <row r="184" spans="1:58" ht="13.5" customHeight="1">
      <c r="A184" s="6" t="str">
        <f t="shared" si="6"/>
        <v>1756_감물천면_0007</v>
      </c>
      <c r="B184" s="1">
        <v>1756</v>
      </c>
      <c r="C184" s="1" t="s">
        <v>4576</v>
      </c>
      <c r="D184" s="1" t="s">
        <v>4577</v>
      </c>
      <c r="E184" s="2">
        <v>183</v>
      </c>
      <c r="F184" s="2">
        <v>1</v>
      </c>
      <c r="G184" s="2" t="s">
        <v>4386</v>
      </c>
      <c r="H184" s="2" t="s">
        <v>4387</v>
      </c>
      <c r="I184" s="2">
        <v>7</v>
      </c>
      <c r="L184" s="2">
        <v>3</v>
      </c>
      <c r="M184" s="2" t="s">
        <v>5047</v>
      </c>
      <c r="N184" s="2" t="s">
        <v>5048</v>
      </c>
      <c r="T184" s="2" t="s">
        <v>4584</v>
      </c>
      <c r="U184" s="1" t="s">
        <v>64</v>
      </c>
      <c r="V184" s="1" t="s">
        <v>2511</v>
      </c>
      <c r="Y184" s="1" t="s">
        <v>508</v>
      </c>
      <c r="Z184" s="1" t="s">
        <v>2860</v>
      </c>
      <c r="AC184" s="1">
        <v>90</v>
      </c>
      <c r="AD184" s="1" t="s">
        <v>130</v>
      </c>
      <c r="AE184" s="1" t="s">
        <v>3146</v>
      </c>
      <c r="BB184" s="1" t="s">
        <v>67</v>
      </c>
      <c r="BC184" s="1" t="s">
        <v>2496</v>
      </c>
      <c r="BD184" s="1" t="s">
        <v>509</v>
      </c>
      <c r="BE184" s="1" t="s">
        <v>3642</v>
      </c>
      <c r="BF184" s="1" t="s">
        <v>4627</v>
      </c>
    </row>
    <row r="185" spans="1:72" ht="13.5" customHeight="1">
      <c r="A185" s="6" t="str">
        <f t="shared" si="6"/>
        <v>1756_감물천면_0007</v>
      </c>
      <c r="B185" s="1">
        <v>1756</v>
      </c>
      <c r="C185" s="1" t="s">
        <v>4576</v>
      </c>
      <c r="D185" s="1" t="s">
        <v>4577</v>
      </c>
      <c r="E185" s="2">
        <v>184</v>
      </c>
      <c r="F185" s="2">
        <v>1</v>
      </c>
      <c r="G185" s="2" t="s">
        <v>4386</v>
      </c>
      <c r="H185" s="2" t="s">
        <v>4387</v>
      </c>
      <c r="I185" s="2">
        <v>7</v>
      </c>
      <c r="L185" s="2">
        <v>4</v>
      </c>
      <c r="M185" s="2" t="s">
        <v>5049</v>
      </c>
      <c r="N185" s="2" t="s">
        <v>5050</v>
      </c>
      <c r="Q185" s="2" t="s">
        <v>510</v>
      </c>
      <c r="R185" s="2" t="s">
        <v>2453</v>
      </c>
      <c r="T185" s="2" t="s">
        <v>4586</v>
      </c>
      <c r="W185" s="1" t="s">
        <v>106</v>
      </c>
      <c r="X185" s="1" t="s">
        <v>2599</v>
      </c>
      <c r="Y185" s="1" t="s">
        <v>51</v>
      </c>
      <c r="Z185" s="1" t="s">
        <v>2608</v>
      </c>
      <c r="AC185" s="1">
        <v>61</v>
      </c>
      <c r="AD185" s="1" t="s">
        <v>169</v>
      </c>
      <c r="AE185" s="1" t="s">
        <v>3102</v>
      </c>
      <c r="AJ185" s="1" t="s">
        <v>53</v>
      </c>
      <c r="AK185" s="1" t="s">
        <v>3215</v>
      </c>
      <c r="AL185" s="1" t="s">
        <v>108</v>
      </c>
      <c r="AM185" s="1" t="s">
        <v>3201</v>
      </c>
      <c r="AT185" s="1" t="s">
        <v>42</v>
      </c>
      <c r="AU185" s="1" t="s">
        <v>3276</v>
      </c>
      <c r="AV185" s="1" t="s">
        <v>109</v>
      </c>
      <c r="AW185" s="1" t="s">
        <v>3560</v>
      </c>
      <c r="BG185" s="1" t="s">
        <v>42</v>
      </c>
      <c r="BH185" s="1" t="s">
        <v>3276</v>
      </c>
      <c r="BI185" s="1" t="s">
        <v>110</v>
      </c>
      <c r="BJ185" s="1" t="s">
        <v>3726</v>
      </c>
      <c r="BK185" s="1" t="s">
        <v>42</v>
      </c>
      <c r="BL185" s="1" t="s">
        <v>3276</v>
      </c>
      <c r="BM185" s="1" t="s">
        <v>111</v>
      </c>
      <c r="BN185" s="1" t="s">
        <v>4090</v>
      </c>
      <c r="BQ185" s="1" t="s">
        <v>112</v>
      </c>
      <c r="BR185" s="1" t="s">
        <v>4298</v>
      </c>
      <c r="BS185" s="1" t="s">
        <v>113</v>
      </c>
      <c r="BT185" s="1" t="s">
        <v>3220</v>
      </c>
    </row>
    <row r="186" spans="1:31" ht="13.5" customHeight="1">
      <c r="A186" s="6" t="str">
        <f t="shared" si="6"/>
        <v>1756_감물천면_0007</v>
      </c>
      <c r="B186" s="1">
        <v>1756</v>
      </c>
      <c r="C186" s="1" t="s">
        <v>4576</v>
      </c>
      <c r="D186" s="1" t="s">
        <v>4577</v>
      </c>
      <c r="E186" s="2">
        <v>185</v>
      </c>
      <c r="F186" s="2">
        <v>1</v>
      </c>
      <c r="G186" s="2" t="s">
        <v>4386</v>
      </c>
      <c r="H186" s="2" t="s">
        <v>4387</v>
      </c>
      <c r="I186" s="2">
        <v>7</v>
      </c>
      <c r="L186" s="2">
        <v>4</v>
      </c>
      <c r="M186" s="2" t="s">
        <v>5049</v>
      </c>
      <c r="N186" s="2" t="s">
        <v>5050</v>
      </c>
      <c r="S186" s="2" t="s">
        <v>81</v>
      </c>
      <c r="T186" s="2" t="s">
        <v>2466</v>
      </c>
      <c r="U186" s="1" t="s">
        <v>38</v>
      </c>
      <c r="V186" s="1" t="s">
        <v>2497</v>
      </c>
      <c r="W186" s="1" t="s">
        <v>140</v>
      </c>
      <c r="X186" s="1" t="s">
        <v>2578</v>
      </c>
      <c r="Y186" s="1" t="s">
        <v>511</v>
      </c>
      <c r="Z186" s="1" t="s">
        <v>3030</v>
      </c>
      <c r="AC186" s="1">
        <v>29</v>
      </c>
      <c r="AD186" s="1" t="s">
        <v>142</v>
      </c>
      <c r="AE186" s="1" t="s">
        <v>3151</v>
      </c>
    </row>
    <row r="187" spans="1:31" ht="13.5" customHeight="1">
      <c r="A187" s="6" t="str">
        <f t="shared" si="6"/>
        <v>1756_감물천면_0007</v>
      </c>
      <c r="B187" s="1">
        <v>1756</v>
      </c>
      <c r="C187" s="1" t="s">
        <v>4576</v>
      </c>
      <c r="D187" s="1" t="s">
        <v>4577</v>
      </c>
      <c r="E187" s="2">
        <v>186</v>
      </c>
      <c r="F187" s="2">
        <v>1</v>
      </c>
      <c r="G187" s="2" t="s">
        <v>4386</v>
      </c>
      <c r="H187" s="2" t="s">
        <v>4387</v>
      </c>
      <c r="I187" s="2">
        <v>7</v>
      </c>
      <c r="L187" s="2">
        <v>4</v>
      </c>
      <c r="M187" s="2" t="s">
        <v>5049</v>
      </c>
      <c r="N187" s="2" t="s">
        <v>5050</v>
      </c>
      <c r="S187" s="2" t="s">
        <v>82</v>
      </c>
      <c r="T187" s="2" t="s">
        <v>2465</v>
      </c>
      <c r="W187" s="1" t="s">
        <v>147</v>
      </c>
      <c r="X187" s="1" t="s">
        <v>2579</v>
      </c>
      <c r="Y187" s="1" t="s">
        <v>51</v>
      </c>
      <c r="Z187" s="1" t="s">
        <v>2608</v>
      </c>
      <c r="AC187" s="1">
        <v>31</v>
      </c>
      <c r="AD187" s="1" t="s">
        <v>494</v>
      </c>
      <c r="AE187" s="1" t="s">
        <v>3154</v>
      </c>
    </row>
    <row r="188" spans="1:31" ht="13.5" customHeight="1">
      <c r="A188" s="6" t="str">
        <f t="shared" si="6"/>
        <v>1756_감물천면_0007</v>
      </c>
      <c r="B188" s="1">
        <v>1756</v>
      </c>
      <c r="C188" s="1" t="s">
        <v>4576</v>
      </c>
      <c r="D188" s="1" t="s">
        <v>4577</v>
      </c>
      <c r="E188" s="2">
        <v>187</v>
      </c>
      <c r="F188" s="2">
        <v>1</v>
      </c>
      <c r="G188" s="2" t="s">
        <v>4386</v>
      </c>
      <c r="H188" s="2" t="s">
        <v>4387</v>
      </c>
      <c r="I188" s="2">
        <v>7</v>
      </c>
      <c r="L188" s="2">
        <v>4</v>
      </c>
      <c r="M188" s="2" t="s">
        <v>5049</v>
      </c>
      <c r="N188" s="2" t="s">
        <v>5050</v>
      </c>
      <c r="S188" s="2" t="s">
        <v>84</v>
      </c>
      <c r="T188" s="2" t="s">
        <v>2462</v>
      </c>
      <c r="Y188" s="1" t="s">
        <v>512</v>
      </c>
      <c r="Z188" s="1" t="s">
        <v>2936</v>
      </c>
      <c r="AC188" s="1">
        <v>13</v>
      </c>
      <c r="AD188" s="1" t="s">
        <v>122</v>
      </c>
      <c r="AE188" s="1" t="s">
        <v>3113</v>
      </c>
    </row>
    <row r="189" spans="1:58" ht="13.5" customHeight="1">
      <c r="A189" s="6" t="str">
        <f t="shared" si="6"/>
        <v>1756_감물천면_0007</v>
      </c>
      <c r="B189" s="1">
        <v>1756</v>
      </c>
      <c r="C189" s="1" t="s">
        <v>4576</v>
      </c>
      <c r="D189" s="1" t="s">
        <v>4577</v>
      </c>
      <c r="E189" s="2">
        <v>188</v>
      </c>
      <c r="F189" s="2">
        <v>1</v>
      </c>
      <c r="G189" s="2" t="s">
        <v>4386</v>
      </c>
      <c r="H189" s="2" t="s">
        <v>4387</v>
      </c>
      <c r="I189" s="2">
        <v>7</v>
      </c>
      <c r="L189" s="2">
        <v>4</v>
      </c>
      <c r="M189" s="2" t="s">
        <v>5049</v>
      </c>
      <c r="N189" s="2" t="s">
        <v>5050</v>
      </c>
      <c r="T189" s="2" t="s">
        <v>4584</v>
      </c>
      <c r="U189" s="1" t="s">
        <v>67</v>
      </c>
      <c r="V189" s="1" t="s">
        <v>2496</v>
      </c>
      <c r="Y189" s="1" t="s">
        <v>513</v>
      </c>
      <c r="Z189" s="1" t="s">
        <v>2859</v>
      </c>
      <c r="AC189" s="1">
        <v>72</v>
      </c>
      <c r="AD189" s="1" t="s">
        <v>503</v>
      </c>
      <c r="AE189" s="1" t="s">
        <v>3153</v>
      </c>
      <c r="AF189" s="1" t="s">
        <v>90</v>
      </c>
      <c r="AG189" s="1" t="s">
        <v>3158</v>
      </c>
      <c r="BB189" s="1" t="s">
        <v>67</v>
      </c>
      <c r="BC189" s="1" t="s">
        <v>2496</v>
      </c>
      <c r="BD189" s="1" t="s">
        <v>509</v>
      </c>
      <c r="BE189" s="1" t="s">
        <v>3642</v>
      </c>
      <c r="BF189" s="1" t="s">
        <v>4594</v>
      </c>
    </row>
    <row r="190" spans="1:58" ht="13.5" customHeight="1">
      <c r="A190" s="6" t="str">
        <f t="shared" si="6"/>
        <v>1756_감물천면_0007</v>
      </c>
      <c r="B190" s="1">
        <v>1756</v>
      </c>
      <c r="C190" s="1" t="s">
        <v>4576</v>
      </c>
      <c r="D190" s="1" t="s">
        <v>4577</v>
      </c>
      <c r="E190" s="2">
        <v>189</v>
      </c>
      <c r="F190" s="2">
        <v>1</v>
      </c>
      <c r="G190" s="2" t="s">
        <v>4386</v>
      </c>
      <c r="H190" s="2" t="s">
        <v>4387</v>
      </c>
      <c r="I190" s="2">
        <v>7</v>
      </c>
      <c r="L190" s="2">
        <v>4</v>
      </c>
      <c r="M190" s="2" t="s">
        <v>5049</v>
      </c>
      <c r="N190" s="2" t="s">
        <v>5050</v>
      </c>
      <c r="T190" s="2" t="s">
        <v>4584</v>
      </c>
      <c r="U190" s="1" t="s">
        <v>67</v>
      </c>
      <c r="V190" s="1" t="s">
        <v>2496</v>
      </c>
      <c r="Y190" s="1" t="s">
        <v>514</v>
      </c>
      <c r="Z190" s="1" t="s">
        <v>3029</v>
      </c>
      <c r="AC190" s="1">
        <v>39</v>
      </c>
      <c r="AD190" s="1" t="s">
        <v>489</v>
      </c>
      <c r="AE190" s="1" t="s">
        <v>3132</v>
      </c>
      <c r="BB190" s="1" t="s">
        <v>95</v>
      </c>
      <c r="BC190" s="1" t="s">
        <v>3598</v>
      </c>
      <c r="BF190" s="1" t="s">
        <v>4585</v>
      </c>
    </row>
    <row r="191" spans="1:33" ht="13.5" customHeight="1">
      <c r="A191" s="6" t="str">
        <f t="shared" si="6"/>
        <v>1756_감물천면_0007</v>
      </c>
      <c r="B191" s="1">
        <v>1756</v>
      </c>
      <c r="C191" s="1" t="s">
        <v>4576</v>
      </c>
      <c r="D191" s="1" t="s">
        <v>4577</v>
      </c>
      <c r="E191" s="2">
        <v>190</v>
      </c>
      <c r="F191" s="2">
        <v>1</v>
      </c>
      <c r="G191" s="2" t="s">
        <v>4386</v>
      </c>
      <c r="H191" s="2" t="s">
        <v>4387</v>
      </c>
      <c r="I191" s="2">
        <v>7</v>
      </c>
      <c r="L191" s="2">
        <v>4</v>
      </c>
      <c r="M191" s="2" t="s">
        <v>5049</v>
      </c>
      <c r="N191" s="2" t="s">
        <v>5050</v>
      </c>
      <c r="T191" s="2" t="s">
        <v>4584</v>
      </c>
      <c r="U191" s="1" t="s">
        <v>64</v>
      </c>
      <c r="V191" s="1" t="s">
        <v>2511</v>
      </c>
      <c r="Y191" s="1" t="s">
        <v>501</v>
      </c>
      <c r="Z191" s="1" t="s">
        <v>3028</v>
      </c>
      <c r="AC191" s="1">
        <v>69</v>
      </c>
      <c r="AD191" s="1" t="s">
        <v>133</v>
      </c>
      <c r="AE191" s="1" t="s">
        <v>3123</v>
      </c>
      <c r="AF191" s="1" t="s">
        <v>63</v>
      </c>
      <c r="AG191" s="1" t="s">
        <v>3157</v>
      </c>
    </row>
    <row r="192" spans="1:72" ht="13.5" customHeight="1">
      <c r="A192" s="6" t="str">
        <f t="shared" si="6"/>
        <v>1756_감물천면_0007</v>
      </c>
      <c r="B192" s="1">
        <v>1756</v>
      </c>
      <c r="C192" s="1" t="s">
        <v>4576</v>
      </c>
      <c r="D192" s="1" t="s">
        <v>4577</v>
      </c>
      <c r="E192" s="2">
        <v>191</v>
      </c>
      <c r="F192" s="2">
        <v>1</v>
      </c>
      <c r="G192" s="2" t="s">
        <v>4386</v>
      </c>
      <c r="H192" s="2" t="s">
        <v>4387</v>
      </c>
      <c r="I192" s="2">
        <v>7</v>
      </c>
      <c r="L192" s="2">
        <v>5</v>
      </c>
      <c r="M192" s="2" t="s">
        <v>467</v>
      </c>
      <c r="N192" s="2" t="s">
        <v>2404</v>
      </c>
      <c r="T192" s="2" t="s">
        <v>4586</v>
      </c>
      <c r="U192" s="1" t="s">
        <v>38</v>
      </c>
      <c r="V192" s="1" t="s">
        <v>2497</v>
      </c>
      <c r="W192" s="1" t="s">
        <v>140</v>
      </c>
      <c r="X192" s="1" t="s">
        <v>2578</v>
      </c>
      <c r="Y192" s="1" t="s">
        <v>515</v>
      </c>
      <c r="Z192" s="1" t="s">
        <v>3027</v>
      </c>
      <c r="AC192" s="1">
        <v>84</v>
      </c>
      <c r="AD192" s="1" t="s">
        <v>99</v>
      </c>
      <c r="AE192" s="1" t="s">
        <v>3126</v>
      </c>
      <c r="AJ192" s="1" t="s">
        <v>17</v>
      </c>
      <c r="AK192" s="1" t="s">
        <v>3214</v>
      </c>
      <c r="AL192" s="1" t="s">
        <v>41</v>
      </c>
      <c r="AM192" s="1" t="s">
        <v>4400</v>
      </c>
      <c r="AT192" s="1" t="s">
        <v>42</v>
      </c>
      <c r="AU192" s="1" t="s">
        <v>3276</v>
      </c>
      <c r="AV192" s="1" t="s">
        <v>516</v>
      </c>
      <c r="AW192" s="1" t="s">
        <v>3559</v>
      </c>
      <c r="BG192" s="1" t="s">
        <v>42</v>
      </c>
      <c r="BH192" s="1" t="s">
        <v>3276</v>
      </c>
      <c r="BI192" s="1" t="s">
        <v>517</v>
      </c>
      <c r="BJ192" s="1" t="s">
        <v>3048</v>
      </c>
      <c r="BK192" s="1" t="s">
        <v>55</v>
      </c>
      <c r="BL192" s="1" t="s">
        <v>2550</v>
      </c>
      <c r="BM192" s="1" t="s">
        <v>518</v>
      </c>
      <c r="BN192" s="1" t="s">
        <v>3940</v>
      </c>
      <c r="BO192" s="1" t="s">
        <v>289</v>
      </c>
      <c r="BP192" s="1" t="s">
        <v>4402</v>
      </c>
      <c r="BQ192" s="1" t="s">
        <v>519</v>
      </c>
      <c r="BR192" s="1" t="s">
        <v>4297</v>
      </c>
      <c r="BS192" s="1" t="s">
        <v>298</v>
      </c>
      <c r="BT192" s="1" t="s">
        <v>3243</v>
      </c>
    </row>
    <row r="193" spans="1:72" ht="13.5" customHeight="1">
      <c r="A193" s="6" t="str">
        <f t="shared" si="6"/>
        <v>1756_감물천면_0007</v>
      </c>
      <c r="B193" s="1">
        <v>1756</v>
      </c>
      <c r="C193" s="1" t="s">
        <v>4576</v>
      </c>
      <c r="D193" s="1" t="s">
        <v>4577</v>
      </c>
      <c r="E193" s="2">
        <v>192</v>
      </c>
      <c r="F193" s="2">
        <v>1</v>
      </c>
      <c r="G193" s="2" t="s">
        <v>4386</v>
      </c>
      <c r="H193" s="2" t="s">
        <v>4387</v>
      </c>
      <c r="I193" s="2">
        <v>7</v>
      </c>
      <c r="L193" s="2">
        <v>5</v>
      </c>
      <c r="M193" s="2" t="s">
        <v>467</v>
      </c>
      <c r="N193" s="2" t="s">
        <v>2404</v>
      </c>
      <c r="S193" s="2" t="s">
        <v>49</v>
      </c>
      <c r="T193" s="2" t="s">
        <v>2463</v>
      </c>
      <c r="W193" s="1" t="s">
        <v>88</v>
      </c>
      <c r="X193" s="1" t="s">
        <v>4368</v>
      </c>
      <c r="Y193" s="1" t="s">
        <v>51</v>
      </c>
      <c r="Z193" s="1" t="s">
        <v>2608</v>
      </c>
      <c r="AC193" s="1">
        <v>61</v>
      </c>
      <c r="AD193" s="1" t="s">
        <v>62</v>
      </c>
      <c r="AE193" s="1" t="s">
        <v>3099</v>
      </c>
      <c r="AJ193" s="1" t="s">
        <v>53</v>
      </c>
      <c r="AK193" s="1" t="s">
        <v>3215</v>
      </c>
      <c r="AL193" s="1" t="s">
        <v>88</v>
      </c>
      <c r="AM193" s="1" t="s">
        <v>4640</v>
      </c>
      <c r="AT193" s="1" t="s">
        <v>42</v>
      </c>
      <c r="AU193" s="1" t="s">
        <v>3276</v>
      </c>
      <c r="AV193" s="1" t="s">
        <v>520</v>
      </c>
      <c r="AW193" s="1" t="s">
        <v>3558</v>
      </c>
      <c r="BG193" s="1" t="s">
        <v>521</v>
      </c>
      <c r="BH193" s="1" t="s">
        <v>3667</v>
      </c>
      <c r="BI193" s="1" t="s">
        <v>522</v>
      </c>
      <c r="BJ193" s="1" t="s">
        <v>3874</v>
      </c>
      <c r="BK193" s="1" t="s">
        <v>523</v>
      </c>
      <c r="BL193" s="1" t="s">
        <v>3293</v>
      </c>
      <c r="BM193" s="1" t="s">
        <v>4952</v>
      </c>
      <c r="BN193" s="1" t="s">
        <v>4018</v>
      </c>
      <c r="BO193" s="1" t="s">
        <v>42</v>
      </c>
      <c r="BP193" s="1" t="s">
        <v>3276</v>
      </c>
      <c r="BQ193" s="1" t="s">
        <v>524</v>
      </c>
      <c r="BR193" s="1" t="s">
        <v>4531</v>
      </c>
      <c r="BS193" s="1" t="s">
        <v>100</v>
      </c>
      <c r="BT193" s="1" t="s">
        <v>3194</v>
      </c>
    </row>
    <row r="194" spans="1:33" ht="13.5" customHeight="1">
      <c r="A194" s="6" t="str">
        <f t="shared" si="6"/>
        <v>1756_감물천면_0007</v>
      </c>
      <c r="B194" s="1">
        <v>1756</v>
      </c>
      <c r="C194" s="1" t="s">
        <v>4576</v>
      </c>
      <c r="D194" s="1" t="s">
        <v>4577</v>
      </c>
      <c r="E194" s="2">
        <v>193</v>
      </c>
      <c r="F194" s="2">
        <v>1</v>
      </c>
      <c r="G194" s="2" t="s">
        <v>4386</v>
      </c>
      <c r="H194" s="2" t="s">
        <v>4387</v>
      </c>
      <c r="I194" s="2">
        <v>7</v>
      </c>
      <c r="L194" s="2">
        <v>5</v>
      </c>
      <c r="M194" s="2" t="s">
        <v>467</v>
      </c>
      <c r="N194" s="2" t="s">
        <v>2404</v>
      </c>
      <c r="S194" s="2" t="s">
        <v>81</v>
      </c>
      <c r="T194" s="2" t="s">
        <v>2466</v>
      </c>
      <c r="Y194" s="1" t="s">
        <v>525</v>
      </c>
      <c r="Z194" s="1" t="s">
        <v>2632</v>
      </c>
      <c r="AF194" s="1" t="s">
        <v>97</v>
      </c>
      <c r="AG194" s="1" t="s">
        <v>2593</v>
      </c>
    </row>
    <row r="195" spans="1:31" ht="13.5" customHeight="1">
      <c r="A195" s="6" t="str">
        <f t="shared" si="6"/>
        <v>1756_감물천면_0007</v>
      </c>
      <c r="B195" s="1">
        <v>1756</v>
      </c>
      <c r="C195" s="1" t="s">
        <v>4576</v>
      </c>
      <c r="D195" s="1" t="s">
        <v>4577</v>
      </c>
      <c r="E195" s="2">
        <v>194</v>
      </c>
      <c r="F195" s="2">
        <v>1</v>
      </c>
      <c r="G195" s="2" t="s">
        <v>4386</v>
      </c>
      <c r="H195" s="2" t="s">
        <v>4387</v>
      </c>
      <c r="I195" s="2">
        <v>7</v>
      </c>
      <c r="L195" s="2">
        <v>5</v>
      </c>
      <c r="M195" s="2" t="s">
        <v>467</v>
      </c>
      <c r="N195" s="2" t="s">
        <v>2404</v>
      </c>
      <c r="S195" s="2" t="s">
        <v>61</v>
      </c>
      <c r="T195" s="2" t="s">
        <v>2464</v>
      </c>
      <c r="AC195" s="1">
        <v>20</v>
      </c>
      <c r="AD195" s="1" t="s">
        <v>526</v>
      </c>
      <c r="AE195" s="1" t="s">
        <v>3108</v>
      </c>
    </row>
    <row r="196" spans="1:31" ht="13.5" customHeight="1">
      <c r="A196" s="6" t="str">
        <f t="shared" si="6"/>
        <v>1756_감물천면_0007</v>
      </c>
      <c r="B196" s="1">
        <v>1756</v>
      </c>
      <c r="C196" s="1" t="s">
        <v>4576</v>
      </c>
      <c r="D196" s="1" t="s">
        <v>4577</v>
      </c>
      <c r="E196" s="2">
        <v>195</v>
      </c>
      <c r="F196" s="2">
        <v>1</v>
      </c>
      <c r="G196" s="2" t="s">
        <v>4386</v>
      </c>
      <c r="H196" s="2" t="s">
        <v>4387</v>
      </c>
      <c r="I196" s="2">
        <v>7</v>
      </c>
      <c r="L196" s="2">
        <v>5</v>
      </c>
      <c r="M196" s="2" t="s">
        <v>467</v>
      </c>
      <c r="N196" s="2" t="s">
        <v>2404</v>
      </c>
      <c r="S196" s="2" t="s">
        <v>82</v>
      </c>
      <c r="T196" s="2" t="s">
        <v>2465</v>
      </c>
      <c r="W196" s="1" t="s">
        <v>106</v>
      </c>
      <c r="X196" s="1" t="s">
        <v>2599</v>
      </c>
      <c r="Y196" s="1" t="s">
        <v>51</v>
      </c>
      <c r="Z196" s="1" t="s">
        <v>2608</v>
      </c>
      <c r="AC196" s="1">
        <v>28</v>
      </c>
      <c r="AD196" s="1" t="s">
        <v>527</v>
      </c>
      <c r="AE196" s="1" t="s">
        <v>3147</v>
      </c>
    </row>
    <row r="197" spans="1:33" ht="13.5" customHeight="1">
      <c r="A197" s="6" t="str">
        <f t="shared" si="6"/>
        <v>1756_감물천면_0007</v>
      </c>
      <c r="B197" s="1">
        <v>1756</v>
      </c>
      <c r="C197" s="1" t="s">
        <v>4576</v>
      </c>
      <c r="D197" s="1" t="s">
        <v>4577</v>
      </c>
      <c r="E197" s="2">
        <v>196</v>
      </c>
      <c r="F197" s="2">
        <v>1</v>
      </c>
      <c r="G197" s="2" t="s">
        <v>4386</v>
      </c>
      <c r="H197" s="2" t="s">
        <v>4387</v>
      </c>
      <c r="I197" s="2">
        <v>7</v>
      </c>
      <c r="L197" s="2">
        <v>5</v>
      </c>
      <c r="M197" s="2" t="s">
        <v>467</v>
      </c>
      <c r="N197" s="2" t="s">
        <v>2404</v>
      </c>
      <c r="S197" s="2" t="s">
        <v>81</v>
      </c>
      <c r="T197" s="2" t="s">
        <v>2466</v>
      </c>
      <c r="AC197" s="1">
        <v>3</v>
      </c>
      <c r="AD197" s="1" t="s">
        <v>122</v>
      </c>
      <c r="AE197" s="1" t="s">
        <v>3113</v>
      </c>
      <c r="AF197" s="1" t="s">
        <v>63</v>
      </c>
      <c r="AG197" s="1" t="s">
        <v>3157</v>
      </c>
    </row>
    <row r="198" spans="1:33" ht="13.5" customHeight="1">
      <c r="A198" s="6" t="str">
        <f t="shared" si="6"/>
        <v>1756_감물천면_0007</v>
      </c>
      <c r="B198" s="1">
        <v>1756</v>
      </c>
      <c r="C198" s="1" t="s">
        <v>4576</v>
      </c>
      <c r="D198" s="1" t="s">
        <v>4577</v>
      </c>
      <c r="E198" s="2">
        <v>197</v>
      </c>
      <c r="F198" s="2">
        <v>1</v>
      </c>
      <c r="G198" s="2" t="s">
        <v>4386</v>
      </c>
      <c r="H198" s="2" t="s">
        <v>4387</v>
      </c>
      <c r="I198" s="2">
        <v>7</v>
      </c>
      <c r="L198" s="2">
        <v>5</v>
      </c>
      <c r="M198" s="2" t="s">
        <v>467</v>
      </c>
      <c r="N198" s="2" t="s">
        <v>2404</v>
      </c>
      <c r="T198" s="2" t="s">
        <v>4584</v>
      </c>
      <c r="U198" s="1" t="s">
        <v>64</v>
      </c>
      <c r="V198" s="1" t="s">
        <v>2511</v>
      </c>
      <c r="Y198" s="1" t="s">
        <v>528</v>
      </c>
      <c r="Z198" s="1" t="s">
        <v>3026</v>
      </c>
      <c r="AD198" s="1" t="s">
        <v>529</v>
      </c>
      <c r="AE198" s="1" t="s">
        <v>3114</v>
      </c>
      <c r="AF198" s="1" t="s">
        <v>530</v>
      </c>
      <c r="AG198" s="1" t="s">
        <v>3184</v>
      </c>
    </row>
    <row r="199" spans="1:31" ht="13.5" customHeight="1">
      <c r="A199" s="6" t="str">
        <f t="shared" si="6"/>
        <v>1756_감물천면_0007</v>
      </c>
      <c r="B199" s="1">
        <v>1756</v>
      </c>
      <c r="C199" s="1" t="s">
        <v>4576</v>
      </c>
      <c r="D199" s="1" t="s">
        <v>4577</v>
      </c>
      <c r="E199" s="2">
        <v>198</v>
      </c>
      <c r="F199" s="2">
        <v>1</v>
      </c>
      <c r="G199" s="2" t="s">
        <v>4386</v>
      </c>
      <c r="H199" s="2" t="s">
        <v>4387</v>
      </c>
      <c r="I199" s="2">
        <v>7</v>
      </c>
      <c r="L199" s="2">
        <v>5</v>
      </c>
      <c r="M199" s="2" t="s">
        <v>467</v>
      </c>
      <c r="N199" s="2" t="s">
        <v>2404</v>
      </c>
      <c r="T199" s="2" t="s">
        <v>4584</v>
      </c>
      <c r="U199" s="1" t="s">
        <v>67</v>
      </c>
      <c r="V199" s="1" t="s">
        <v>2496</v>
      </c>
      <c r="Y199" s="1" t="s">
        <v>531</v>
      </c>
      <c r="Z199" s="1" t="s">
        <v>3025</v>
      </c>
      <c r="AC199" s="1">
        <v>24</v>
      </c>
      <c r="AD199" s="1" t="s">
        <v>99</v>
      </c>
      <c r="AE199" s="1" t="s">
        <v>3126</v>
      </c>
    </row>
    <row r="200" spans="1:72" ht="13.5" customHeight="1">
      <c r="A200" s="6" t="str">
        <f aca="true" t="shared" si="7" ref="A200:A231">HYPERLINK("http://kyu.snu.ac.kr/sdhj/index.jsp?type=hj/GK14679_00IH_0001_0008.jpg","1756_감물천면_0008")</f>
        <v>1756_감물천면_0008</v>
      </c>
      <c r="B200" s="1">
        <v>1756</v>
      </c>
      <c r="C200" s="1" t="s">
        <v>4576</v>
      </c>
      <c r="D200" s="1" t="s">
        <v>4577</v>
      </c>
      <c r="E200" s="2">
        <v>199</v>
      </c>
      <c r="F200" s="2">
        <v>1</v>
      </c>
      <c r="G200" s="2" t="s">
        <v>4386</v>
      </c>
      <c r="H200" s="2" t="s">
        <v>4387</v>
      </c>
      <c r="I200" s="2">
        <v>8</v>
      </c>
      <c r="J200" s="2" t="s">
        <v>4641</v>
      </c>
      <c r="K200" s="2" t="s">
        <v>2403</v>
      </c>
      <c r="L200" s="2">
        <v>1</v>
      </c>
      <c r="M200" s="2" t="s">
        <v>5051</v>
      </c>
      <c r="N200" s="2" t="s">
        <v>5052</v>
      </c>
      <c r="Q200" s="2" t="s">
        <v>532</v>
      </c>
      <c r="R200" s="2" t="s">
        <v>2452</v>
      </c>
      <c r="T200" s="2" t="s">
        <v>4642</v>
      </c>
      <c r="W200" s="1" t="s">
        <v>4643</v>
      </c>
      <c r="X200" s="1" t="s">
        <v>4644</v>
      </c>
      <c r="Y200" s="1" t="s">
        <v>533</v>
      </c>
      <c r="Z200" s="1" t="s">
        <v>3024</v>
      </c>
      <c r="AC200" s="1">
        <v>34</v>
      </c>
      <c r="AD200" s="1" t="s">
        <v>534</v>
      </c>
      <c r="AE200" s="1" t="s">
        <v>3150</v>
      </c>
      <c r="AJ200" s="1" t="s">
        <v>17</v>
      </c>
      <c r="AK200" s="1" t="s">
        <v>3214</v>
      </c>
      <c r="AL200" s="1" t="s">
        <v>298</v>
      </c>
      <c r="AM200" s="1" t="s">
        <v>3243</v>
      </c>
      <c r="AT200" s="1" t="s">
        <v>42</v>
      </c>
      <c r="AU200" s="1" t="s">
        <v>3276</v>
      </c>
      <c r="AV200" s="1" t="s">
        <v>535</v>
      </c>
      <c r="AW200" s="1" t="s">
        <v>3557</v>
      </c>
      <c r="BG200" s="1" t="s">
        <v>536</v>
      </c>
      <c r="BH200" s="1" t="s">
        <v>3666</v>
      </c>
      <c r="BI200" s="1" t="s">
        <v>537</v>
      </c>
      <c r="BJ200" s="1" t="s">
        <v>3873</v>
      </c>
      <c r="BK200" s="1" t="s">
        <v>103</v>
      </c>
      <c r="BL200" s="1" t="s">
        <v>4366</v>
      </c>
      <c r="BM200" s="1" t="s">
        <v>538</v>
      </c>
      <c r="BN200" s="1" t="s">
        <v>4065</v>
      </c>
      <c r="BO200" s="1" t="s">
        <v>42</v>
      </c>
      <c r="BP200" s="1" t="s">
        <v>3276</v>
      </c>
      <c r="BQ200" s="1" t="s">
        <v>539</v>
      </c>
      <c r="BR200" s="1" t="s">
        <v>4401</v>
      </c>
      <c r="BS200" s="1" t="s">
        <v>172</v>
      </c>
      <c r="BT200" s="1" t="s">
        <v>3230</v>
      </c>
    </row>
    <row r="201" spans="1:72" ht="13.5" customHeight="1">
      <c r="A201" s="6" t="str">
        <f t="shared" si="7"/>
        <v>1756_감물천면_0008</v>
      </c>
      <c r="B201" s="1">
        <v>1756</v>
      </c>
      <c r="C201" s="1" t="s">
        <v>4576</v>
      </c>
      <c r="D201" s="1" t="s">
        <v>4577</v>
      </c>
      <c r="E201" s="2">
        <v>200</v>
      </c>
      <c r="F201" s="2">
        <v>1</v>
      </c>
      <c r="G201" s="2" t="s">
        <v>4386</v>
      </c>
      <c r="H201" s="2" t="s">
        <v>4387</v>
      </c>
      <c r="I201" s="2">
        <v>8</v>
      </c>
      <c r="L201" s="2">
        <v>1</v>
      </c>
      <c r="M201" s="2" t="s">
        <v>5051</v>
      </c>
      <c r="N201" s="2" t="s">
        <v>5052</v>
      </c>
      <c r="S201" s="2" t="s">
        <v>49</v>
      </c>
      <c r="T201" s="2" t="s">
        <v>2463</v>
      </c>
      <c r="W201" s="1" t="s">
        <v>50</v>
      </c>
      <c r="X201" s="1" t="s">
        <v>4583</v>
      </c>
      <c r="Y201" s="1" t="s">
        <v>51</v>
      </c>
      <c r="Z201" s="1" t="s">
        <v>2608</v>
      </c>
      <c r="AC201" s="1">
        <v>36</v>
      </c>
      <c r="AD201" s="1" t="s">
        <v>270</v>
      </c>
      <c r="AE201" s="1" t="s">
        <v>3141</v>
      </c>
      <c r="AJ201" s="1" t="s">
        <v>53</v>
      </c>
      <c r="AK201" s="1" t="s">
        <v>3215</v>
      </c>
      <c r="AL201" s="1" t="s">
        <v>100</v>
      </c>
      <c r="AM201" s="1" t="s">
        <v>3194</v>
      </c>
      <c r="AT201" s="1" t="s">
        <v>42</v>
      </c>
      <c r="AU201" s="1" t="s">
        <v>3276</v>
      </c>
      <c r="AV201" s="1" t="s">
        <v>540</v>
      </c>
      <c r="AW201" s="1" t="s">
        <v>3556</v>
      </c>
      <c r="BG201" s="1" t="s">
        <v>42</v>
      </c>
      <c r="BH201" s="1" t="s">
        <v>3276</v>
      </c>
      <c r="BI201" s="1" t="s">
        <v>541</v>
      </c>
      <c r="BJ201" s="1" t="s">
        <v>3872</v>
      </c>
      <c r="BK201" s="1" t="s">
        <v>42</v>
      </c>
      <c r="BL201" s="1" t="s">
        <v>3276</v>
      </c>
      <c r="BM201" s="1" t="s">
        <v>542</v>
      </c>
      <c r="BN201" s="1" t="s">
        <v>3403</v>
      </c>
      <c r="BO201" s="1" t="s">
        <v>42</v>
      </c>
      <c r="BP201" s="1" t="s">
        <v>3276</v>
      </c>
      <c r="BQ201" s="1" t="s">
        <v>543</v>
      </c>
      <c r="BR201" s="1" t="s">
        <v>4244</v>
      </c>
      <c r="BS201" s="1" t="s">
        <v>544</v>
      </c>
      <c r="BT201" s="1" t="s">
        <v>3239</v>
      </c>
    </row>
    <row r="202" spans="1:31" ht="13.5" customHeight="1">
      <c r="A202" s="6" t="str">
        <f t="shared" si="7"/>
        <v>1756_감물천면_0008</v>
      </c>
      <c r="B202" s="1">
        <v>1756</v>
      </c>
      <c r="C202" s="1" t="s">
        <v>4576</v>
      </c>
      <c r="D202" s="1" t="s">
        <v>4577</v>
      </c>
      <c r="E202" s="2">
        <v>201</v>
      </c>
      <c r="F202" s="2">
        <v>1</v>
      </c>
      <c r="G202" s="2" t="s">
        <v>4386</v>
      </c>
      <c r="H202" s="2" t="s">
        <v>4387</v>
      </c>
      <c r="I202" s="2">
        <v>8</v>
      </c>
      <c r="L202" s="2">
        <v>1</v>
      </c>
      <c r="M202" s="2" t="s">
        <v>5051</v>
      </c>
      <c r="N202" s="2" t="s">
        <v>5052</v>
      </c>
      <c r="S202" s="2" t="s">
        <v>545</v>
      </c>
      <c r="T202" s="2" t="s">
        <v>2473</v>
      </c>
      <c r="W202" s="1" t="s">
        <v>88</v>
      </c>
      <c r="X202" s="1" t="s">
        <v>4368</v>
      </c>
      <c r="Y202" s="1" t="s">
        <v>51</v>
      </c>
      <c r="Z202" s="1" t="s">
        <v>2608</v>
      </c>
      <c r="AC202" s="1">
        <v>66</v>
      </c>
      <c r="AD202" s="1" t="s">
        <v>262</v>
      </c>
      <c r="AE202" s="1" t="s">
        <v>3112</v>
      </c>
    </row>
    <row r="203" spans="1:33" ht="13.5" customHeight="1">
      <c r="A203" s="6" t="str">
        <f t="shared" si="7"/>
        <v>1756_감물천면_0008</v>
      </c>
      <c r="B203" s="1">
        <v>1756</v>
      </c>
      <c r="C203" s="1" t="s">
        <v>4576</v>
      </c>
      <c r="D203" s="1" t="s">
        <v>4577</v>
      </c>
      <c r="E203" s="2">
        <v>202</v>
      </c>
      <c r="F203" s="2">
        <v>1</v>
      </c>
      <c r="G203" s="2" t="s">
        <v>4386</v>
      </c>
      <c r="H203" s="2" t="s">
        <v>4387</v>
      </c>
      <c r="I203" s="2">
        <v>8</v>
      </c>
      <c r="L203" s="2">
        <v>1</v>
      </c>
      <c r="M203" s="2" t="s">
        <v>5051</v>
      </c>
      <c r="N203" s="2" t="s">
        <v>5052</v>
      </c>
      <c r="S203" s="2" t="s">
        <v>61</v>
      </c>
      <c r="T203" s="2" t="s">
        <v>2464</v>
      </c>
      <c r="AF203" s="1" t="s">
        <v>97</v>
      </c>
      <c r="AG203" s="1" t="s">
        <v>2593</v>
      </c>
    </row>
    <row r="204" spans="1:33" ht="13.5" customHeight="1">
      <c r="A204" s="6" t="str">
        <f t="shared" si="7"/>
        <v>1756_감물천면_0008</v>
      </c>
      <c r="B204" s="1">
        <v>1756</v>
      </c>
      <c r="C204" s="1" t="s">
        <v>4576</v>
      </c>
      <c r="D204" s="1" t="s">
        <v>4577</v>
      </c>
      <c r="E204" s="2">
        <v>203</v>
      </c>
      <c r="F204" s="2">
        <v>1</v>
      </c>
      <c r="G204" s="2" t="s">
        <v>4386</v>
      </c>
      <c r="H204" s="2" t="s">
        <v>4387</v>
      </c>
      <c r="I204" s="2">
        <v>8</v>
      </c>
      <c r="L204" s="2">
        <v>1</v>
      </c>
      <c r="M204" s="2" t="s">
        <v>5051</v>
      </c>
      <c r="N204" s="2" t="s">
        <v>5052</v>
      </c>
      <c r="S204" s="2" t="s">
        <v>61</v>
      </c>
      <c r="T204" s="2" t="s">
        <v>2464</v>
      </c>
      <c r="AC204" s="1">
        <v>2</v>
      </c>
      <c r="AD204" s="1" t="s">
        <v>62</v>
      </c>
      <c r="AE204" s="1" t="s">
        <v>3099</v>
      </c>
      <c r="AF204" s="1" t="s">
        <v>63</v>
      </c>
      <c r="AG204" s="1" t="s">
        <v>3157</v>
      </c>
    </row>
    <row r="205" spans="1:31" ht="13.5" customHeight="1">
      <c r="A205" s="6" t="str">
        <f t="shared" si="7"/>
        <v>1756_감물천면_0008</v>
      </c>
      <c r="B205" s="1">
        <v>1756</v>
      </c>
      <c r="C205" s="1" t="s">
        <v>4576</v>
      </c>
      <c r="D205" s="1" t="s">
        <v>4577</v>
      </c>
      <c r="E205" s="2">
        <v>204</v>
      </c>
      <c r="F205" s="2">
        <v>1</v>
      </c>
      <c r="G205" s="2" t="s">
        <v>4386</v>
      </c>
      <c r="H205" s="2" t="s">
        <v>4387</v>
      </c>
      <c r="I205" s="2">
        <v>8</v>
      </c>
      <c r="L205" s="2">
        <v>1</v>
      </c>
      <c r="M205" s="2" t="s">
        <v>5051</v>
      </c>
      <c r="N205" s="2" t="s">
        <v>5052</v>
      </c>
      <c r="T205" s="2" t="s">
        <v>4584</v>
      </c>
      <c r="U205" s="1" t="s">
        <v>69</v>
      </c>
      <c r="V205" s="1" t="s">
        <v>2506</v>
      </c>
      <c r="Y205" s="1" t="s">
        <v>546</v>
      </c>
      <c r="Z205" s="1" t="s">
        <v>3023</v>
      </c>
      <c r="AC205" s="1">
        <v>38</v>
      </c>
      <c r="AD205" s="1" t="s">
        <v>527</v>
      </c>
      <c r="AE205" s="1" t="s">
        <v>3147</v>
      </c>
    </row>
    <row r="206" spans="1:31" ht="13.5" customHeight="1">
      <c r="A206" s="6" t="str">
        <f t="shared" si="7"/>
        <v>1756_감물천면_0008</v>
      </c>
      <c r="B206" s="1">
        <v>1756</v>
      </c>
      <c r="C206" s="1" t="s">
        <v>4576</v>
      </c>
      <c r="D206" s="1" t="s">
        <v>4577</v>
      </c>
      <c r="E206" s="2">
        <v>205</v>
      </c>
      <c r="F206" s="2">
        <v>1</v>
      </c>
      <c r="G206" s="2" t="s">
        <v>4386</v>
      </c>
      <c r="H206" s="2" t="s">
        <v>4387</v>
      </c>
      <c r="I206" s="2">
        <v>8</v>
      </c>
      <c r="L206" s="2">
        <v>1</v>
      </c>
      <c r="M206" s="2" t="s">
        <v>5051</v>
      </c>
      <c r="N206" s="2" t="s">
        <v>5052</v>
      </c>
      <c r="T206" s="2" t="s">
        <v>4584</v>
      </c>
      <c r="U206" s="1" t="s">
        <v>67</v>
      </c>
      <c r="V206" s="1" t="s">
        <v>2496</v>
      </c>
      <c r="Y206" s="1" t="s">
        <v>547</v>
      </c>
      <c r="Z206" s="1" t="s">
        <v>3022</v>
      </c>
      <c r="AC206" s="1">
        <v>6</v>
      </c>
      <c r="AD206" s="1" t="s">
        <v>262</v>
      </c>
      <c r="AE206" s="1" t="s">
        <v>3112</v>
      </c>
    </row>
    <row r="207" spans="1:58" ht="13.5" customHeight="1">
      <c r="A207" s="6" t="str">
        <f t="shared" si="7"/>
        <v>1756_감물천면_0008</v>
      </c>
      <c r="B207" s="1">
        <v>1756</v>
      </c>
      <c r="C207" s="1" t="s">
        <v>4576</v>
      </c>
      <c r="D207" s="1" t="s">
        <v>4577</v>
      </c>
      <c r="E207" s="2">
        <v>206</v>
      </c>
      <c r="F207" s="2">
        <v>1</v>
      </c>
      <c r="G207" s="2" t="s">
        <v>4386</v>
      </c>
      <c r="H207" s="2" t="s">
        <v>4387</v>
      </c>
      <c r="I207" s="2">
        <v>8</v>
      </c>
      <c r="L207" s="2">
        <v>1</v>
      </c>
      <c r="M207" s="2" t="s">
        <v>5051</v>
      </c>
      <c r="N207" s="2" t="s">
        <v>5052</v>
      </c>
      <c r="T207" s="2" t="s">
        <v>4584</v>
      </c>
      <c r="U207" s="1" t="s">
        <v>64</v>
      </c>
      <c r="V207" s="1" t="s">
        <v>2511</v>
      </c>
      <c r="Y207" s="1" t="s">
        <v>548</v>
      </c>
      <c r="Z207" s="1" t="s">
        <v>3021</v>
      </c>
      <c r="AC207" s="1">
        <v>3</v>
      </c>
      <c r="AD207" s="1" t="s">
        <v>178</v>
      </c>
      <c r="AE207" s="1" t="s">
        <v>3119</v>
      </c>
      <c r="AF207" s="1" t="s">
        <v>63</v>
      </c>
      <c r="AG207" s="1" t="s">
        <v>3157</v>
      </c>
      <c r="BB207" s="1" t="s">
        <v>67</v>
      </c>
      <c r="BC207" s="1" t="s">
        <v>2496</v>
      </c>
      <c r="BD207" s="1" t="s">
        <v>546</v>
      </c>
      <c r="BE207" s="1" t="s">
        <v>3023</v>
      </c>
      <c r="BF207" s="1" t="s">
        <v>4594</v>
      </c>
    </row>
    <row r="208" spans="1:72" ht="13.5" customHeight="1">
      <c r="A208" s="6" t="str">
        <f t="shared" si="7"/>
        <v>1756_감물천면_0008</v>
      </c>
      <c r="B208" s="1">
        <v>1756</v>
      </c>
      <c r="C208" s="1" t="s">
        <v>4576</v>
      </c>
      <c r="D208" s="1" t="s">
        <v>4577</v>
      </c>
      <c r="E208" s="2">
        <v>207</v>
      </c>
      <c r="F208" s="2">
        <v>1</v>
      </c>
      <c r="G208" s="2" t="s">
        <v>4386</v>
      </c>
      <c r="H208" s="2" t="s">
        <v>4387</v>
      </c>
      <c r="I208" s="2">
        <v>8</v>
      </c>
      <c r="L208" s="2">
        <v>2</v>
      </c>
      <c r="M208" s="2" t="s">
        <v>5053</v>
      </c>
      <c r="N208" s="2" t="s">
        <v>5054</v>
      </c>
      <c r="Q208" s="2" t="s">
        <v>549</v>
      </c>
      <c r="R208" s="2" t="s">
        <v>2451</v>
      </c>
      <c r="T208" s="2" t="s">
        <v>4586</v>
      </c>
      <c r="W208" s="1" t="s">
        <v>550</v>
      </c>
      <c r="X208" s="1" t="s">
        <v>2590</v>
      </c>
      <c r="Y208" s="1" t="s">
        <v>51</v>
      </c>
      <c r="Z208" s="1" t="s">
        <v>2608</v>
      </c>
      <c r="AC208" s="1">
        <v>75</v>
      </c>
      <c r="AD208" s="1" t="s">
        <v>107</v>
      </c>
      <c r="AE208" s="1" t="s">
        <v>3098</v>
      </c>
      <c r="AJ208" s="1" t="s">
        <v>53</v>
      </c>
      <c r="AK208" s="1" t="s">
        <v>3215</v>
      </c>
      <c r="AL208" s="1" t="s">
        <v>544</v>
      </c>
      <c r="AM208" s="1" t="s">
        <v>3239</v>
      </c>
      <c r="AT208" s="1" t="s">
        <v>42</v>
      </c>
      <c r="AU208" s="1" t="s">
        <v>3276</v>
      </c>
      <c r="AV208" s="1" t="s">
        <v>551</v>
      </c>
      <c r="AW208" s="1" t="s">
        <v>3555</v>
      </c>
      <c r="BG208" s="1" t="s">
        <v>42</v>
      </c>
      <c r="BH208" s="1" t="s">
        <v>3276</v>
      </c>
      <c r="BI208" s="1" t="s">
        <v>552</v>
      </c>
      <c r="BJ208" s="1" t="s">
        <v>3853</v>
      </c>
      <c r="BK208" s="1" t="s">
        <v>42</v>
      </c>
      <c r="BL208" s="1" t="s">
        <v>3276</v>
      </c>
      <c r="BM208" s="1" t="s">
        <v>553</v>
      </c>
      <c r="BN208" s="1" t="s">
        <v>2988</v>
      </c>
      <c r="BO208" s="1" t="s">
        <v>42</v>
      </c>
      <c r="BP208" s="1" t="s">
        <v>3276</v>
      </c>
      <c r="BQ208" s="1" t="s">
        <v>554</v>
      </c>
      <c r="BR208" s="1" t="s">
        <v>4296</v>
      </c>
      <c r="BS208" s="1" t="s">
        <v>176</v>
      </c>
      <c r="BT208" s="1" t="s">
        <v>3256</v>
      </c>
    </row>
    <row r="209" spans="1:31" ht="13.5" customHeight="1">
      <c r="A209" s="6" t="str">
        <f t="shared" si="7"/>
        <v>1756_감물천면_0008</v>
      </c>
      <c r="B209" s="1">
        <v>1756</v>
      </c>
      <c r="C209" s="1" t="s">
        <v>4576</v>
      </c>
      <c r="D209" s="1" t="s">
        <v>4577</v>
      </c>
      <c r="E209" s="2">
        <v>208</v>
      </c>
      <c r="F209" s="2">
        <v>1</v>
      </c>
      <c r="G209" s="2" t="s">
        <v>4386</v>
      </c>
      <c r="H209" s="2" t="s">
        <v>4387</v>
      </c>
      <c r="I209" s="2">
        <v>8</v>
      </c>
      <c r="L209" s="2">
        <v>2</v>
      </c>
      <c r="M209" s="2" t="s">
        <v>5053</v>
      </c>
      <c r="N209" s="2" t="s">
        <v>5054</v>
      </c>
      <c r="S209" s="2" t="s">
        <v>81</v>
      </c>
      <c r="T209" s="2" t="s">
        <v>2466</v>
      </c>
      <c r="W209" s="1" t="s">
        <v>140</v>
      </c>
      <c r="X209" s="1" t="s">
        <v>2578</v>
      </c>
      <c r="Y209" s="1" t="s">
        <v>555</v>
      </c>
      <c r="Z209" s="1" t="s">
        <v>2465</v>
      </c>
      <c r="AC209" s="1">
        <v>31</v>
      </c>
      <c r="AD209" s="1" t="s">
        <v>494</v>
      </c>
      <c r="AE209" s="1" t="s">
        <v>3154</v>
      </c>
    </row>
    <row r="210" spans="1:31" ht="13.5" customHeight="1">
      <c r="A210" s="6" t="str">
        <f t="shared" si="7"/>
        <v>1756_감물천면_0008</v>
      </c>
      <c r="B210" s="1">
        <v>1756</v>
      </c>
      <c r="C210" s="1" t="s">
        <v>4576</v>
      </c>
      <c r="D210" s="1" t="s">
        <v>4577</v>
      </c>
      <c r="E210" s="2">
        <v>209</v>
      </c>
      <c r="F210" s="2">
        <v>1</v>
      </c>
      <c r="G210" s="2" t="s">
        <v>4386</v>
      </c>
      <c r="H210" s="2" t="s">
        <v>4387</v>
      </c>
      <c r="I210" s="2">
        <v>8</v>
      </c>
      <c r="L210" s="2">
        <v>2</v>
      </c>
      <c r="M210" s="2" t="s">
        <v>5053</v>
      </c>
      <c r="N210" s="2" t="s">
        <v>5054</v>
      </c>
      <c r="S210" s="2" t="s">
        <v>82</v>
      </c>
      <c r="T210" s="2" t="s">
        <v>2465</v>
      </c>
      <c r="W210" s="1" t="s">
        <v>147</v>
      </c>
      <c r="X210" s="1" t="s">
        <v>2579</v>
      </c>
      <c r="Y210" s="1" t="s">
        <v>51</v>
      </c>
      <c r="Z210" s="1" t="s">
        <v>2608</v>
      </c>
      <c r="AC210" s="1">
        <v>33</v>
      </c>
      <c r="AD210" s="1" t="s">
        <v>193</v>
      </c>
      <c r="AE210" s="1" t="s">
        <v>3103</v>
      </c>
    </row>
    <row r="211" spans="1:31" ht="13.5" customHeight="1">
      <c r="A211" s="6" t="str">
        <f t="shared" si="7"/>
        <v>1756_감물천면_0008</v>
      </c>
      <c r="B211" s="1">
        <v>1756</v>
      </c>
      <c r="C211" s="1" t="s">
        <v>4576</v>
      </c>
      <c r="D211" s="1" t="s">
        <v>4577</v>
      </c>
      <c r="E211" s="2">
        <v>210</v>
      </c>
      <c r="F211" s="2">
        <v>1</v>
      </c>
      <c r="G211" s="2" t="s">
        <v>4386</v>
      </c>
      <c r="H211" s="2" t="s">
        <v>4387</v>
      </c>
      <c r="I211" s="2">
        <v>8</v>
      </c>
      <c r="L211" s="2">
        <v>2</v>
      </c>
      <c r="M211" s="2" t="s">
        <v>5053</v>
      </c>
      <c r="N211" s="2" t="s">
        <v>5054</v>
      </c>
      <c r="S211" s="2" t="s">
        <v>132</v>
      </c>
      <c r="T211" s="2" t="s">
        <v>2461</v>
      </c>
      <c r="AC211" s="1">
        <v>6</v>
      </c>
      <c r="AD211" s="1" t="s">
        <v>262</v>
      </c>
      <c r="AE211" s="1" t="s">
        <v>3112</v>
      </c>
    </row>
    <row r="212" spans="1:55" ht="13.5" customHeight="1">
      <c r="A212" s="6" t="str">
        <f t="shared" si="7"/>
        <v>1756_감물천면_0008</v>
      </c>
      <c r="B212" s="1">
        <v>1756</v>
      </c>
      <c r="C212" s="1" t="s">
        <v>4576</v>
      </c>
      <c r="D212" s="1" t="s">
        <v>4577</v>
      </c>
      <c r="E212" s="2">
        <v>211</v>
      </c>
      <c r="F212" s="2">
        <v>1</v>
      </c>
      <c r="G212" s="2" t="s">
        <v>4386</v>
      </c>
      <c r="H212" s="2" t="s">
        <v>4387</v>
      </c>
      <c r="I212" s="2">
        <v>8</v>
      </c>
      <c r="L212" s="2">
        <v>2</v>
      </c>
      <c r="M212" s="2" t="s">
        <v>5053</v>
      </c>
      <c r="N212" s="2" t="s">
        <v>5054</v>
      </c>
      <c r="T212" s="2" t="s">
        <v>4584</v>
      </c>
      <c r="U212" s="1" t="s">
        <v>64</v>
      </c>
      <c r="V212" s="1" t="s">
        <v>2511</v>
      </c>
      <c r="Y212" s="1" t="s">
        <v>556</v>
      </c>
      <c r="Z212" s="1" t="s">
        <v>3020</v>
      </c>
      <c r="AC212" s="1">
        <v>92</v>
      </c>
      <c r="AD212" s="1" t="s">
        <v>494</v>
      </c>
      <c r="AE212" s="1" t="s">
        <v>3154</v>
      </c>
      <c r="AT212" s="1" t="s">
        <v>64</v>
      </c>
      <c r="AU212" s="1" t="s">
        <v>2511</v>
      </c>
      <c r="AV212" s="1" t="s">
        <v>4964</v>
      </c>
      <c r="AW212" s="1" t="s">
        <v>3554</v>
      </c>
      <c r="BB212" s="1" t="s">
        <v>502</v>
      </c>
      <c r="BC212" s="1" t="s">
        <v>4406</v>
      </c>
    </row>
    <row r="213" spans="1:33" ht="13.5" customHeight="1">
      <c r="A213" s="6" t="str">
        <f t="shared" si="7"/>
        <v>1756_감물천면_0008</v>
      </c>
      <c r="B213" s="1">
        <v>1756</v>
      </c>
      <c r="C213" s="1" t="s">
        <v>4576</v>
      </c>
      <c r="D213" s="1" t="s">
        <v>4577</v>
      </c>
      <c r="E213" s="2">
        <v>212</v>
      </c>
      <c r="F213" s="2">
        <v>1</v>
      </c>
      <c r="G213" s="2" t="s">
        <v>4386</v>
      </c>
      <c r="H213" s="2" t="s">
        <v>4387</v>
      </c>
      <c r="I213" s="2">
        <v>8</v>
      </c>
      <c r="L213" s="2">
        <v>2</v>
      </c>
      <c r="M213" s="2" t="s">
        <v>5053</v>
      </c>
      <c r="N213" s="2" t="s">
        <v>5054</v>
      </c>
      <c r="T213" s="2" t="s">
        <v>4584</v>
      </c>
      <c r="U213" s="1" t="s">
        <v>557</v>
      </c>
      <c r="V213" s="1" t="s">
        <v>2525</v>
      </c>
      <c r="Y213" s="1" t="s">
        <v>5399</v>
      </c>
      <c r="Z213" s="1" t="s">
        <v>4376</v>
      </c>
      <c r="AC213" s="1">
        <v>29</v>
      </c>
      <c r="AD213" s="1" t="s">
        <v>142</v>
      </c>
      <c r="AE213" s="1" t="s">
        <v>3151</v>
      </c>
      <c r="AF213" s="1" t="s">
        <v>558</v>
      </c>
      <c r="AG213" s="1" t="s">
        <v>3183</v>
      </c>
    </row>
    <row r="214" spans="1:33" ht="13.5" customHeight="1">
      <c r="A214" s="6" t="str">
        <f t="shared" si="7"/>
        <v>1756_감물천면_0008</v>
      </c>
      <c r="B214" s="1">
        <v>1756</v>
      </c>
      <c r="C214" s="1" t="s">
        <v>4576</v>
      </c>
      <c r="D214" s="1" t="s">
        <v>4577</v>
      </c>
      <c r="E214" s="2">
        <v>213</v>
      </c>
      <c r="F214" s="2">
        <v>1</v>
      </c>
      <c r="G214" s="2" t="s">
        <v>4386</v>
      </c>
      <c r="H214" s="2" t="s">
        <v>4387</v>
      </c>
      <c r="I214" s="2">
        <v>8</v>
      </c>
      <c r="L214" s="2">
        <v>2</v>
      </c>
      <c r="M214" s="2" t="s">
        <v>5053</v>
      </c>
      <c r="N214" s="2" t="s">
        <v>5054</v>
      </c>
      <c r="T214" s="2" t="s">
        <v>4584</v>
      </c>
      <c r="U214" s="1" t="s">
        <v>238</v>
      </c>
      <c r="V214" s="1" t="s">
        <v>2522</v>
      </c>
      <c r="Y214" s="1" t="s">
        <v>559</v>
      </c>
      <c r="Z214" s="1" t="s">
        <v>2867</v>
      </c>
      <c r="AC214" s="1">
        <v>10</v>
      </c>
      <c r="AD214" s="1" t="s">
        <v>75</v>
      </c>
      <c r="AE214" s="1" t="s">
        <v>3129</v>
      </c>
      <c r="AF214" s="1" t="s">
        <v>63</v>
      </c>
      <c r="AG214" s="1" t="s">
        <v>3157</v>
      </c>
    </row>
    <row r="215" spans="1:72" ht="13.5" customHeight="1">
      <c r="A215" s="6" t="str">
        <f t="shared" si="7"/>
        <v>1756_감물천면_0008</v>
      </c>
      <c r="B215" s="1">
        <v>1756</v>
      </c>
      <c r="C215" s="1" t="s">
        <v>4576</v>
      </c>
      <c r="D215" s="1" t="s">
        <v>4577</v>
      </c>
      <c r="E215" s="2">
        <v>214</v>
      </c>
      <c r="F215" s="2">
        <v>1</v>
      </c>
      <c r="G215" s="2" t="s">
        <v>4386</v>
      </c>
      <c r="H215" s="2" t="s">
        <v>4387</v>
      </c>
      <c r="I215" s="2">
        <v>8</v>
      </c>
      <c r="L215" s="2">
        <v>3</v>
      </c>
      <c r="M215" s="2" t="s">
        <v>5400</v>
      </c>
      <c r="N215" s="2" t="s">
        <v>2403</v>
      </c>
      <c r="T215" s="2" t="s">
        <v>4586</v>
      </c>
      <c r="U215" s="1" t="s">
        <v>38</v>
      </c>
      <c r="V215" s="1" t="s">
        <v>2497</v>
      </c>
      <c r="W215" s="1" t="s">
        <v>140</v>
      </c>
      <c r="X215" s="1" t="s">
        <v>2578</v>
      </c>
      <c r="Y215" s="1" t="s">
        <v>4645</v>
      </c>
      <c r="Z215" s="1" t="s">
        <v>3019</v>
      </c>
      <c r="AC215" s="1">
        <v>57</v>
      </c>
      <c r="AD215" s="1" t="s">
        <v>303</v>
      </c>
      <c r="AE215" s="1" t="s">
        <v>3104</v>
      </c>
      <c r="AJ215" s="1" t="s">
        <v>17</v>
      </c>
      <c r="AK215" s="1" t="s">
        <v>3214</v>
      </c>
      <c r="AL215" s="1" t="s">
        <v>41</v>
      </c>
      <c r="AM215" s="1" t="s">
        <v>4400</v>
      </c>
      <c r="AT215" s="1" t="s">
        <v>42</v>
      </c>
      <c r="AU215" s="1" t="s">
        <v>3276</v>
      </c>
      <c r="AV215" s="1" t="s">
        <v>560</v>
      </c>
      <c r="AW215" s="1" t="s">
        <v>3553</v>
      </c>
      <c r="BG215" s="1" t="s">
        <v>42</v>
      </c>
      <c r="BH215" s="1" t="s">
        <v>3276</v>
      </c>
      <c r="BI215" s="1" t="s">
        <v>561</v>
      </c>
      <c r="BJ215" s="1" t="s">
        <v>3087</v>
      </c>
      <c r="BK215" s="1" t="s">
        <v>562</v>
      </c>
      <c r="BL215" s="1" t="s">
        <v>3921</v>
      </c>
      <c r="BM215" s="1" t="s">
        <v>563</v>
      </c>
      <c r="BN215" s="1" t="s">
        <v>3969</v>
      </c>
      <c r="BO215" s="1" t="s">
        <v>42</v>
      </c>
      <c r="BP215" s="1" t="s">
        <v>3276</v>
      </c>
      <c r="BQ215" s="1" t="s">
        <v>564</v>
      </c>
      <c r="BR215" s="1" t="s">
        <v>4416</v>
      </c>
      <c r="BS215" s="1" t="s">
        <v>48</v>
      </c>
      <c r="BT215" s="1" t="s">
        <v>3223</v>
      </c>
    </row>
    <row r="216" spans="1:31" ht="13.5" customHeight="1">
      <c r="A216" s="6" t="str">
        <f t="shared" si="7"/>
        <v>1756_감물천면_0008</v>
      </c>
      <c r="B216" s="1">
        <v>1756</v>
      </c>
      <c r="C216" s="1" t="s">
        <v>4576</v>
      </c>
      <c r="D216" s="1" t="s">
        <v>4577</v>
      </c>
      <c r="E216" s="2">
        <v>215</v>
      </c>
      <c r="F216" s="2">
        <v>1</v>
      </c>
      <c r="G216" s="2" t="s">
        <v>4386</v>
      </c>
      <c r="H216" s="2" t="s">
        <v>4387</v>
      </c>
      <c r="I216" s="2">
        <v>8</v>
      </c>
      <c r="L216" s="2">
        <v>3</v>
      </c>
      <c r="M216" s="2" t="s">
        <v>5400</v>
      </c>
      <c r="N216" s="2" t="s">
        <v>2403</v>
      </c>
      <c r="S216" s="2" t="s">
        <v>565</v>
      </c>
      <c r="T216" s="2" t="s">
        <v>2482</v>
      </c>
      <c r="W216" s="1" t="s">
        <v>336</v>
      </c>
      <c r="X216" s="1" t="s">
        <v>2587</v>
      </c>
      <c r="Y216" s="1" t="s">
        <v>309</v>
      </c>
      <c r="Z216" s="1" t="s">
        <v>2604</v>
      </c>
      <c r="AC216" s="1">
        <v>61</v>
      </c>
      <c r="AD216" s="1" t="s">
        <v>169</v>
      </c>
      <c r="AE216" s="1" t="s">
        <v>3102</v>
      </c>
    </row>
    <row r="217" spans="1:31" ht="13.5" customHeight="1">
      <c r="A217" s="6" t="str">
        <f t="shared" si="7"/>
        <v>1756_감물천면_0008</v>
      </c>
      <c r="B217" s="1">
        <v>1756</v>
      </c>
      <c r="C217" s="1" t="s">
        <v>4576</v>
      </c>
      <c r="D217" s="1" t="s">
        <v>4577</v>
      </c>
      <c r="E217" s="2">
        <v>216</v>
      </c>
      <c r="F217" s="2">
        <v>1</v>
      </c>
      <c r="G217" s="2" t="s">
        <v>4386</v>
      </c>
      <c r="H217" s="2" t="s">
        <v>4387</v>
      </c>
      <c r="I217" s="2">
        <v>8</v>
      </c>
      <c r="L217" s="2">
        <v>3</v>
      </c>
      <c r="M217" s="2" t="s">
        <v>5400</v>
      </c>
      <c r="N217" s="2" t="s">
        <v>2403</v>
      </c>
      <c r="S217" s="2" t="s">
        <v>566</v>
      </c>
      <c r="T217" s="2" t="s">
        <v>2477</v>
      </c>
      <c r="W217" s="1" t="s">
        <v>567</v>
      </c>
      <c r="X217" s="1" t="s">
        <v>2569</v>
      </c>
      <c r="Y217" s="1" t="s">
        <v>51</v>
      </c>
      <c r="Z217" s="1" t="s">
        <v>2608</v>
      </c>
      <c r="AC217" s="1">
        <v>98</v>
      </c>
      <c r="AD217" s="1" t="s">
        <v>529</v>
      </c>
      <c r="AE217" s="1" t="s">
        <v>3114</v>
      </c>
    </row>
    <row r="218" spans="1:72" ht="13.5" customHeight="1">
      <c r="A218" s="6" t="str">
        <f t="shared" si="7"/>
        <v>1756_감물천면_0008</v>
      </c>
      <c r="B218" s="1">
        <v>1756</v>
      </c>
      <c r="C218" s="1" t="s">
        <v>4576</v>
      </c>
      <c r="D218" s="1" t="s">
        <v>4577</v>
      </c>
      <c r="E218" s="2">
        <v>217</v>
      </c>
      <c r="F218" s="2">
        <v>1</v>
      </c>
      <c r="G218" s="2" t="s">
        <v>4386</v>
      </c>
      <c r="H218" s="2" t="s">
        <v>4387</v>
      </c>
      <c r="I218" s="2">
        <v>8</v>
      </c>
      <c r="L218" s="2">
        <v>4</v>
      </c>
      <c r="M218" s="2" t="s">
        <v>5055</v>
      </c>
      <c r="N218" s="2" t="s">
        <v>5056</v>
      </c>
      <c r="Q218" s="2" t="s">
        <v>5401</v>
      </c>
      <c r="R218" s="2" t="s">
        <v>4354</v>
      </c>
      <c r="T218" s="2" t="s">
        <v>4586</v>
      </c>
      <c r="W218" s="1" t="s">
        <v>568</v>
      </c>
      <c r="X218" s="1" t="s">
        <v>2588</v>
      </c>
      <c r="Y218" s="1" t="s">
        <v>51</v>
      </c>
      <c r="Z218" s="1" t="s">
        <v>2608</v>
      </c>
      <c r="AC218" s="1">
        <v>35</v>
      </c>
      <c r="AD218" s="1" t="s">
        <v>52</v>
      </c>
      <c r="AE218" s="1" t="s">
        <v>3145</v>
      </c>
      <c r="AJ218" s="1" t="s">
        <v>53</v>
      </c>
      <c r="AK218" s="1" t="s">
        <v>3215</v>
      </c>
      <c r="AL218" s="1" t="s">
        <v>376</v>
      </c>
      <c r="AM218" s="1" t="s">
        <v>3218</v>
      </c>
      <c r="AT218" s="1" t="s">
        <v>42</v>
      </c>
      <c r="AU218" s="1" t="s">
        <v>3276</v>
      </c>
      <c r="AV218" s="1" t="s">
        <v>569</v>
      </c>
      <c r="AW218" s="1" t="s">
        <v>3552</v>
      </c>
      <c r="BD218" s="1" t="s">
        <v>570</v>
      </c>
      <c r="BE218" s="1" t="s">
        <v>4646</v>
      </c>
      <c r="BG218" s="1" t="s">
        <v>42</v>
      </c>
      <c r="BH218" s="1" t="s">
        <v>3276</v>
      </c>
      <c r="BI218" s="1" t="s">
        <v>571</v>
      </c>
      <c r="BJ218" s="1" t="s">
        <v>3871</v>
      </c>
      <c r="BK218" s="1" t="s">
        <v>42</v>
      </c>
      <c r="BL218" s="1" t="s">
        <v>3276</v>
      </c>
      <c r="BM218" s="1" t="s">
        <v>572</v>
      </c>
      <c r="BN218" s="1" t="s">
        <v>2572</v>
      </c>
      <c r="BO218" s="1" t="s">
        <v>42</v>
      </c>
      <c r="BP218" s="1" t="s">
        <v>3276</v>
      </c>
      <c r="BQ218" s="1" t="s">
        <v>573</v>
      </c>
      <c r="BR218" s="1" t="s">
        <v>4571</v>
      </c>
      <c r="BS218" s="1" t="s">
        <v>363</v>
      </c>
      <c r="BT218" s="1" t="s">
        <v>3227</v>
      </c>
    </row>
    <row r="219" spans="1:33" ht="13.5" customHeight="1">
      <c r="A219" s="6" t="str">
        <f t="shared" si="7"/>
        <v>1756_감물천면_0008</v>
      </c>
      <c r="B219" s="1">
        <v>1756</v>
      </c>
      <c r="C219" s="1" t="s">
        <v>4576</v>
      </c>
      <c r="D219" s="1" t="s">
        <v>4577</v>
      </c>
      <c r="E219" s="2">
        <v>218</v>
      </c>
      <c r="F219" s="2">
        <v>1</v>
      </c>
      <c r="G219" s="2" t="s">
        <v>4386</v>
      </c>
      <c r="H219" s="2" t="s">
        <v>4387</v>
      </c>
      <c r="I219" s="2">
        <v>8</v>
      </c>
      <c r="L219" s="2">
        <v>4</v>
      </c>
      <c r="M219" s="2" t="s">
        <v>5055</v>
      </c>
      <c r="N219" s="2" t="s">
        <v>5056</v>
      </c>
      <c r="S219" s="2" t="s">
        <v>574</v>
      </c>
      <c r="T219" s="2" t="s">
        <v>574</v>
      </c>
      <c r="Y219" s="1" t="s">
        <v>575</v>
      </c>
      <c r="Z219" s="1" t="s">
        <v>3018</v>
      </c>
      <c r="AF219" s="1" t="s">
        <v>97</v>
      </c>
      <c r="AG219" s="1" t="s">
        <v>2593</v>
      </c>
    </row>
    <row r="220" spans="1:31" ht="13.5" customHeight="1">
      <c r="A220" s="6" t="str">
        <f t="shared" si="7"/>
        <v>1756_감물천면_0008</v>
      </c>
      <c r="B220" s="1">
        <v>1756</v>
      </c>
      <c r="C220" s="1" t="s">
        <v>4576</v>
      </c>
      <c r="D220" s="1" t="s">
        <v>4577</v>
      </c>
      <c r="E220" s="2">
        <v>219</v>
      </c>
      <c r="F220" s="2">
        <v>1</v>
      </c>
      <c r="G220" s="2" t="s">
        <v>4386</v>
      </c>
      <c r="H220" s="2" t="s">
        <v>4387</v>
      </c>
      <c r="I220" s="2">
        <v>8</v>
      </c>
      <c r="L220" s="2">
        <v>4</v>
      </c>
      <c r="M220" s="2" t="s">
        <v>5055</v>
      </c>
      <c r="N220" s="2" t="s">
        <v>5056</v>
      </c>
      <c r="S220" s="2" t="s">
        <v>465</v>
      </c>
      <c r="T220" s="2" t="s">
        <v>2472</v>
      </c>
      <c r="AC220" s="1">
        <v>24</v>
      </c>
      <c r="AD220" s="1" t="s">
        <v>99</v>
      </c>
      <c r="AE220" s="1" t="s">
        <v>3126</v>
      </c>
    </row>
    <row r="221" spans="1:33" ht="13.5" customHeight="1">
      <c r="A221" s="6" t="str">
        <f t="shared" si="7"/>
        <v>1756_감물천면_0008</v>
      </c>
      <c r="B221" s="1">
        <v>1756</v>
      </c>
      <c r="C221" s="1" t="s">
        <v>4576</v>
      </c>
      <c r="D221" s="1" t="s">
        <v>4577</v>
      </c>
      <c r="E221" s="2">
        <v>220</v>
      </c>
      <c r="F221" s="2">
        <v>1</v>
      </c>
      <c r="G221" s="2" t="s">
        <v>4386</v>
      </c>
      <c r="H221" s="2" t="s">
        <v>4387</v>
      </c>
      <c r="I221" s="2">
        <v>8</v>
      </c>
      <c r="L221" s="2">
        <v>4</v>
      </c>
      <c r="M221" s="2" t="s">
        <v>5055</v>
      </c>
      <c r="N221" s="2" t="s">
        <v>5056</v>
      </c>
      <c r="S221" s="2" t="s">
        <v>81</v>
      </c>
      <c r="T221" s="2" t="s">
        <v>2466</v>
      </c>
      <c r="Y221" s="1" t="s">
        <v>576</v>
      </c>
      <c r="Z221" s="1" t="s">
        <v>4421</v>
      </c>
      <c r="AC221" s="1">
        <v>5</v>
      </c>
      <c r="AD221" s="1" t="s">
        <v>144</v>
      </c>
      <c r="AE221" s="1" t="s">
        <v>3118</v>
      </c>
      <c r="AF221" s="1" t="s">
        <v>63</v>
      </c>
      <c r="AG221" s="1" t="s">
        <v>3157</v>
      </c>
    </row>
    <row r="222" spans="1:72" ht="13.5" customHeight="1">
      <c r="A222" s="6" t="str">
        <f t="shared" si="7"/>
        <v>1756_감물천면_0008</v>
      </c>
      <c r="B222" s="1">
        <v>1756</v>
      </c>
      <c r="C222" s="1" t="s">
        <v>4576</v>
      </c>
      <c r="D222" s="1" t="s">
        <v>4577</v>
      </c>
      <c r="E222" s="2">
        <v>221</v>
      </c>
      <c r="F222" s="2">
        <v>1</v>
      </c>
      <c r="G222" s="2" t="s">
        <v>4386</v>
      </c>
      <c r="H222" s="2" t="s">
        <v>4387</v>
      </c>
      <c r="I222" s="2">
        <v>8</v>
      </c>
      <c r="L222" s="2">
        <v>5</v>
      </c>
      <c r="M222" s="2" t="s">
        <v>5057</v>
      </c>
      <c r="N222" s="2" t="s">
        <v>5058</v>
      </c>
      <c r="T222" s="2" t="s">
        <v>4647</v>
      </c>
      <c r="U222" s="1" t="s">
        <v>38</v>
      </c>
      <c r="V222" s="1" t="s">
        <v>2497</v>
      </c>
      <c r="W222" s="1" t="s">
        <v>88</v>
      </c>
      <c r="X222" s="1" t="s">
        <v>4368</v>
      </c>
      <c r="Y222" s="1" t="s">
        <v>577</v>
      </c>
      <c r="Z222" s="1" t="s">
        <v>3017</v>
      </c>
      <c r="AC222" s="1">
        <v>45</v>
      </c>
      <c r="AD222" s="1" t="s">
        <v>40</v>
      </c>
      <c r="AE222" s="1" t="s">
        <v>3097</v>
      </c>
      <c r="AJ222" s="1" t="s">
        <v>17</v>
      </c>
      <c r="AK222" s="1" t="s">
        <v>3214</v>
      </c>
      <c r="AL222" s="1" t="s">
        <v>41</v>
      </c>
      <c r="AM222" s="1" t="s">
        <v>4400</v>
      </c>
      <c r="AT222" s="1" t="s">
        <v>42</v>
      </c>
      <c r="AU222" s="1" t="s">
        <v>3276</v>
      </c>
      <c r="AV222" s="1" t="s">
        <v>578</v>
      </c>
      <c r="AW222" s="1" t="s">
        <v>3551</v>
      </c>
      <c r="BG222" s="1" t="s">
        <v>42</v>
      </c>
      <c r="BH222" s="1" t="s">
        <v>3276</v>
      </c>
      <c r="BI222" s="1" t="s">
        <v>579</v>
      </c>
      <c r="BJ222" s="1" t="s">
        <v>3092</v>
      </c>
      <c r="BK222" s="1" t="s">
        <v>42</v>
      </c>
      <c r="BL222" s="1" t="s">
        <v>3276</v>
      </c>
      <c r="BM222" s="1" t="s">
        <v>580</v>
      </c>
      <c r="BN222" s="1" t="s">
        <v>4089</v>
      </c>
      <c r="BO222" s="1" t="s">
        <v>42</v>
      </c>
      <c r="BP222" s="1" t="s">
        <v>3276</v>
      </c>
      <c r="BQ222" s="1" t="s">
        <v>581</v>
      </c>
      <c r="BR222" s="1" t="s">
        <v>4295</v>
      </c>
      <c r="BS222" s="1" t="s">
        <v>375</v>
      </c>
      <c r="BT222" s="1" t="s">
        <v>3233</v>
      </c>
    </row>
    <row r="223" spans="1:72" ht="13.5" customHeight="1">
      <c r="A223" s="6" t="str">
        <f t="shared" si="7"/>
        <v>1756_감물천면_0008</v>
      </c>
      <c r="B223" s="1">
        <v>1756</v>
      </c>
      <c r="C223" s="1" t="s">
        <v>4576</v>
      </c>
      <c r="D223" s="1" t="s">
        <v>4577</v>
      </c>
      <c r="E223" s="2">
        <v>222</v>
      </c>
      <c r="F223" s="2">
        <v>1</v>
      </c>
      <c r="G223" s="2" t="s">
        <v>4386</v>
      </c>
      <c r="H223" s="2" t="s">
        <v>4387</v>
      </c>
      <c r="I223" s="2">
        <v>8</v>
      </c>
      <c r="L223" s="2">
        <v>5</v>
      </c>
      <c r="M223" s="2" t="s">
        <v>5057</v>
      </c>
      <c r="N223" s="2" t="s">
        <v>5058</v>
      </c>
      <c r="S223" s="2" t="s">
        <v>49</v>
      </c>
      <c r="T223" s="2" t="s">
        <v>2463</v>
      </c>
      <c r="W223" s="1" t="s">
        <v>568</v>
      </c>
      <c r="X223" s="1" t="s">
        <v>2588</v>
      </c>
      <c r="Y223" s="1" t="s">
        <v>51</v>
      </c>
      <c r="Z223" s="1" t="s">
        <v>2608</v>
      </c>
      <c r="AC223" s="1">
        <v>48</v>
      </c>
      <c r="AD223" s="1" t="s">
        <v>582</v>
      </c>
      <c r="AE223" s="1" t="s">
        <v>3137</v>
      </c>
      <c r="AJ223" s="1" t="s">
        <v>53</v>
      </c>
      <c r="AK223" s="1" t="s">
        <v>3215</v>
      </c>
      <c r="AL223" s="1" t="s">
        <v>376</v>
      </c>
      <c r="AM223" s="1" t="s">
        <v>3218</v>
      </c>
      <c r="AT223" s="1" t="s">
        <v>38</v>
      </c>
      <c r="AU223" s="1" t="s">
        <v>2497</v>
      </c>
      <c r="AV223" s="1" t="s">
        <v>583</v>
      </c>
      <c r="AW223" s="1" t="s">
        <v>2826</v>
      </c>
      <c r="BG223" s="1" t="s">
        <v>42</v>
      </c>
      <c r="BH223" s="1" t="s">
        <v>3276</v>
      </c>
      <c r="BI223" s="1" t="s">
        <v>584</v>
      </c>
      <c r="BJ223" s="1" t="s">
        <v>3871</v>
      </c>
      <c r="BK223" s="1" t="s">
        <v>42</v>
      </c>
      <c r="BL223" s="1" t="s">
        <v>3276</v>
      </c>
      <c r="BM223" s="1" t="s">
        <v>572</v>
      </c>
      <c r="BN223" s="1" t="s">
        <v>2572</v>
      </c>
      <c r="BO223" s="1" t="s">
        <v>42</v>
      </c>
      <c r="BP223" s="1" t="s">
        <v>3276</v>
      </c>
      <c r="BQ223" s="1" t="s">
        <v>573</v>
      </c>
      <c r="BR223" s="1" t="s">
        <v>4571</v>
      </c>
      <c r="BS223" s="1" t="s">
        <v>363</v>
      </c>
      <c r="BT223" s="1" t="s">
        <v>3227</v>
      </c>
    </row>
    <row r="224" spans="1:31" ht="13.5" customHeight="1">
      <c r="A224" s="6" t="str">
        <f t="shared" si="7"/>
        <v>1756_감물천면_0008</v>
      </c>
      <c r="B224" s="1">
        <v>1756</v>
      </c>
      <c r="C224" s="1" t="s">
        <v>4576</v>
      </c>
      <c r="D224" s="1" t="s">
        <v>4577</v>
      </c>
      <c r="E224" s="2">
        <v>223</v>
      </c>
      <c r="F224" s="2">
        <v>1</v>
      </c>
      <c r="G224" s="2" t="s">
        <v>4386</v>
      </c>
      <c r="H224" s="2" t="s">
        <v>4387</v>
      </c>
      <c r="I224" s="2">
        <v>8</v>
      </c>
      <c r="L224" s="2">
        <v>5</v>
      </c>
      <c r="M224" s="2" t="s">
        <v>5057</v>
      </c>
      <c r="N224" s="2" t="s">
        <v>5058</v>
      </c>
      <c r="S224" s="2" t="s">
        <v>61</v>
      </c>
      <c r="T224" s="2" t="s">
        <v>2464</v>
      </c>
      <c r="AC224" s="1">
        <v>11</v>
      </c>
      <c r="AD224" s="1" t="s">
        <v>342</v>
      </c>
      <c r="AE224" s="1" t="s">
        <v>3120</v>
      </c>
    </row>
    <row r="225" spans="1:31" ht="13.5" customHeight="1">
      <c r="A225" s="6" t="str">
        <f t="shared" si="7"/>
        <v>1756_감물천면_0008</v>
      </c>
      <c r="B225" s="1">
        <v>1756</v>
      </c>
      <c r="C225" s="1" t="s">
        <v>4576</v>
      </c>
      <c r="D225" s="1" t="s">
        <v>4577</v>
      </c>
      <c r="E225" s="2">
        <v>224</v>
      </c>
      <c r="F225" s="2">
        <v>1</v>
      </c>
      <c r="G225" s="2" t="s">
        <v>4386</v>
      </c>
      <c r="H225" s="2" t="s">
        <v>4387</v>
      </c>
      <c r="I225" s="2">
        <v>8</v>
      </c>
      <c r="L225" s="2">
        <v>5</v>
      </c>
      <c r="M225" s="2" t="s">
        <v>5057</v>
      </c>
      <c r="N225" s="2" t="s">
        <v>5058</v>
      </c>
      <c r="S225" s="2" t="s">
        <v>61</v>
      </c>
      <c r="T225" s="2" t="s">
        <v>2464</v>
      </c>
      <c r="AC225" s="1">
        <v>9</v>
      </c>
      <c r="AD225" s="1" t="s">
        <v>133</v>
      </c>
      <c r="AE225" s="1" t="s">
        <v>3123</v>
      </c>
    </row>
    <row r="226" spans="1:72" ht="13.5" customHeight="1">
      <c r="A226" s="6" t="str">
        <f t="shared" si="7"/>
        <v>1756_감물천면_0008</v>
      </c>
      <c r="B226" s="1">
        <v>1756</v>
      </c>
      <c r="C226" s="1" t="s">
        <v>4576</v>
      </c>
      <c r="D226" s="1" t="s">
        <v>4577</v>
      </c>
      <c r="E226" s="2">
        <v>225</v>
      </c>
      <c r="F226" s="2">
        <v>1</v>
      </c>
      <c r="G226" s="2" t="s">
        <v>4386</v>
      </c>
      <c r="H226" s="2" t="s">
        <v>4387</v>
      </c>
      <c r="I226" s="2">
        <v>9</v>
      </c>
      <c r="J226" s="2" t="s">
        <v>585</v>
      </c>
      <c r="K226" s="2" t="s">
        <v>4348</v>
      </c>
      <c r="L226" s="2">
        <v>1</v>
      </c>
      <c r="M226" s="2" t="s">
        <v>5059</v>
      </c>
      <c r="N226" s="2" t="s">
        <v>5060</v>
      </c>
      <c r="T226" s="2" t="s">
        <v>4628</v>
      </c>
      <c r="U226" s="1" t="s">
        <v>468</v>
      </c>
      <c r="V226" s="1" t="s">
        <v>2494</v>
      </c>
      <c r="W226" s="1" t="s">
        <v>50</v>
      </c>
      <c r="X226" s="1" t="s">
        <v>4648</v>
      </c>
      <c r="Y226" s="1" t="s">
        <v>309</v>
      </c>
      <c r="Z226" s="1" t="s">
        <v>2604</v>
      </c>
      <c r="AC226" s="1">
        <v>52</v>
      </c>
      <c r="AD226" s="1" t="s">
        <v>148</v>
      </c>
      <c r="AE226" s="1" t="s">
        <v>3125</v>
      </c>
      <c r="AJ226" s="1" t="s">
        <v>17</v>
      </c>
      <c r="AK226" s="1" t="s">
        <v>3214</v>
      </c>
      <c r="AL226" s="1" t="s">
        <v>363</v>
      </c>
      <c r="AM226" s="1" t="s">
        <v>3227</v>
      </c>
      <c r="AT226" s="1" t="s">
        <v>315</v>
      </c>
      <c r="AU226" s="1" t="s">
        <v>2498</v>
      </c>
      <c r="AV226" s="1" t="s">
        <v>586</v>
      </c>
      <c r="AW226" s="1" t="s">
        <v>3550</v>
      </c>
      <c r="BG226" s="1" t="s">
        <v>296</v>
      </c>
      <c r="BH226" s="1" t="s">
        <v>3284</v>
      </c>
      <c r="BI226" s="1" t="s">
        <v>587</v>
      </c>
      <c r="BJ226" s="1" t="s">
        <v>3870</v>
      </c>
      <c r="BK226" s="1" t="s">
        <v>415</v>
      </c>
      <c r="BL226" s="1" t="s">
        <v>3651</v>
      </c>
      <c r="BM226" s="1" t="s">
        <v>588</v>
      </c>
      <c r="BN226" s="1" t="s">
        <v>4088</v>
      </c>
      <c r="BQ226" s="1" t="s">
        <v>4967</v>
      </c>
      <c r="BR226" s="1" t="s">
        <v>4465</v>
      </c>
      <c r="BS226" s="1" t="s">
        <v>41</v>
      </c>
      <c r="BT226" s="1" t="s">
        <v>4400</v>
      </c>
    </row>
    <row r="227" spans="1:31" ht="13.5" customHeight="1">
      <c r="A227" s="6" t="str">
        <f t="shared" si="7"/>
        <v>1756_감물천면_0008</v>
      </c>
      <c r="B227" s="1">
        <v>1756</v>
      </c>
      <c r="C227" s="1" t="s">
        <v>4576</v>
      </c>
      <c r="D227" s="1" t="s">
        <v>4577</v>
      </c>
      <c r="E227" s="2">
        <v>226</v>
      </c>
      <c r="F227" s="2">
        <v>1</v>
      </c>
      <c r="G227" s="2" t="s">
        <v>4386</v>
      </c>
      <c r="H227" s="2" t="s">
        <v>4387</v>
      </c>
      <c r="I227" s="2">
        <v>9</v>
      </c>
      <c r="L227" s="2">
        <v>1</v>
      </c>
      <c r="M227" s="2" t="s">
        <v>5059</v>
      </c>
      <c r="N227" s="2" t="s">
        <v>5060</v>
      </c>
      <c r="S227" s="2" t="s">
        <v>81</v>
      </c>
      <c r="T227" s="2" t="s">
        <v>2466</v>
      </c>
      <c r="U227" s="1" t="s">
        <v>590</v>
      </c>
      <c r="V227" s="1" t="s">
        <v>2515</v>
      </c>
      <c r="W227" s="1" t="s">
        <v>50</v>
      </c>
      <c r="X227" s="1" t="s">
        <v>4649</v>
      </c>
      <c r="Y227" s="1" t="s">
        <v>591</v>
      </c>
      <c r="Z227" s="1" t="s">
        <v>3016</v>
      </c>
      <c r="AC227" s="1">
        <v>28</v>
      </c>
      <c r="AD227" s="1" t="s">
        <v>527</v>
      </c>
      <c r="AE227" s="1" t="s">
        <v>3147</v>
      </c>
    </row>
    <row r="228" spans="1:31" ht="13.5" customHeight="1">
      <c r="A228" s="6" t="str">
        <f t="shared" si="7"/>
        <v>1756_감물천면_0008</v>
      </c>
      <c r="B228" s="1">
        <v>1756</v>
      </c>
      <c r="C228" s="1" t="s">
        <v>4576</v>
      </c>
      <c r="D228" s="1" t="s">
        <v>4577</v>
      </c>
      <c r="E228" s="2">
        <v>227</v>
      </c>
      <c r="F228" s="2">
        <v>1</v>
      </c>
      <c r="G228" s="2" t="s">
        <v>4386</v>
      </c>
      <c r="H228" s="2" t="s">
        <v>4387</v>
      </c>
      <c r="I228" s="2">
        <v>9</v>
      </c>
      <c r="L228" s="2">
        <v>1</v>
      </c>
      <c r="M228" s="2" t="s">
        <v>5059</v>
      </c>
      <c r="N228" s="2" t="s">
        <v>5060</v>
      </c>
      <c r="S228" s="2" t="s">
        <v>82</v>
      </c>
      <c r="T228" s="2" t="s">
        <v>2465</v>
      </c>
      <c r="W228" s="1" t="s">
        <v>592</v>
      </c>
      <c r="X228" s="1" t="s">
        <v>2568</v>
      </c>
      <c r="Y228" s="1" t="s">
        <v>309</v>
      </c>
      <c r="Z228" s="1" t="s">
        <v>2604</v>
      </c>
      <c r="AC228" s="1">
        <v>34</v>
      </c>
      <c r="AD228" s="1" t="s">
        <v>534</v>
      </c>
      <c r="AE228" s="1" t="s">
        <v>3150</v>
      </c>
    </row>
    <row r="229" spans="1:31" ht="13.5" customHeight="1">
      <c r="A229" s="6" t="str">
        <f t="shared" si="7"/>
        <v>1756_감물천면_0008</v>
      </c>
      <c r="B229" s="1">
        <v>1756</v>
      </c>
      <c r="C229" s="1" t="s">
        <v>4576</v>
      </c>
      <c r="D229" s="1" t="s">
        <v>4577</v>
      </c>
      <c r="E229" s="2">
        <v>228</v>
      </c>
      <c r="F229" s="2">
        <v>1</v>
      </c>
      <c r="G229" s="2" t="s">
        <v>4386</v>
      </c>
      <c r="H229" s="2" t="s">
        <v>4387</v>
      </c>
      <c r="I229" s="2">
        <v>9</v>
      </c>
      <c r="L229" s="2">
        <v>1</v>
      </c>
      <c r="M229" s="2" t="s">
        <v>5059</v>
      </c>
      <c r="N229" s="2" t="s">
        <v>5060</v>
      </c>
      <c r="S229" s="2" t="s">
        <v>132</v>
      </c>
      <c r="T229" s="2" t="s">
        <v>2461</v>
      </c>
      <c r="AC229" s="1">
        <v>23</v>
      </c>
      <c r="AD229" s="1" t="s">
        <v>144</v>
      </c>
      <c r="AE229" s="1" t="s">
        <v>3118</v>
      </c>
    </row>
    <row r="230" spans="1:33" ht="13.5" customHeight="1">
      <c r="A230" s="6" t="str">
        <f t="shared" si="7"/>
        <v>1756_감물천면_0008</v>
      </c>
      <c r="B230" s="1">
        <v>1756</v>
      </c>
      <c r="C230" s="1" t="s">
        <v>4576</v>
      </c>
      <c r="D230" s="1" t="s">
        <v>4577</v>
      </c>
      <c r="E230" s="2">
        <v>229</v>
      </c>
      <c r="F230" s="2">
        <v>1</v>
      </c>
      <c r="G230" s="2" t="s">
        <v>4386</v>
      </c>
      <c r="H230" s="2" t="s">
        <v>4387</v>
      </c>
      <c r="I230" s="2">
        <v>9</v>
      </c>
      <c r="L230" s="2">
        <v>1</v>
      </c>
      <c r="M230" s="2" t="s">
        <v>5059</v>
      </c>
      <c r="N230" s="2" t="s">
        <v>5060</v>
      </c>
      <c r="S230" s="2" t="s">
        <v>132</v>
      </c>
      <c r="T230" s="2" t="s">
        <v>2461</v>
      </c>
      <c r="AC230" s="1">
        <v>2</v>
      </c>
      <c r="AD230" s="1" t="s">
        <v>62</v>
      </c>
      <c r="AE230" s="1" t="s">
        <v>3099</v>
      </c>
      <c r="AF230" s="1" t="s">
        <v>63</v>
      </c>
      <c r="AG230" s="1" t="s">
        <v>3157</v>
      </c>
    </row>
    <row r="231" spans="1:33" ht="13.5" customHeight="1">
      <c r="A231" s="6" t="str">
        <f t="shared" si="7"/>
        <v>1756_감물천면_0008</v>
      </c>
      <c r="B231" s="1">
        <v>1756</v>
      </c>
      <c r="C231" s="1" t="s">
        <v>4576</v>
      </c>
      <c r="D231" s="1" t="s">
        <v>4577</v>
      </c>
      <c r="E231" s="2">
        <v>230</v>
      </c>
      <c r="F231" s="2">
        <v>1</v>
      </c>
      <c r="G231" s="2" t="s">
        <v>4386</v>
      </c>
      <c r="H231" s="2" t="s">
        <v>4387</v>
      </c>
      <c r="I231" s="2">
        <v>9</v>
      </c>
      <c r="L231" s="2">
        <v>1</v>
      </c>
      <c r="M231" s="2" t="s">
        <v>5059</v>
      </c>
      <c r="N231" s="2" t="s">
        <v>5060</v>
      </c>
      <c r="S231" s="2" t="s">
        <v>81</v>
      </c>
      <c r="T231" s="2" t="s">
        <v>2466</v>
      </c>
      <c r="Y231" s="1" t="s">
        <v>593</v>
      </c>
      <c r="Z231" s="1" t="s">
        <v>2922</v>
      </c>
      <c r="AG231" s="1" t="s">
        <v>3159</v>
      </c>
    </row>
    <row r="232" spans="1:33" ht="13.5" customHeight="1">
      <c r="A232" s="6" t="str">
        <f aca="true" t="shared" si="8" ref="A232:A266">HYPERLINK("http://kyu.snu.ac.kr/sdhj/index.jsp?type=hj/GK14679_00IH_0001_0008.jpg","1756_감물천면_0008")</f>
        <v>1756_감물천면_0008</v>
      </c>
      <c r="B232" s="1">
        <v>1756</v>
      </c>
      <c r="C232" s="1" t="s">
        <v>4576</v>
      </c>
      <c r="D232" s="1" t="s">
        <v>4577</v>
      </c>
      <c r="E232" s="2">
        <v>231</v>
      </c>
      <c r="F232" s="2">
        <v>1</v>
      </c>
      <c r="G232" s="2" t="s">
        <v>4386</v>
      </c>
      <c r="H232" s="2" t="s">
        <v>4387</v>
      </c>
      <c r="I232" s="2">
        <v>9</v>
      </c>
      <c r="L232" s="2">
        <v>1</v>
      </c>
      <c r="M232" s="2" t="s">
        <v>5059</v>
      </c>
      <c r="N232" s="2" t="s">
        <v>5060</v>
      </c>
      <c r="S232" s="2" t="s">
        <v>82</v>
      </c>
      <c r="T232" s="2" t="s">
        <v>2465</v>
      </c>
      <c r="W232" s="1" t="s">
        <v>88</v>
      </c>
      <c r="X232" s="1" t="s">
        <v>4368</v>
      </c>
      <c r="Y232" s="1" t="s">
        <v>309</v>
      </c>
      <c r="Z232" s="1" t="s">
        <v>2604</v>
      </c>
      <c r="AF232" s="1" t="s">
        <v>86</v>
      </c>
      <c r="AG232" s="1" t="s">
        <v>3159</v>
      </c>
    </row>
    <row r="233" spans="1:72" ht="13.5" customHeight="1">
      <c r="A233" s="6" t="str">
        <f t="shared" si="8"/>
        <v>1756_감물천면_0008</v>
      </c>
      <c r="B233" s="1">
        <v>1756</v>
      </c>
      <c r="C233" s="1" t="s">
        <v>4576</v>
      </c>
      <c r="D233" s="1" t="s">
        <v>4577</v>
      </c>
      <c r="E233" s="2">
        <v>232</v>
      </c>
      <c r="F233" s="2">
        <v>1</v>
      </c>
      <c r="G233" s="2" t="s">
        <v>4386</v>
      </c>
      <c r="H233" s="2" t="s">
        <v>4387</v>
      </c>
      <c r="I233" s="2">
        <v>9</v>
      </c>
      <c r="L233" s="2">
        <v>2</v>
      </c>
      <c r="M233" s="2" t="s">
        <v>5061</v>
      </c>
      <c r="N233" s="2" t="s">
        <v>5062</v>
      </c>
      <c r="O233" s="2" t="s">
        <v>6</v>
      </c>
      <c r="P233" s="2" t="s">
        <v>2411</v>
      </c>
      <c r="T233" s="2" t="s">
        <v>4586</v>
      </c>
      <c r="U233" s="1" t="s">
        <v>38</v>
      </c>
      <c r="V233" s="1" t="s">
        <v>2497</v>
      </c>
      <c r="W233" s="1" t="s">
        <v>140</v>
      </c>
      <c r="X233" s="1" t="s">
        <v>2578</v>
      </c>
      <c r="Y233" s="1" t="s">
        <v>333</v>
      </c>
      <c r="Z233" s="1" t="s">
        <v>2471</v>
      </c>
      <c r="AC233" s="1">
        <v>29</v>
      </c>
      <c r="AD233" s="1" t="s">
        <v>142</v>
      </c>
      <c r="AE233" s="1" t="s">
        <v>3151</v>
      </c>
      <c r="AJ233" s="1" t="s">
        <v>17</v>
      </c>
      <c r="AK233" s="1" t="s">
        <v>3214</v>
      </c>
      <c r="AL233" s="1" t="s">
        <v>41</v>
      </c>
      <c r="AM233" s="1" t="s">
        <v>4400</v>
      </c>
      <c r="AT233" s="1" t="s">
        <v>38</v>
      </c>
      <c r="AU233" s="1" t="s">
        <v>2497</v>
      </c>
      <c r="AV233" s="1" t="s">
        <v>324</v>
      </c>
      <c r="AW233" s="1" t="s">
        <v>3057</v>
      </c>
      <c r="BG233" s="1" t="s">
        <v>42</v>
      </c>
      <c r="BH233" s="1" t="s">
        <v>3276</v>
      </c>
      <c r="BI233" s="1" t="s">
        <v>325</v>
      </c>
      <c r="BJ233" s="1" t="s">
        <v>3525</v>
      </c>
      <c r="BK233" s="1" t="s">
        <v>42</v>
      </c>
      <c r="BL233" s="1" t="s">
        <v>3276</v>
      </c>
      <c r="BM233" s="1" t="s">
        <v>326</v>
      </c>
      <c r="BN233" s="1" t="s">
        <v>3523</v>
      </c>
      <c r="BO233" s="1" t="s">
        <v>38</v>
      </c>
      <c r="BP233" s="1" t="s">
        <v>2497</v>
      </c>
      <c r="BQ233" s="1" t="s">
        <v>594</v>
      </c>
      <c r="BR233" s="1" t="s">
        <v>4461</v>
      </c>
      <c r="BS233" s="1" t="s">
        <v>172</v>
      </c>
      <c r="BT233" s="1" t="s">
        <v>3230</v>
      </c>
    </row>
    <row r="234" spans="1:72" ht="13.5" customHeight="1">
      <c r="A234" s="6" t="str">
        <f t="shared" si="8"/>
        <v>1756_감물천면_0008</v>
      </c>
      <c r="B234" s="1">
        <v>1756</v>
      </c>
      <c r="C234" s="1" t="s">
        <v>4576</v>
      </c>
      <c r="D234" s="1" t="s">
        <v>4577</v>
      </c>
      <c r="E234" s="2">
        <v>233</v>
      </c>
      <c r="F234" s="2">
        <v>1</v>
      </c>
      <c r="G234" s="2" t="s">
        <v>4386</v>
      </c>
      <c r="H234" s="2" t="s">
        <v>4387</v>
      </c>
      <c r="I234" s="2">
        <v>9</v>
      </c>
      <c r="L234" s="2">
        <v>2</v>
      </c>
      <c r="M234" s="2" t="s">
        <v>5061</v>
      </c>
      <c r="N234" s="2" t="s">
        <v>5062</v>
      </c>
      <c r="S234" s="2" t="s">
        <v>49</v>
      </c>
      <c r="T234" s="2" t="s">
        <v>2463</v>
      </c>
      <c r="W234" s="1" t="s">
        <v>201</v>
      </c>
      <c r="X234" s="1" t="s">
        <v>2488</v>
      </c>
      <c r="Y234" s="1" t="s">
        <v>51</v>
      </c>
      <c r="Z234" s="1" t="s">
        <v>2608</v>
      </c>
      <c r="AC234" s="1">
        <v>29</v>
      </c>
      <c r="AD234" s="1" t="s">
        <v>142</v>
      </c>
      <c r="AE234" s="1" t="s">
        <v>3151</v>
      </c>
      <c r="AJ234" s="1" t="s">
        <v>53</v>
      </c>
      <c r="AK234" s="1" t="s">
        <v>3215</v>
      </c>
      <c r="AL234" s="1" t="s">
        <v>245</v>
      </c>
      <c r="AM234" s="1" t="s">
        <v>3258</v>
      </c>
      <c r="AT234" s="1" t="s">
        <v>38</v>
      </c>
      <c r="AU234" s="1" t="s">
        <v>2497</v>
      </c>
      <c r="AV234" s="1" t="s">
        <v>595</v>
      </c>
      <c r="AW234" s="1" t="s">
        <v>3549</v>
      </c>
      <c r="BG234" s="1" t="s">
        <v>42</v>
      </c>
      <c r="BH234" s="1" t="s">
        <v>3276</v>
      </c>
      <c r="BI234" s="1" t="s">
        <v>596</v>
      </c>
      <c r="BJ234" s="1" t="s">
        <v>2871</v>
      </c>
      <c r="BK234" s="1" t="s">
        <v>42</v>
      </c>
      <c r="BL234" s="1" t="s">
        <v>3276</v>
      </c>
      <c r="BM234" s="1" t="s">
        <v>597</v>
      </c>
      <c r="BN234" s="1" t="s">
        <v>4087</v>
      </c>
      <c r="BO234" s="1" t="s">
        <v>523</v>
      </c>
      <c r="BP234" s="1" t="s">
        <v>3293</v>
      </c>
      <c r="BQ234" s="1" t="s">
        <v>598</v>
      </c>
      <c r="BR234" s="1" t="s">
        <v>4549</v>
      </c>
      <c r="BS234" s="1" t="s">
        <v>123</v>
      </c>
      <c r="BT234" s="1" t="s">
        <v>3210</v>
      </c>
    </row>
    <row r="235" spans="1:31" ht="13.5" customHeight="1">
      <c r="A235" s="6" t="str">
        <f t="shared" si="8"/>
        <v>1756_감물천면_0008</v>
      </c>
      <c r="B235" s="1">
        <v>1756</v>
      </c>
      <c r="C235" s="1" t="s">
        <v>4576</v>
      </c>
      <c r="D235" s="1" t="s">
        <v>4577</v>
      </c>
      <c r="E235" s="2">
        <v>234</v>
      </c>
      <c r="F235" s="2">
        <v>1</v>
      </c>
      <c r="G235" s="2" t="s">
        <v>4386</v>
      </c>
      <c r="H235" s="2" t="s">
        <v>4387</v>
      </c>
      <c r="I235" s="2">
        <v>9</v>
      </c>
      <c r="L235" s="2">
        <v>2</v>
      </c>
      <c r="M235" s="2" t="s">
        <v>5061</v>
      </c>
      <c r="N235" s="2" t="s">
        <v>5062</v>
      </c>
      <c r="S235" s="2" t="s">
        <v>61</v>
      </c>
      <c r="T235" s="2" t="s">
        <v>2464</v>
      </c>
      <c r="AC235" s="1">
        <v>5</v>
      </c>
      <c r="AD235" s="1" t="s">
        <v>144</v>
      </c>
      <c r="AE235" s="1" t="s">
        <v>3118</v>
      </c>
    </row>
    <row r="236" spans="1:72" ht="13.5" customHeight="1">
      <c r="A236" s="6" t="str">
        <f t="shared" si="8"/>
        <v>1756_감물천면_0008</v>
      </c>
      <c r="B236" s="1">
        <v>1756</v>
      </c>
      <c r="C236" s="1" t="s">
        <v>4576</v>
      </c>
      <c r="D236" s="1" t="s">
        <v>4577</v>
      </c>
      <c r="E236" s="2">
        <v>235</v>
      </c>
      <c r="F236" s="2">
        <v>1</v>
      </c>
      <c r="G236" s="2" t="s">
        <v>4386</v>
      </c>
      <c r="H236" s="2" t="s">
        <v>4387</v>
      </c>
      <c r="I236" s="2">
        <v>9</v>
      </c>
      <c r="L236" s="2">
        <v>3</v>
      </c>
      <c r="M236" s="2" t="s">
        <v>5063</v>
      </c>
      <c r="N236" s="2" t="s">
        <v>5064</v>
      </c>
      <c r="T236" s="2" t="s">
        <v>4586</v>
      </c>
      <c r="U236" s="1" t="s">
        <v>38</v>
      </c>
      <c r="V236" s="1" t="s">
        <v>2497</v>
      </c>
      <c r="W236" s="1" t="s">
        <v>140</v>
      </c>
      <c r="X236" s="1" t="s">
        <v>2578</v>
      </c>
      <c r="Y236" s="1" t="s">
        <v>599</v>
      </c>
      <c r="Z236" s="1" t="s">
        <v>2582</v>
      </c>
      <c r="AC236" s="1">
        <v>46</v>
      </c>
      <c r="AD236" s="1" t="s">
        <v>71</v>
      </c>
      <c r="AE236" s="1" t="s">
        <v>3121</v>
      </c>
      <c r="AJ236" s="1" t="s">
        <v>17</v>
      </c>
      <c r="AK236" s="1" t="s">
        <v>3214</v>
      </c>
      <c r="AL236" s="1" t="s">
        <v>41</v>
      </c>
      <c r="AM236" s="1" t="s">
        <v>4400</v>
      </c>
      <c r="AT236" s="1" t="s">
        <v>42</v>
      </c>
      <c r="AU236" s="1" t="s">
        <v>3276</v>
      </c>
      <c r="AV236" s="1" t="s">
        <v>4632</v>
      </c>
      <c r="AW236" s="1" t="s">
        <v>3548</v>
      </c>
      <c r="BG236" s="1" t="s">
        <v>42</v>
      </c>
      <c r="BH236" s="1" t="s">
        <v>3276</v>
      </c>
      <c r="BI236" s="1" t="s">
        <v>444</v>
      </c>
      <c r="BJ236" s="1" t="s">
        <v>3855</v>
      </c>
      <c r="BK236" s="1" t="s">
        <v>42</v>
      </c>
      <c r="BL236" s="1" t="s">
        <v>3276</v>
      </c>
      <c r="BM236" s="1" t="s">
        <v>445</v>
      </c>
      <c r="BN236" s="1" t="s">
        <v>3866</v>
      </c>
      <c r="BO236" s="1" t="s">
        <v>42</v>
      </c>
      <c r="BP236" s="1" t="s">
        <v>3276</v>
      </c>
      <c r="BQ236" s="1" t="s">
        <v>446</v>
      </c>
      <c r="BR236" s="1" t="s">
        <v>4294</v>
      </c>
      <c r="BS236" s="1" t="s">
        <v>447</v>
      </c>
      <c r="BT236" s="1" t="s">
        <v>3238</v>
      </c>
    </row>
    <row r="237" spans="1:72" ht="13.5" customHeight="1">
      <c r="A237" s="6" t="str">
        <f t="shared" si="8"/>
        <v>1756_감물천면_0008</v>
      </c>
      <c r="B237" s="1">
        <v>1756</v>
      </c>
      <c r="C237" s="1" t="s">
        <v>4576</v>
      </c>
      <c r="D237" s="1" t="s">
        <v>4577</v>
      </c>
      <c r="E237" s="2">
        <v>236</v>
      </c>
      <c r="F237" s="2">
        <v>1</v>
      </c>
      <c r="G237" s="2" t="s">
        <v>4386</v>
      </c>
      <c r="H237" s="2" t="s">
        <v>4387</v>
      </c>
      <c r="I237" s="2">
        <v>9</v>
      </c>
      <c r="L237" s="2">
        <v>3</v>
      </c>
      <c r="M237" s="2" t="s">
        <v>5063</v>
      </c>
      <c r="N237" s="2" t="s">
        <v>5064</v>
      </c>
      <c r="S237" s="2" t="s">
        <v>49</v>
      </c>
      <c r="T237" s="2" t="s">
        <v>2463</v>
      </c>
      <c r="W237" s="1" t="s">
        <v>201</v>
      </c>
      <c r="X237" s="1" t="s">
        <v>2488</v>
      </c>
      <c r="Y237" s="1" t="s">
        <v>51</v>
      </c>
      <c r="Z237" s="1" t="s">
        <v>2608</v>
      </c>
      <c r="AC237" s="1">
        <v>34</v>
      </c>
      <c r="AD237" s="1" t="s">
        <v>534</v>
      </c>
      <c r="AE237" s="1" t="s">
        <v>3150</v>
      </c>
      <c r="AJ237" s="1" t="s">
        <v>53</v>
      </c>
      <c r="AK237" s="1" t="s">
        <v>3215</v>
      </c>
      <c r="AL237" s="1" t="s">
        <v>48</v>
      </c>
      <c r="AM237" s="1" t="s">
        <v>3223</v>
      </c>
      <c r="AT237" s="1" t="s">
        <v>600</v>
      </c>
      <c r="AU237" s="1" t="s">
        <v>4361</v>
      </c>
      <c r="AV237" s="1" t="s">
        <v>601</v>
      </c>
      <c r="AW237" s="1" t="s">
        <v>3476</v>
      </c>
      <c r="BG237" s="1" t="s">
        <v>42</v>
      </c>
      <c r="BH237" s="1" t="s">
        <v>3276</v>
      </c>
      <c r="BI237" s="1" t="s">
        <v>602</v>
      </c>
      <c r="BJ237" s="1" t="s">
        <v>3814</v>
      </c>
      <c r="BK237" s="1" t="s">
        <v>42</v>
      </c>
      <c r="BL237" s="1" t="s">
        <v>3276</v>
      </c>
      <c r="BM237" s="1" t="s">
        <v>603</v>
      </c>
      <c r="BN237" s="1" t="s">
        <v>3867</v>
      </c>
      <c r="BO237" s="1" t="s">
        <v>42</v>
      </c>
      <c r="BP237" s="1" t="s">
        <v>3276</v>
      </c>
      <c r="BQ237" s="1" t="s">
        <v>604</v>
      </c>
      <c r="BR237" s="1" t="s">
        <v>4276</v>
      </c>
      <c r="BS237" s="1" t="s">
        <v>41</v>
      </c>
      <c r="BT237" s="1" t="s">
        <v>4400</v>
      </c>
    </row>
    <row r="238" spans="1:31" ht="13.5" customHeight="1">
      <c r="A238" s="6" t="str">
        <f t="shared" si="8"/>
        <v>1756_감물천면_0008</v>
      </c>
      <c r="B238" s="1">
        <v>1756</v>
      </c>
      <c r="C238" s="1" t="s">
        <v>4576</v>
      </c>
      <c r="D238" s="1" t="s">
        <v>4577</v>
      </c>
      <c r="E238" s="2">
        <v>237</v>
      </c>
      <c r="F238" s="2">
        <v>1</v>
      </c>
      <c r="G238" s="2" t="s">
        <v>4386</v>
      </c>
      <c r="H238" s="2" t="s">
        <v>4387</v>
      </c>
      <c r="I238" s="2">
        <v>9</v>
      </c>
      <c r="L238" s="2">
        <v>3</v>
      </c>
      <c r="M238" s="2" t="s">
        <v>5063</v>
      </c>
      <c r="N238" s="2" t="s">
        <v>5064</v>
      </c>
      <c r="S238" s="2" t="s">
        <v>545</v>
      </c>
      <c r="T238" s="2" t="s">
        <v>2473</v>
      </c>
      <c r="W238" s="1" t="s">
        <v>143</v>
      </c>
      <c r="X238" s="1" t="s">
        <v>2587</v>
      </c>
      <c r="Y238" s="1" t="s">
        <v>51</v>
      </c>
      <c r="Z238" s="1" t="s">
        <v>2608</v>
      </c>
      <c r="AC238" s="1">
        <v>77</v>
      </c>
      <c r="AD238" s="1" t="s">
        <v>228</v>
      </c>
      <c r="AE238" s="1" t="s">
        <v>3107</v>
      </c>
    </row>
    <row r="239" spans="1:31" ht="13.5" customHeight="1">
      <c r="A239" s="6" t="str">
        <f t="shared" si="8"/>
        <v>1756_감물천면_0008</v>
      </c>
      <c r="B239" s="1">
        <v>1756</v>
      </c>
      <c r="C239" s="1" t="s">
        <v>4576</v>
      </c>
      <c r="D239" s="1" t="s">
        <v>4577</v>
      </c>
      <c r="E239" s="2">
        <v>238</v>
      </c>
      <c r="F239" s="2">
        <v>1</v>
      </c>
      <c r="G239" s="2" t="s">
        <v>4386</v>
      </c>
      <c r="H239" s="2" t="s">
        <v>4387</v>
      </c>
      <c r="I239" s="2">
        <v>9</v>
      </c>
      <c r="L239" s="2">
        <v>3</v>
      </c>
      <c r="M239" s="2" t="s">
        <v>5063</v>
      </c>
      <c r="N239" s="2" t="s">
        <v>5064</v>
      </c>
      <c r="S239" s="2" t="s">
        <v>81</v>
      </c>
      <c r="T239" s="2" t="s">
        <v>2466</v>
      </c>
      <c r="Y239" s="1" t="s">
        <v>605</v>
      </c>
      <c r="Z239" s="1" t="s">
        <v>3015</v>
      </c>
      <c r="AC239" s="1">
        <v>22</v>
      </c>
      <c r="AD239" s="1" t="s">
        <v>168</v>
      </c>
      <c r="AE239" s="1" t="s">
        <v>3149</v>
      </c>
    </row>
    <row r="240" spans="1:31" ht="13.5" customHeight="1">
      <c r="A240" s="6" t="str">
        <f t="shared" si="8"/>
        <v>1756_감물천면_0008</v>
      </c>
      <c r="B240" s="1">
        <v>1756</v>
      </c>
      <c r="C240" s="1" t="s">
        <v>4576</v>
      </c>
      <c r="D240" s="1" t="s">
        <v>4577</v>
      </c>
      <c r="E240" s="2">
        <v>239</v>
      </c>
      <c r="F240" s="2">
        <v>1</v>
      </c>
      <c r="G240" s="2" t="s">
        <v>4386</v>
      </c>
      <c r="H240" s="2" t="s">
        <v>4387</v>
      </c>
      <c r="I240" s="2">
        <v>9</v>
      </c>
      <c r="L240" s="2">
        <v>3</v>
      </c>
      <c r="M240" s="2" t="s">
        <v>5063</v>
      </c>
      <c r="N240" s="2" t="s">
        <v>5064</v>
      </c>
      <c r="S240" s="2" t="s">
        <v>81</v>
      </c>
      <c r="T240" s="2" t="s">
        <v>2466</v>
      </c>
      <c r="Y240" s="1" t="s">
        <v>606</v>
      </c>
      <c r="Z240" s="1" t="s">
        <v>3014</v>
      </c>
      <c r="AC240" s="1">
        <v>17</v>
      </c>
      <c r="AD240" s="1" t="s">
        <v>228</v>
      </c>
      <c r="AE240" s="1" t="s">
        <v>3107</v>
      </c>
    </row>
    <row r="241" spans="1:33" ht="13.5" customHeight="1">
      <c r="A241" s="6" t="str">
        <f t="shared" si="8"/>
        <v>1756_감물천면_0008</v>
      </c>
      <c r="B241" s="1">
        <v>1756</v>
      </c>
      <c r="C241" s="1" t="s">
        <v>4576</v>
      </c>
      <c r="D241" s="1" t="s">
        <v>4577</v>
      </c>
      <c r="E241" s="2">
        <v>240</v>
      </c>
      <c r="F241" s="2">
        <v>1</v>
      </c>
      <c r="G241" s="2" t="s">
        <v>4386</v>
      </c>
      <c r="H241" s="2" t="s">
        <v>4387</v>
      </c>
      <c r="I241" s="2">
        <v>9</v>
      </c>
      <c r="L241" s="2">
        <v>3</v>
      </c>
      <c r="M241" s="2" t="s">
        <v>5063</v>
      </c>
      <c r="N241" s="2" t="s">
        <v>5064</v>
      </c>
      <c r="S241" s="2" t="s">
        <v>84</v>
      </c>
      <c r="T241" s="2" t="s">
        <v>2462</v>
      </c>
      <c r="Y241" s="1" t="s">
        <v>607</v>
      </c>
      <c r="Z241" s="1" t="s">
        <v>3013</v>
      </c>
      <c r="AC241" s="1">
        <v>3</v>
      </c>
      <c r="AD241" s="1" t="s">
        <v>178</v>
      </c>
      <c r="AE241" s="1" t="s">
        <v>3119</v>
      </c>
      <c r="AF241" s="1" t="s">
        <v>63</v>
      </c>
      <c r="AG241" s="1" t="s">
        <v>3157</v>
      </c>
    </row>
    <row r="242" spans="1:33" ht="13.5" customHeight="1">
      <c r="A242" s="6" t="str">
        <f t="shared" si="8"/>
        <v>1756_감물천면_0008</v>
      </c>
      <c r="B242" s="1">
        <v>1756</v>
      </c>
      <c r="C242" s="1" t="s">
        <v>4576</v>
      </c>
      <c r="D242" s="1" t="s">
        <v>4577</v>
      </c>
      <c r="E242" s="2">
        <v>241</v>
      </c>
      <c r="F242" s="2">
        <v>1</v>
      </c>
      <c r="G242" s="2" t="s">
        <v>4386</v>
      </c>
      <c r="H242" s="2" t="s">
        <v>4387</v>
      </c>
      <c r="I242" s="2">
        <v>9</v>
      </c>
      <c r="L242" s="2">
        <v>3</v>
      </c>
      <c r="M242" s="2" t="s">
        <v>5063</v>
      </c>
      <c r="N242" s="2" t="s">
        <v>5064</v>
      </c>
      <c r="S242" s="2" t="s">
        <v>608</v>
      </c>
      <c r="T242" s="2" t="s">
        <v>2468</v>
      </c>
      <c r="Y242" s="1" t="s">
        <v>443</v>
      </c>
      <c r="Z242" s="1" t="s">
        <v>3012</v>
      </c>
      <c r="AF242" s="1" t="s">
        <v>86</v>
      </c>
      <c r="AG242" s="1" t="s">
        <v>3159</v>
      </c>
    </row>
    <row r="243" spans="1:58" ht="13.5" customHeight="1">
      <c r="A243" s="6" t="str">
        <f t="shared" si="8"/>
        <v>1756_감물천면_0008</v>
      </c>
      <c r="B243" s="1">
        <v>1756</v>
      </c>
      <c r="C243" s="1" t="s">
        <v>4576</v>
      </c>
      <c r="D243" s="1" t="s">
        <v>4577</v>
      </c>
      <c r="E243" s="2">
        <v>242</v>
      </c>
      <c r="F243" s="2">
        <v>1</v>
      </c>
      <c r="G243" s="2" t="s">
        <v>4386</v>
      </c>
      <c r="H243" s="2" t="s">
        <v>4387</v>
      </c>
      <c r="I243" s="2">
        <v>9</v>
      </c>
      <c r="L243" s="2">
        <v>3</v>
      </c>
      <c r="M243" s="2" t="s">
        <v>5063</v>
      </c>
      <c r="N243" s="2" t="s">
        <v>5064</v>
      </c>
      <c r="T243" s="2" t="s">
        <v>4584</v>
      </c>
      <c r="U243" s="1" t="s">
        <v>67</v>
      </c>
      <c r="V243" s="1" t="s">
        <v>2496</v>
      </c>
      <c r="Y243" s="1" t="s">
        <v>609</v>
      </c>
      <c r="Z243" s="1" t="s">
        <v>3011</v>
      </c>
      <c r="AC243" s="1">
        <v>43</v>
      </c>
      <c r="AD243" s="1" t="s">
        <v>398</v>
      </c>
      <c r="AE243" s="1" t="s">
        <v>3140</v>
      </c>
      <c r="BB243" s="1" t="s">
        <v>67</v>
      </c>
      <c r="BC243" s="1" t="s">
        <v>2496</v>
      </c>
      <c r="BD243" s="1" t="s">
        <v>610</v>
      </c>
      <c r="BE243" s="1" t="s">
        <v>3641</v>
      </c>
      <c r="BF243" s="1" t="s">
        <v>4594</v>
      </c>
    </row>
    <row r="244" spans="1:72" ht="13.5" customHeight="1">
      <c r="A244" s="6" t="str">
        <f t="shared" si="8"/>
        <v>1756_감물천면_0008</v>
      </c>
      <c r="B244" s="1">
        <v>1756</v>
      </c>
      <c r="C244" s="1" t="s">
        <v>4576</v>
      </c>
      <c r="D244" s="1" t="s">
        <v>4577</v>
      </c>
      <c r="E244" s="2">
        <v>243</v>
      </c>
      <c r="F244" s="2">
        <v>1</v>
      </c>
      <c r="G244" s="2" t="s">
        <v>4386</v>
      </c>
      <c r="H244" s="2" t="s">
        <v>4387</v>
      </c>
      <c r="I244" s="2">
        <v>9</v>
      </c>
      <c r="L244" s="2">
        <v>4</v>
      </c>
      <c r="M244" s="2" t="s">
        <v>5065</v>
      </c>
      <c r="N244" s="2" t="s">
        <v>5066</v>
      </c>
      <c r="O244" s="2" t="s">
        <v>6</v>
      </c>
      <c r="P244" s="2" t="s">
        <v>2411</v>
      </c>
      <c r="T244" s="2" t="s">
        <v>4650</v>
      </c>
      <c r="U244" s="1" t="s">
        <v>38</v>
      </c>
      <c r="V244" s="1" t="s">
        <v>2497</v>
      </c>
      <c r="W244" s="1" t="s">
        <v>50</v>
      </c>
      <c r="X244" s="1" t="s">
        <v>4651</v>
      </c>
      <c r="Y244" s="1" t="s">
        <v>611</v>
      </c>
      <c r="Z244" s="1" t="s">
        <v>3010</v>
      </c>
      <c r="AC244" s="1">
        <v>53</v>
      </c>
      <c r="AD244" s="1" t="s">
        <v>291</v>
      </c>
      <c r="AE244" s="1" t="s">
        <v>3124</v>
      </c>
      <c r="AJ244" s="1" t="s">
        <v>17</v>
      </c>
      <c r="AK244" s="1" t="s">
        <v>3214</v>
      </c>
      <c r="AL244" s="1" t="s">
        <v>612</v>
      </c>
      <c r="AM244" s="1" t="s">
        <v>3261</v>
      </c>
      <c r="AT244" s="1" t="s">
        <v>392</v>
      </c>
      <c r="AU244" s="1" t="s">
        <v>3283</v>
      </c>
      <c r="AV244" s="1" t="s">
        <v>613</v>
      </c>
      <c r="AW244" s="1" t="s">
        <v>3547</v>
      </c>
      <c r="BG244" s="1" t="s">
        <v>614</v>
      </c>
      <c r="BH244" s="1" t="s">
        <v>3665</v>
      </c>
      <c r="BI244" s="1" t="s">
        <v>615</v>
      </c>
      <c r="BJ244" s="1" t="s">
        <v>3869</v>
      </c>
      <c r="BK244" s="1" t="s">
        <v>42</v>
      </c>
      <c r="BL244" s="1" t="s">
        <v>3276</v>
      </c>
      <c r="BM244" s="1" t="s">
        <v>4652</v>
      </c>
      <c r="BN244" s="1" t="s">
        <v>4653</v>
      </c>
      <c r="BO244" s="1" t="s">
        <v>104</v>
      </c>
      <c r="BP244" s="1" t="s">
        <v>3668</v>
      </c>
      <c r="BQ244" s="1" t="s">
        <v>616</v>
      </c>
      <c r="BR244" s="1" t="s">
        <v>4293</v>
      </c>
      <c r="BS244" s="1" t="s">
        <v>216</v>
      </c>
      <c r="BT244" s="1" t="s">
        <v>3229</v>
      </c>
    </row>
    <row r="245" spans="1:72" ht="13.5" customHeight="1">
      <c r="A245" s="6" t="str">
        <f t="shared" si="8"/>
        <v>1756_감물천면_0008</v>
      </c>
      <c r="B245" s="1">
        <v>1756</v>
      </c>
      <c r="C245" s="1" t="s">
        <v>4576</v>
      </c>
      <c r="D245" s="1" t="s">
        <v>4577</v>
      </c>
      <c r="E245" s="2">
        <v>244</v>
      </c>
      <c r="F245" s="2">
        <v>1</v>
      </c>
      <c r="G245" s="2" t="s">
        <v>4386</v>
      </c>
      <c r="H245" s="2" t="s">
        <v>4387</v>
      </c>
      <c r="I245" s="2">
        <v>9</v>
      </c>
      <c r="L245" s="2">
        <v>4</v>
      </c>
      <c r="M245" s="2" t="s">
        <v>5065</v>
      </c>
      <c r="N245" s="2" t="s">
        <v>5066</v>
      </c>
      <c r="S245" s="2" t="s">
        <v>49</v>
      </c>
      <c r="T245" s="2" t="s">
        <v>2463</v>
      </c>
      <c r="W245" s="1" t="s">
        <v>140</v>
      </c>
      <c r="X245" s="1" t="s">
        <v>2578</v>
      </c>
      <c r="Y245" s="1" t="s">
        <v>51</v>
      </c>
      <c r="Z245" s="1" t="s">
        <v>2608</v>
      </c>
      <c r="AC245" s="1">
        <v>44</v>
      </c>
      <c r="AD245" s="1" t="s">
        <v>317</v>
      </c>
      <c r="AE245" s="1" t="s">
        <v>3127</v>
      </c>
      <c r="AJ245" s="1" t="s">
        <v>53</v>
      </c>
      <c r="AK245" s="1" t="s">
        <v>3215</v>
      </c>
      <c r="AL245" s="1" t="s">
        <v>41</v>
      </c>
      <c r="AM245" s="1" t="s">
        <v>4400</v>
      </c>
      <c r="AT245" s="1" t="s">
        <v>38</v>
      </c>
      <c r="AU245" s="1" t="s">
        <v>2497</v>
      </c>
      <c r="AV245" s="1" t="s">
        <v>617</v>
      </c>
      <c r="AW245" s="1" t="s">
        <v>2589</v>
      </c>
      <c r="BG245" s="1" t="s">
        <v>42</v>
      </c>
      <c r="BH245" s="1" t="s">
        <v>3276</v>
      </c>
      <c r="BI245" s="1" t="s">
        <v>618</v>
      </c>
      <c r="BJ245" s="1" t="s">
        <v>2471</v>
      </c>
      <c r="BK245" s="1" t="s">
        <v>42</v>
      </c>
      <c r="BL245" s="1" t="s">
        <v>3276</v>
      </c>
      <c r="BM245" s="1" t="s">
        <v>445</v>
      </c>
      <c r="BN245" s="1" t="s">
        <v>3866</v>
      </c>
      <c r="BO245" s="1" t="s">
        <v>42</v>
      </c>
      <c r="BP245" s="1" t="s">
        <v>3276</v>
      </c>
      <c r="BQ245" s="1" t="s">
        <v>619</v>
      </c>
      <c r="BR245" s="1" t="s">
        <v>4277</v>
      </c>
      <c r="BS245" s="1" t="s">
        <v>123</v>
      </c>
      <c r="BT245" s="1" t="s">
        <v>3210</v>
      </c>
    </row>
    <row r="246" spans="1:31" ht="13.5" customHeight="1">
      <c r="A246" s="6" t="str">
        <f t="shared" si="8"/>
        <v>1756_감물천면_0008</v>
      </c>
      <c r="B246" s="1">
        <v>1756</v>
      </c>
      <c r="C246" s="1" t="s">
        <v>4576</v>
      </c>
      <c r="D246" s="1" t="s">
        <v>4577</v>
      </c>
      <c r="E246" s="2">
        <v>245</v>
      </c>
      <c r="F246" s="2">
        <v>1</v>
      </c>
      <c r="G246" s="2" t="s">
        <v>4386</v>
      </c>
      <c r="H246" s="2" t="s">
        <v>4387</v>
      </c>
      <c r="I246" s="2">
        <v>9</v>
      </c>
      <c r="L246" s="2">
        <v>4</v>
      </c>
      <c r="M246" s="2" t="s">
        <v>5065</v>
      </c>
      <c r="N246" s="2" t="s">
        <v>5066</v>
      </c>
      <c r="S246" s="2" t="s">
        <v>81</v>
      </c>
      <c r="T246" s="2" t="s">
        <v>2466</v>
      </c>
      <c r="U246" s="1" t="s">
        <v>38</v>
      </c>
      <c r="V246" s="1" t="s">
        <v>2497</v>
      </c>
      <c r="Y246" s="1" t="s">
        <v>620</v>
      </c>
      <c r="Z246" s="1" t="s">
        <v>4422</v>
      </c>
      <c r="AC246" s="1">
        <v>19</v>
      </c>
      <c r="AD246" s="1" t="s">
        <v>210</v>
      </c>
      <c r="AE246" s="1" t="s">
        <v>3148</v>
      </c>
    </row>
    <row r="247" spans="1:31" ht="13.5" customHeight="1">
      <c r="A247" s="6" t="str">
        <f t="shared" si="8"/>
        <v>1756_감물천면_0008</v>
      </c>
      <c r="B247" s="1">
        <v>1756</v>
      </c>
      <c r="C247" s="1" t="s">
        <v>4576</v>
      </c>
      <c r="D247" s="1" t="s">
        <v>4577</v>
      </c>
      <c r="E247" s="2">
        <v>246</v>
      </c>
      <c r="F247" s="2">
        <v>1</v>
      </c>
      <c r="G247" s="2" t="s">
        <v>4386</v>
      </c>
      <c r="H247" s="2" t="s">
        <v>4387</v>
      </c>
      <c r="I247" s="2">
        <v>9</v>
      </c>
      <c r="L247" s="2">
        <v>4</v>
      </c>
      <c r="M247" s="2" t="s">
        <v>5065</v>
      </c>
      <c r="N247" s="2" t="s">
        <v>5066</v>
      </c>
      <c r="S247" s="2" t="s">
        <v>81</v>
      </c>
      <c r="T247" s="2" t="s">
        <v>2466</v>
      </c>
      <c r="U247" s="1" t="s">
        <v>38</v>
      </c>
      <c r="V247" s="1" t="s">
        <v>2497</v>
      </c>
      <c r="Y247" s="1" t="s">
        <v>621</v>
      </c>
      <c r="Z247" s="1" t="s">
        <v>3009</v>
      </c>
      <c r="AC247" s="1">
        <v>17</v>
      </c>
      <c r="AD247" s="1" t="s">
        <v>622</v>
      </c>
      <c r="AE247" s="1" t="s">
        <v>3138</v>
      </c>
    </row>
    <row r="248" spans="1:31" ht="13.5" customHeight="1">
      <c r="A248" s="6" t="str">
        <f t="shared" si="8"/>
        <v>1756_감물천면_0008</v>
      </c>
      <c r="B248" s="1">
        <v>1756</v>
      </c>
      <c r="C248" s="1" t="s">
        <v>4576</v>
      </c>
      <c r="D248" s="1" t="s">
        <v>4577</v>
      </c>
      <c r="E248" s="2">
        <v>247</v>
      </c>
      <c r="F248" s="2">
        <v>1</v>
      </c>
      <c r="G248" s="2" t="s">
        <v>4386</v>
      </c>
      <c r="H248" s="2" t="s">
        <v>4387</v>
      </c>
      <c r="I248" s="2">
        <v>9</v>
      </c>
      <c r="L248" s="2">
        <v>4</v>
      </c>
      <c r="M248" s="2" t="s">
        <v>5065</v>
      </c>
      <c r="N248" s="2" t="s">
        <v>5066</v>
      </c>
      <c r="S248" s="2" t="s">
        <v>81</v>
      </c>
      <c r="T248" s="2" t="s">
        <v>2466</v>
      </c>
      <c r="Y248" s="1" t="s">
        <v>623</v>
      </c>
      <c r="Z248" s="1" t="s">
        <v>3008</v>
      </c>
      <c r="AC248" s="1">
        <v>14</v>
      </c>
      <c r="AD248" s="1" t="s">
        <v>66</v>
      </c>
      <c r="AE248" s="1" t="s">
        <v>3135</v>
      </c>
    </row>
    <row r="249" spans="1:31" ht="13.5" customHeight="1">
      <c r="A249" s="6" t="str">
        <f t="shared" si="8"/>
        <v>1756_감물천면_0008</v>
      </c>
      <c r="B249" s="1">
        <v>1756</v>
      </c>
      <c r="C249" s="1" t="s">
        <v>4576</v>
      </c>
      <c r="D249" s="1" t="s">
        <v>4577</v>
      </c>
      <c r="E249" s="2">
        <v>248</v>
      </c>
      <c r="F249" s="2">
        <v>1</v>
      </c>
      <c r="G249" s="2" t="s">
        <v>4386</v>
      </c>
      <c r="H249" s="2" t="s">
        <v>4387</v>
      </c>
      <c r="I249" s="2">
        <v>9</v>
      </c>
      <c r="L249" s="2">
        <v>4</v>
      </c>
      <c r="M249" s="2" t="s">
        <v>5065</v>
      </c>
      <c r="N249" s="2" t="s">
        <v>5066</v>
      </c>
      <c r="S249" s="2" t="s">
        <v>81</v>
      </c>
      <c r="T249" s="2" t="s">
        <v>2466</v>
      </c>
      <c r="Y249" s="1" t="s">
        <v>624</v>
      </c>
      <c r="Z249" s="1" t="s">
        <v>3007</v>
      </c>
      <c r="AC249" s="1">
        <v>11</v>
      </c>
      <c r="AD249" s="1" t="s">
        <v>342</v>
      </c>
      <c r="AE249" s="1" t="s">
        <v>3120</v>
      </c>
    </row>
    <row r="250" spans="1:58" ht="13.5" customHeight="1">
      <c r="A250" s="6" t="str">
        <f t="shared" si="8"/>
        <v>1756_감물천면_0008</v>
      </c>
      <c r="B250" s="1">
        <v>1756</v>
      </c>
      <c r="C250" s="1" t="s">
        <v>4576</v>
      </c>
      <c r="D250" s="1" t="s">
        <v>4577</v>
      </c>
      <c r="E250" s="2">
        <v>249</v>
      </c>
      <c r="F250" s="2">
        <v>1</v>
      </c>
      <c r="G250" s="2" t="s">
        <v>4386</v>
      </c>
      <c r="H250" s="2" t="s">
        <v>4387</v>
      </c>
      <c r="I250" s="2">
        <v>9</v>
      </c>
      <c r="L250" s="2">
        <v>4</v>
      </c>
      <c r="M250" s="2" t="s">
        <v>5065</v>
      </c>
      <c r="N250" s="2" t="s">
        <v>5066</v>
      </c>
      <c r="T250" s="2" t="s">
        <v>4584</v>
      </c>
      <c r="U250" s="1" t="s">
        <v>67</v>
      </c>
      <c r="V250" s="1" t="s">
        <v>2496</v>
      </c>
      <c r="Y250" s="1" t="s">
        <v>625</v>
      </c>
      <c r="Z250" s="1" t="s">
        <v>2806</v>
      </c>
      <c r="AC250" s="1">
        <v>16</v>
      </c>
      <c r="AD250" s="1" t="s">
        <v>622</v>
      </c>
      <c r="AE250" s="1" t="s">
        <v>3138</v>
      </c>
      <c r="BB250" s="1" t="s">
        <v>67</v>
      </c>
      <c r="BC250" s="1" t="s">
        <v>2496</v>
      </c>
      <c r="BD250" s="1" t="s">
        <v>626</v>
      </c>
      <c r="BE250" s="1" t="s">
        <v>3629</v>
      </c>
      <c r="BF250" s="1" t="s">
        <v>4627</v>
      </c>
    </row>
    <row r="251" spans="1:72" ht="13.5" customHeight="1">
      <c r="A251" s="6" t="str">
        <f t="shared" si="8"/>
        <v>1756_감물천면_0008</v>
      </c>
      <c r="B251" s="1">
        <v>1756</v>
      </c>
      <c r="C251" s="1" t="s">
        <v>4576</v>
      </c>
      <c r="D251" s="1" t="s">
        <v>4577</v>
      </c>
      <c r="E251" s="2">
        <v>250</v>
      </c>
      <c r="F251" s="2">
        <v>1</v>
      </c>
      <c r="G251" s="2" t="s">
        <v>4386</v>
      </c>
      <c r="H251" s="2" t="s">
        <v>4387</v>
      </c>
      <c r="I251" s="2">
        <v>9</v>
      </c>
      <c r="L251" s="2">
        <v>5</v>
      </c>
      <c r="M251" s="2" t="s">
        <v>5067</v>
      </c>
      <c r="N251" s="2" t="s">
        <v>5068</v>
      </c>
      <c r="T251" s="2" t="s">
        <v>4586</v>
      </c>
      <c r="U251" s="1" t="s">
        <v>38</v>
      </c>
      <c r="V251" s="1" t="s">
        <v>2497</v>
      </c>
      <c r="W251" s="1" t="s">
        <v>140</v>
      </c>
      <c r="X251" s="1" t="s">
        <v>2578</v>
      </c>
      <c r="Y251" s="1" t="s">
        <v>627</v>
      </c>
      <c r="Z251" s="1" t="s">
        <v>3006</v>
      </c>
      <c r="AC251" s="1">
        <v>63</v>
      </c>
      <c r="AD251" s="1" t="s">
        <v>178</v>
      </c>
      <c r="AE251" s="1" t="s">
        <v>3119</v>
      </c>
      <c r="AJ251" s="1" t="s">
        <v>17</v>
      </c>
      <c r="AK251" s="1" t="s">
        <v>3214</v>
      </c>
      <c r="AL251" s="1" t="s">
        <v>41</v>
      </c>
      <c r="AM251" s="1" t="s">
        <v>4400</v>
      </c>
      <c r="AT251" s="1" t="s">
        <v>42</v>
      </c>
      <c r="AU251" s="1" t="s">
        <v>3276</v>
      </c>
      <c r="AV251" s="1" t="s">
        <v>628</v>
      </c>
      <c r="AW251" s="1" t="s">
        <v>3019</v>
      </c>
      <c r="BG251" s="1" t="s">
        <v>629</v>
      </c>
      <c r="BH251" s="1" t="s">
        <v>3663</v>
      </c>
      <c r="BI251" s="1" t="s">
        <v>630</v>
      </c>
      <c r="BJ251" s="1" t="s">
        <v>3852</v>
      </c>
      <c r="BK251" s="1" t="s">
        <v>42</v>
      </c>
      <c r="BL251" s="1" t="s">
        <v>3276</v>
      </c>
      <c r="BM251" s="1" t="s">
        <v>4654</v>
      </c>
      <c r="BN251" s="1" t="s">
        <v>4655</v>
      </c>
      <c r="BO251" s="1" t="s">
        <v>42</v>
      </c>
      <c r="BP251" s="1" t="s">
        <v>3276</v>
      </c>
      <c r="BQ251" s="1" t="s">
        <v>631</v>
      </c>
      <c r="BR251" s="1" t="s">
        <v>4279</v>
      </c>
      <c r="BS251" s="1" t="s">
        <v>363</v>
      </c>
      <c r="BT251" s="1" t="s">
        <v>3227</v>
      </c>
    </row>
    <row r="252" spans="1:72" ht="13.5" customHeight="1">
      <c r="A252" s="6" t="str">
        <f t="shared" si="8"/>
        <v>1756_감물천면_0008</v>
      </c>
      <c r="B252" s="1">
        <v>1756</v>
      </c>
      <c r="C252" s="1" t="s">
        <v>4576</v>
      </c>
      <c r="D252" s="1" t="s">
        <v>4577</v>
      </c>
      <c r="E252" s="2">
        <v>251</v>
      </c>
      <c r="F252" s="2">
        <v>1</v>
      </c>
      <c r="G252" s="2" t="s">
        <v>4386</v>
      </c>
      <c r="H252" s="2" t="s">
        <v>4387</v>
      </c>
      <c r="I252" s="2">
        <v>9</v>
      </c>
      <c r="L252" s="2">
        <v>5</v>
      </c>
      <c r="M252" s="2" t="s">
        <v>5067</v>
      </c>
      <c r="N252" s="2" t="s">
        <v>5068</v>
      </c>
      <c r="S252" s="2" t="s">
        <v>49</v>
      </c>
      <c r="T252" s="2" t="s">
        <v>2463</v>
      </c>
      <c r="W252" s="1" t="s">
        <v>201</v>
      </c>
      <c r="X252" s="1" t="s">
        <v>2488</v>
      </c>
      <c r="Y252" s="1" t="s">
        <v>51</v>
      </c>
      <c r="Z252" s="1" t="s">
        <v>2608</v>
      </c>
      <c r="AC252" s="1">
        <v>64</v>
      </c>
      <c r="AD252" s="1" t="s">
        <v>370</v>
      </c>
      <c r="AE252" s="1" t="s">
        <v>3115</v>
      </c>
      <c r="AJ252" s="1" t="s">
        <v>53</v>
      </c>
      <c r="AK252" s="1" t="s">
        <v>3215</v>
      </c>
      <c r="AL252" s="1" t="s">
        <v>245</v>
      </c>
      <c r="AM252" s="1" t="s">
        <v>3258</v>
      </c>
      <c r="AT252" s="1" t="s">
        <v>42</v>
      </c>
      <c r="AU252" s="1" t="s">
        <v>3276</v>
      </c>
      <c r="AV252" s="1" t="s">
        <v>632</v>
      </c>
      <c r="AW252" s="1" t="s">
        <v>3546</v>
      </c>
      <c r="BG252" s="1" t="s">
        <v>42</v>
      </c>
      <c r="BH252" s="1" t="s">
        <v>3276</v>
      </c>
      <c r="BI252" s="1" t="s">
        <v>633</v>
      </c>
      <c r="BJ252" s="1" t="s">
        <v>3831</v>
      </c>
      <c r="BK252" s="1" t="s">
        <v>42</v>
      </c>
      <c r="BL252" s="1" t="s">
        <v>3276</v>
      </c>
      <c r="BM252" s="1" t="s">
        <v>511</v>
      </c>
      <c r="BN252" s="1" t="s">
        <v>3030</v>
      </c>
      <c r="BO252" s="1" t="s">
        <v>42</v>
      </c>
      <c r="BP252" s="1" t="s">
        <v>3276</v>
      </c>
      <c r="BQ252" s="1" t="s">
        <v>634</v>
      </c>
      <c r="BR252" s="1" t="s">
        <v>4535</v>
      </c>
      <c r="BS252" s="1" t="s">
        <v>100</v>
      </c>
      <c r="BT252" s="1" t="s">
        <v>3194</v>
      </c>
    </row>
    <row r="253" spans="1:58" ht="13.5" customHeight="1">
      <c r="A253" s="6" t="str">
        <f t="shared" si="8"/>
        <v>1756_감물천면_0008</v>
      </c>
      <c r="B253" s="1">
        <v>1756</v>
      </c>
      <c r="C253" s="1" t="s">
        <v>4576</v>
      </c>
      <c r="D253" s="1" t="s">
        <v>4577</v>
      </c>
      <c r="E253" s="2">
        <v>252</v>
      </c>
      <c r="F253" s="2">
        <v>1</v>
      </c>
      <c r="G253" s="2" t="s">
        <v>4386</v>
      </c>
      <c r="H253" s="2" t="s">
        <v>4387</v>
      </c>
      <c r="I253" s="2">
        <v>9</v>
      </c>
      <c r="L253" s="2">
        <v>5</v>
      </c>
      <c r="M253" s="2" t="s">
        <v>5067</v>
      </c>
      <c r="N253" s="2" t="s">
        <v>5068</v>
      </c>
      <c r="T253" s="2" t="s">
        <v>4584</v>
      </c>
      <c r="U253" s="1" t="s">
        <v>67</v>
      </c>
      <c r="V253" s="1" t="s">
        <v>2496</v>
      </c>
      <c r="Y253" s="1" t="s">
        <v>4656</v>
      </c>
      <c r="Z253" s="1" t="s">
        <v>3005</v>
      </c>
      <c r="AC253" s="1">
        <v>44</v>
      </c>
      <c r="AD253" s="1" t="s">
        <v>317</v>
      </c>
      <c r="AE253" s="1" t="s">
        <v>3127</v>
      </c>
      <c r="BB253" s="1" t="s">
        <v>67</v>
      </c>
      <c r="BC253" s="1" t="s">
        <v>2496</v>
      </c>
      <c r="BD253" s="1" t="s">
        <v>635</v>
      </c>
      <c r="BE253" s="1" t="s">
        <v>3640</v>
      </c>
      <c r="BF253" s="1" t="s">
        <v>4657</v>
      </c>
    </row>
    <row r="254" spans="1:58" ht="13.5" customHeight="1">
      <c r="A254" s="6" t="str">
        <f t="shared" si="8"/>
        <v>1756_감물천면_0008</v>
      </c>
      <c r="B254" s="1">
        <v>1756</v>
      </c>
      <c r="C254" s="1" t="s">
        <v>4576</v>
      </c>
      <c r="D254" s="1" t="s">
        <v>4577</v>
      </c>
      <c r="E254" s="2">
        <v>253</v>
      </c>
      <c r="F254" s="2">
        <v>1</v>
      </c>
      <c r="G254" s="2" t="s">
        <v>4386</v>
      </c>
      <c r="H254" s="2" t="s">
        <v>4387</v>
      </c>
      <c r="I254" s="2">
        <v>9</v>
      </c>
      <c r="L254" s="2">
        <v>5</v>
      </c>
      <c r="M254" s="2" t="s">
        <v>5067</v>
      </c>
      <c r="N254" s="2" t="s">
        <v>5068</v>
      </c>
      <c r="T254" s="2" t="s">
        <v>4584</v>
      </c>
      <c r="U254" s="1" t="s">
        <v>67</v>
      </c>
      <c r="V254" s="1" t="s">
        <v>2496</v>
      </c>
      <c r="Y254" s="1" t="s">
        <v>636</v>
      </c>
      <c r="Z254" s="1" t="s">
        <v>3004</v>
      </c>
      <c r="AC254" s="1">
        <v>17</v>
      </c>
      <c r="AD254" s="1" t="s">
        <v>228</v>
      </c>
      <c r="AE254" s="1" t="s">
        <v>3107</v>
      </c>
      <c r="BB254" s="1" t="s">
        <v>95</v>
      </c>
      <c r="BC254" s="1" t="s">
        <v>3598</v>
      </c>
      <c r="BF254" s="1" t="s">
        <v>4591</v>
      </c>
    </row>
    <row r="255" spans="1:72" ht="13.5" customHeight="1">
      <c r="A255" s="6" t="str">
        <f t="shared" si="8"/>
        <v>1756_감물천면_0008</v>
      </c>
      <c r="B255" s="1">
        <v>1756</v>
      </c>
      <c r="C255" s="1" t="s">
        <v>4576</v>
      </c>
      <c r="D255" s="1" t="s">
        <v>4577</v>
      </c>
      <c r="E255" s="2">
        <v>254</v>
      </c>
      <c r="F255" s="2">
        <v>1</v>
      </c>
      <c r="G255" s="2" t="s">
        <v>4386</v>
      </c>
      <c r="H255" s="2" t="s">
        <v>4387</v>
      </c>
      <c r="I255" s="2">
        <v>10</v>
      </c>
      <c r="J255" s="2" t="s">
        <v>637</v>
      </c>
      <c r="K255" s="2" t="s">
        <v>2402</v>
      </c>
      <c r="L255" s="2">
        <v>1</v>
      </c>
      <c r="M255" s="2" t="s">
        <v>1942</v>
      </c>
      <c r="N255" s="2" t="s">
        <v>5001</v>
      </c>
      <c r="Q255" s="2" t="s">
        <v>638</v>
      </c>
      <c r="R255" s="2" t="s">
        <v>2450</v>
      </c>
      <c r="T255" s="2" t="s">
        <v>4630</v>
      </c>
      <c r="W255" s="1" t="s">
        <v>50</v>
      </c>
      <c r="X255" s="1" t="s">
        <v>4658</v>
      </c>
      <c r="Y255" s="1" t="s">
        <v>51</v>
      </c>
      <c r="Z255" s="1" t="s">
        <v>2608</v>
      </c>
      <c r="AC255" s="1">
        <v>69</v>
      </c>
      <c r="AD255" s="1" t="s">
        <v>133</v>
      </c>
      <c r="AE255" s="1" t="s">
        <v>3123</v>
      </c>
      <c r="AJ255" s="1" t="s">
        <v>53</v>
      </c>
      <c r="AK255" s="1" t="s">
        <v>3215</v>
      </c>
      <c r="AL255" s="1" t="s">
        <v>612</v>
      </c>
      <c r="AM255" s="1" t="s">
        <v>3261</v>
      </c>
      <c r="AT255" s="1" t="s">
        <v>42</v>
      </c>
      <c r="AU255" s="1" t="s">
        <v>3276</v>
      </c>
      <c r="AV255" s="1" t="s">
        <v>639</v>
      </c>
      <c r="AW255" s="1" t="s">
        <v>3528</v>
      </c>
      <c r="BG255" s="1" t="s">
        <v>42</v>
      </c>
      <c r="BH255" s="1" t="s">
        <v>3276</v>
      </c>
      <c r="BI255" s="1" t="s">
        <v>640</v>
      </c>
      <c r="BJ255" s="1" t="s">
        <v>3856</v>
      </c>
      <c r="BK255" s="1" t="s">
        <v>641</v>
      </c>
      <c r="BL255" s="1" t="s">
        <v>3920</v>
      </c>
      <c r="BM255" s="1" t="s">
        <v>642</v>
      </c>
      <c r="BN255" s="1" t="s">
        <v>4076</v>
      </c>
      <c r="BO255" s="1" t="s">
        <v>42</v>
      </c>
      <c r="BP255" s="1" t="s">
        <v>3276</v>
      </c>
      <c r="BQ255" s="1" t="s">
        <v>643</v>
      </c>
      <c r="BR255" s="1" t="s">
        <v>4282</v>
      </c>
      <c r="BS255" s="1" t="s">
        <v>123</v>
      </c>
      <c r="BT255" s="1" t="s">
        <v>3210</v>
      </c>
    </row>
    <row r="256" spans="1:31" ht="13.5" customHeight="1">
      <c r="A256" s="6" t="str">
        <f t="shared" si="8"/>
        <v>1756_감물천면_0008</v>
      </c>
      <c r="B256" s="1">
        <v>1756</v>
      </c>
      <c r="C256" s="1" t="s">
        <v>4576</v>
      </c>
      <c r="D256" s="1" t="s">
        <v>4577</v>
      </c>
      <c r="E256" s="2">
        <v>255</v>
      </c>
      <c r="F256" s="2">
        <v>1</v>
      </c>
      <c r="G256" s="2" t="s">
        <v>4386</v>
      </c>
      <c r="H256" s="2" t="s">
        <v>4387</v>
      </c>
      <c r="I256" s="2">
        <v>10</v>
      </c>
      <c r="L256" s="2">
        <v>1</v>
      </c>
      <c r="M256" s="2" t="s">
        <v>1942</v>
      </c>
      <c r="N256" s="2" t="s">
        <v>5001</v>
      </c>
      <c r="S256" s="2" t="s">
        <v>81</v>
      </c>
      <c r="T256" s="2" t="s">
        <v>2466</v>
      </c>
      <c r="U256" s="1" t="s">
        <v>38</v>
      </c>
      <c r="V256" s="1" t="s">
        <v>2497</v>
      </c>
      <c r="Y256" s="1" t="s">
        <v>644</v>
      </c>
      <c r="Z256" s="1" t="s">
        <v>3003</v>
      </c>
      <c r="AC256" s="1">
        <v>22</v>
      </c>
      <c r="AD256" s="1" t="s">
        <v>168</v>
      </c>
      <c r="AE256" s="1" t="s">
        <v>3149</v>
      </c>
    </row>
    <row r="257" spans="1:31" ht="13.5" customHeight="1">
      <c r="A257" s="6" t="str">
        <f t="shared" si="8"/>
        <v>1756_감물천면_0008</v>
      </c>
      <c r="B257" s="1">
        <v>1756</v>
      </c>
      <c r="C257" s="1" t="s">
        <v>4576</v>
      </c>
      <c r="D257" s="1" t="s">
        <v>4577</v>
      </c>
      <c r="E257" s="2">
        <v>256</v>
      </c>
      <c r="F257" s="2">
        <v>1</v>
      </c>
      <c r="G257" s="2" t="s">
        <v>4386</v>
      </c>
      <c r="H257" s="2" t="s">
        <v>4387</v>
      </c>
      <c r="I257" s="2">
        <v>10</v>
      </c>
      <c r="L257" s="2">
        <v>1</v>
      </c>
      <c r="M257" s="2" t="s">
        <v>1942</v>
      </c>
      <c r="N257" s="2" t="s">
        <v>5001</v>
      </c>
      <c r="S257" s="2" t="s">
        <v>82</v>
      </c>
      <c r="T257" s="2" t="s">
        <v>2465</v>
      </c>
      <c r="W257" s="1" t="s">
        <v>50</v>
      </c>
      <c r="X257" s="1" t="s">
        <v>4583</v>
      </c>
      <c r="Y257" s="1" t="s">
        <v>51</v>
      </c>
      <c r="Z257" s="1" t="s">
        <v>2608</v>
      </c>
      <c r="AC257" s="1">
        <v>29</v>
      </c>
      <c r="AD257" s="1" t="s">
        <v>142</v>
      </c>
      <c r="AE257" s="1" t="s">
        <v>3151</v>
      </c>
    </row>
    <row r="258" spans="1:33" ht="13.5" customHeight="1">
      <c r="A258" s="6" t="str">
        <f t="shared" si="8"/>
        <v>1756_감물천면_0008</v>
      </c>
      <c r="B258" s="1">
        <v>1756</v>
      </c>
      <c r="C258" s="1" t="s">
        <v>4576</v>
      </c>
      <c r="D258" s="1" t="s">
        <v>4577</v>
      </c>
      <c r="E258" s="2">
        <v>257</v>
      </c>
      <c r="F258" s="2">
        <v>1</v>
      </c>
      <c r="G258" s="2" t="s">
        <v>4386</v>
      </c>
      <c r="H258" s="2" t="s">
        <v>4387</v>
      </c>
      <c r="I258" s="2">
        <v>10</v>
      </c>
      <c r="L258" s="2">
        <v>1</v>
      </c>
      <c r="M258" s="2" t="s">
        <v>1942</v>
      </c>
      <c r="N258" s="2" t="s">
        <v>5001</v>
      </c>
      <c r="S258" s="2" t="s">
        <v>132</v>
      </c>
      <c r="T258" s="2" t="s">
        <v>2461</v>
      </c>
      <c r="AC258" s="1">
        <v>3</v>
      </c>
      <c r="AD258" s="1" t="s">
        <v>178</v>
      </c>
      <c r="AE258" s="1" t="s">
        <v>3119</v>
      </c>
      <c r="AF258" s="1" t="s">
        <v>63</v>
      </c>
      <c r="AG258" s="1" t="s">
        <v>3157</v>
      </c>
    </row>
    <row r="259" spans="1:58" ht="13.5" customHeight="1">
      <c r="A259" s="6" t="str">
        <f t="shared" si="8"/>
        <v>1756_감물천면_0008</v>
      </c>
      <c r="B259" s="1">
        <v>1756</v>
      </c>
      <c r="C259" s="1" t="s">
        <v>4576</v>
      </c>
      <c r="D259" s="1" t="s">
        <v>4577</v>
      </c>
      <c r="E259" s="2">
        <v>258</v>
      </c>
      <c r="F259" s="2">
        <v>1</v>
      </c>
      <c r="G259" s="2" t="s">
        <v>4386</v>
      </c>
      <c r="H259" s="2" t="s">
        <v>4387</v>
      </c>
      <c r="I259" s="2">
        <v>10</v>
      </c>
      <c r="L259" s="2">
        <v>1</v>
      </c>
      <c r="M259" s="2" t="s">
        <v>1942</v>
      </c>
      <c r="N259" s="2" t="s">
        <v>5001</v>
      </c>
      <c r="T259" s="2" t="s">
        <v>4584</v>
      </c>
      <c r="U259" s="1" t="s">
        <v>64</v>
      </c>
      <c r="V259" s="1" t="s">
        <v>2511</v>
      </c>
      <c r="Y259" s="1" t="s">
        <v>645</v>
      </c>
      <c r="Z259" s="1" t="s">
        <v>3002</v>
      </c>
      <c r="AC259" s="1">
        <v>87</v>
      </c>
      <c r="AD259" s="1" t="s">
        <v>225</v>
      </c>
      <c r="AE259" s="1" t="s">
        <v>3105</v>
      </c>
      <c r="BB259" s="1" t="s">
        <v>67</v>
      </c>
      <c r="BC259" s="1" t="s">
        <v>2496</v>
      </c>
      <c r="BD259" s="1" t="s">
        <v>646</v>
      </c>
      <c r="BE259" s="1" t="s">
        <v>3639</v>
      </c>
      <c r="BF259" s="1" t="s">
        <v>4585</v>
      </c>
    </row>
    <row r="260" spans="1:72" ht="13.5" customHeight="1">
      <c r="A260" s="6" t="str">
        <f t="shared" si="8"/>
        <v>1756_감물천면_0008</v>
      </c>
      <c r="B260" s="1">
        <v>1756</v>
      </c>
      <c r="C260" s="1" t="s">
        <v>4576</v>
      </c>
      <c r="D260" s="1" t="s">
        <v>4577</v>
      </c>
      <c r="E260" s="2">
        <v>259</v>
      </c>
      <c r="F260" s="2">
        <v>1</v>
      </c>
      <c r="G260" s="2" t="s">
        <v>4386</v>
      </c>
      <c r="H260" s="2" t="s">
        <v>4387</v>
      </c>
      <c r="I260" s="2">
        <v>10</v>
      </c>
      <c r="L260" s="2">
        <v>2</v>
      </c>
      <c r="M260" s="2" t="s">
        <v>5402</v>
      </c>
      <c r="N260" s="2" t="s">
        <v>5069</v>
      </c>
      <c r="T260" s="2" t="s">
        <v>4586</v>
      </c>
      <c r="U260" s="1" t="s">
        <v>38</v>
      </c>
      <c r="V260" s="1" t="s">
        <v>2497</v>
      </c>
      <c r="W260" s="1" t="s">
        <v>140</v>
      </c>
      <c r="X260" s="1" t="s">
        <v>2578</v>
      </c>
      <c r="Y260" s="1" t="s">
        <v>4659</v>
      </c>
      <c r="Z260" s="1" t="s">
        <v>4660</v>
      </c>
      <c r="AC260" s="1">
        <v>49</v>
      </c>
      <c r="AD260" s="1" t="s">
        <v>398</v>
      </c>
      <c r="AE260" s="1" t="s">
        <v>3140</v>
      </c>
      <c r="AJ260" s="1" t="s">
        <v>17</v>
      </c>
      <c r="AK260" s="1" t="s">
        <v>3214</v>
      </c>
      <c r="AL260" s="1" t="s">
        <v>41</v>
      </c>
      <c r="AM260" s="1" t="s">
        <v>4400</v>
      </c>
      <c r="AT260" s="1" t="s">
        <v>38</v>
      </c>
      <c r="AU260" s="1" t="s">
        <v>2497</v>
      </c>
      <c r="AV260" s="1" t="s">
        <v>617</v>
      </c>
      <c r="AW260" s="1" t="s">
        <v>2589</v>
      </c>
      <c r="BG260" s="1" t="s">
        <v>42</v>
      </c>
      <c r="BH260" s="1" t="s">
        <v>3276</v>
      </c>
      <c r="BI260" s="1" t="s">
        <v>618</v>
      </c>
      <c r="BJ260" s="1" t="s">
        <v>2471</v>
      </c>
      <c r="BK260" s="1" t="s">
        <v>42</v>
      </c>
      <c r="BL260" s="1" t="s">
        <v>3276</v>
      </c>
      <c r="BM260" s="1" t="s">
        <v>445</v>
      </c>
      <c r="BN260" s="1" t="s">
        <v>3866</v>
      </c>
      <c r="BO260" s="1" t="s">
        <v>42</v>
      </c>
      <c r="BP260" s="1" t="s">
        <v>3276</v>
      </c>
      <c r="BQ260" s="1" t="s">
        <v>619</v>
      </c>
      <c r="BR260" s="1" t="s">
        <v>4277</v>
      </c>
      <c r="BS260" s="1" t="s">
        <v>123</v>
      </c>
      <c r="BT260" s="1" t="s">
        <v>3210</v>
      </c>
    </row>
    <row r="261" spans="1:72" ht="13.5" customHeight="1">
      <c r="A261" s="6" t="str">
        <f t="shared" si="8"/>
        <v>1756_감물천면_0008</v>
      </c>
      <c r="B261" s="1">
        <v>1756</v>
      </c>
      <c r="C261" s="1" t="s">
        <v>4576</v>
      </c>
      <c r="D261" s="1" t="s">
        <v>4577</v>
      </c>
      <c r="E261" s="2">
        <v>260</v>
      </c>
      <c r="F261" s="2">
        <v>1</v>
      </c>
      <c r="G261" s="2" t="s">
        <v>4386</v>
      </c>
      <c r="H261" s="2" t="s">
        <v>4387</v>
      </c>
      <c r="I261" s="2">
        <v>10</v>
      </c>
      <c r="L261" s="2">
        <v>2</v>
      </c>
      <c r="M261" s="2" t="s">
        <v>5402</v>
      </c>
      <c r="N261" s="2" t="s">
        <v>5069</v>
      </c>
      <c r="S261" s="2" t="s">
        <v>49</v>
      </c>
      <c r="T261" s="2" t="s">
        <v>2463</v>
      </c>
      <c r="W261" s="1" t="s">
        <v>647</v>
      </c>
      <c r="X261" s="1" t="s">
        <v>2596</v>
      </c>
      <c r="Y261" s="1" t="s">
        <v>51</v>
      </c>
      <c r="Z261" s="1" t="s">
        <v>2608</v>
      </c>
      <c r="AC261" s="1">
        <v>52</v>
      </c>
      <c r="AD261" s="1" t="s">
        <v>148</v>
      </c>
      <c r="AE261" s="1" t="s">
        <v>3125</v>
      </c>
      <c r="AJ261" s="1" t="s">
        <v>53</v>
      </c>
      <c r="AK261" s="1" t="s">
        <v>3215</v>
      </c>
      <c r="AL261" s="1" t="s">
        <v>200</v>
      </c>
      <c r="AM261" s="1" t="s">
        <v>3221</v>
      </c>
      <c r="AT261" s="1" t="s">
        <v>42</v>
      </c>
      <c r="AU261" s="1" t="s">
        <v>3276</v>
      </c>
      <c r="AV261" s="1" t="s">
        <v>648</v>
      </c>
      <c r="AW261" s="1" t="s">
        <v>3545</v>
      </c>
      <c r="BG261" s="1" t="s">
        <v>42</v>
      </c>
      <c r="BH261" s="1" t="s">
        <v>3276</v>
      </c>
      <c r="BI261" s="1" t="s">
        <v>649</v>
      </c>
      <c r="BJ261" s="1" t="s">
        <v>3589</v>
      </c>
      <c r="BK261" s="1" t="s">
        <v>42</v>
      </c>
      <c r="BL261" s="1" t="s">
        <v>3276</v>
      </c>
      <c r="BM261" s="1" t="s">
        <v>650</v>
      </c>
      <c r="BN261" s="1" t="s">
        <v>4086</v>
      </c>
      <c r="BO261" s="1" t="s">
        <v>42</v>
      </c>
      <c r="BP261" s="1" t="s">
        <v>3276</v>
      </c>
      <c r="BQ261" s="1" t="s">
        <v>651</v>
      </c>
      <c r="BR261" s="1" t="s">
        <v>4292</v>
      </c>
      <c r="BS261" s="1" t="s">
        <v>48</v>
      </c>
      <c r="BT261" s="1" t="s">
        <v>3223</v>
      </c>
    </row>
    <row r="262" spans="1:31" ht="13.5" customHeight="1">
      <c r="A262" s="6" t="str">
        <f t="shared" si="8"/>
        <v>1756_감물천면_0008</v>
      </c>
      <c r="B262" s="1">
        <v>1756</v>
      </c>
      <c r="C262" s="1" t="s">
        <v>4576</v>
      </c>
      <c r="D262" s="1" t="s">
        <v>4577</v>
      </c>
      <c r="E262" s="2">
        <v>261</v>
      </c>
      <c r="F262" s="2">
        <v>1</v>
      </c>
      <c r="G262" s="2" t="s">
        <v>4386</v>
      </c>
      <c r="H262" s="2" t="s">
        <v>4387</v>
      </c>
      <c r="I262" s="2">
        <v>10</v>
      </c>
      <c r="L262" s="2">
        <v>2</v>
      </c>
      <c r="M262" s="2" t="s">
        <v>5402</v>
      </c>
      <c r="N262" s="2" t="s">
        <v>5069</v>
      </c>
      <c r="S262" s="2" t="s">
        <v>81</v>
      </c>
      <c r="T262" s="2" t="s">
        <v>2466</v>
      </c>
      <c r="U262" s="1" t="s">
        <v>38</v>
      </c>
      <c r="V262" s="1" t="s">
        <v>2497</v>
      </c>
      <c r="Y262" s="1" t="s">
        <v>652</v>
      </c>
      <c r="Z262" s="1" t="s">
        <v>3001</v>
      </c>
      <c r="AC262" s="1">
        <v>23</v>
      </c>
      <c r="AD262" s="1" t="s">
        <v>337</v>
      </c>
      <c r="AE262" s="1" t="s">
        <v>3116</v>
      </c>
    </row>
    <row r="263" spans="1:31" ht="13.5" customHeight="1">
      <c r="A263" s="6" t="str">
        <f t="shared" si="8"/>
        <v>1756_감물천면_0008</v>
      </c>
      <c r="B263" s="1">
        <v>1756</v>
      </c>
      <c r="C263" s="1" t="s">
        <v>4576</v>
      </c>
      <c r="D263" s="1" t="s">
        <v>4577</v>
      </c>
      <c r="E263" s="2">
        <v>262</v>
      </c>
      <c r="F263" s="2">
        <v>1</v>
      </c>
      <c r="G263" s="2" t="s">
        <v>4386</v>
      </c>
      <c r="H263" s="2" t="s">
        <v>4387</v>
      </c>
      <c r="I263" s="2">
        <v>10</v>
      </c>
      <c r="L263" s="2">
        <v>2</v>
      </c>
      <c r="M263" s="2" t="s">
        <v>5402</v>
      </c>
      <c r="N263" s="2" t="s">
        <v>5069</v>
      </c>
      <c r="S263" s="2" t="s">
        <v>82</v>
      </c>
      <c r="T263" s="2" t="s">
        <v>2465</v>
      </c>
      <c r="W263" s="1" t="s">
        <v>50</v>
      </c>
      <c r="X263" s="1" t="s">
        <v>4583</v>
      </c>
      <c r="Y263" s="1" t="s">
        <v>51</v>
      </c>
      <c r="Z263" s="1" t="s">
        <v>2608</v>
      </c>
      <c r="AC263" s="1">
        <v>28</v>
      </c>
      <c r="AD263" s="1" t="s">
        <v>527</v>
      </c>
      <c r="AE263" s="1" t="s">
        <v>3147</v>
      </c>
    </row>
    <row r="264" spans="1:31" ht="13.5" customHeight="1">
      <c r="A264" s="6" t="str">
        <f t="shared" si="8"/>
        <v>1756_감물천면_0008</v>
      </c>
      <c r="B264" s="1">
        <v>1756</v>
      </c>
      <c r="C264" s="1" t="s">
        <v>4576</v>
      </c>
      <c r="D264" s="1" t="s">
        <v>4577</v>
      </c>
      <c r="E264" s="2">
        <v>263</v>
      </c>
      <c r="F264" s="2">
        <v>1</v>
      </c>
      <c r="G264" s="2" t="s">
        <v>4386</v>
      </c>
      <c r="H264" s="2" t="s">
        <v>4387</v>
      </c>
      <c r="I264" s="2">
        <v>10</v>
      </c>
      <c r="L264" s="2">
        <v>2</v>
      </c>
      <c r="M264" s="2" t="s">
        <v>5402</v>
      </c>
      <c r="N264" s="2" t="s">
        <v>5069</v>
      </c>
      <c r="S264" s="2" t="s">
        <v>81</v>
      </c>
      <c r="T264" s="2" t="s">
        <v>2466</v>
      </c>
      <c r="Y264" s="1" t="s">
        <v>4661</v>
      </c>
      <c r="Z264" s="1" t="s">
        <v>4423</v>
      </c>
      <c r="AC264" s="1">
        <v>10</v>
      </c>
      <c r="AD264" s="1" t="s">
        <v>75</v>
      </c>
      <c r="AE264" s="1" t="s">
        <v>3129</v>
      </c>
    </row>
    <row r="265" spans="1:33" ht="13.5" customHeight="1">
      <c r="A265" s="6" t="str">
        <f t="shared" si="8"/>
        <v>1756_감물천면_0008</v>
      </c>
      <c r="B265" s="1">
        <v>1756</v>
      </c>
      <c r="C265" s="1" t="s">
        <v>4576</v>
      </c>
      <c r="D265" s="1" t="s">
        <v>4577</v>
      </c>
      <c r="E265" s="2">
        <v>264</v>
      </c>
      <c r="F265" s="2">
        <v>1</v>
      </c>
      <c r="G265" s="2" t="s">
        <v>4386</v>
      </c>
      <c r="H265" s="2" t="s">
        <v>4387</v>
      </c>
      <c r="I265" s="2">
        <v>10</v>
      </c>
      <c r="L265" s="2">
        <v>2</v>
      </c>
      <c r="M265" s="2" t="s">
        <v>5402</v>
      </c>
      <c r="N265" s="2" t="s">
        <v>5069</v>
      </c>
      <c r="S265" s="2" t="s">
        <v>132</v>
      </c>
      <c r="T265" s="2" t="s">
        <v>2461</v>
      </c>
      <c r="AC265" s="1">
        <v>1</v>
      </c>
      <c r="AD265" s="1" t="s">
        <v>169</v>
      </c>
      <c r="AE265" s="1" t="s">
        <v>3102</v>
      </c>
      <c r="AF265" s="1" t="s">
        <v>63</v>
      </c>
      <c r="AG265" s="1" t="s">
        <v>3157</v>
      </c>
    </row>
    <row r="266" spans="1:58" ht="13.5" customHeight="1">
      <c r="A266" s="6" t="str">
        <f t="shared" si="8"/>
        <v>1756_감물천면_0008</v>
      </c>
      <c r="B266" s="1">
        <v>1756</v>
      </c>
      <c r="C266" s="1" t="s">
        <v>4576</v>
      </c>
      <c r="D266" s="1" t="s">
        <v>4577</v>
      </c>
      <c r="E266" s="2">
        <v>265</v>
      </c>
      <c r="F266" s="2">
        <v>1</v>
      </c>
      <c r="G266" s="2" t="s">
        <v>4386</v>
      </c>
      <c r="H266" s="2" t="s">
        <v>4387</v>
      </c>
      <c r="I266" s="2">
        <v>10</v>
      </c>
      <c r="L266" s="2">
        <v>2</v>
      </c>
      <c r="M266" s="2" t="s">
        <v>5402</v>
      </c>
      <c r="N266" s="2" t="s">
        <v>5069</v>
      </c>
      <c r="T266" s="2" t="s">
        <v>4584</v>
      </c>
      <c r="U266" s="1" t="s">
        <v>64</v>
      </c>
      <c r="V266" s="1" t="s">
        <v>2511</v>
      </c>
      <c r="Y266" s="1" t="s">
        <v>653</v>
      </c>
      <c r="Z266" s="1" t="s">
        <v>3000</v>
      </c>
      <c r="AC266" s="1">
        <v>12</v>
      </c>
      <c r="AD266" s="1" t="s">
        <v>168</v>
      </c>
      <c r="AE266" s="1" t="s">
        <v>3149</v>
      </c>
      <c r="BB266" s="1" t="s">
        <v>67</v>
      </c>
      <c r="BC266" s="1" t="s">
        <v>2496</v>
      </c>
      <c r="BD266" s="1" t="s">
        <v>626</v>
      </c>
      <c r="BE266" s="1" t="s">
        <v>3629</v>
      </c>
      <c r="BF266" s="1" t="s">
        <v>4594</v>
      </c>
    </row>
    <row r="267" spans="1:72" ht="13.5" customHeight="1">
      <c r="A267" s="6" t="str">
        <f aca="true" t="shared" si="9" ref="A267:A298">HYPERLINK("http://kyu.snu.ac.kr/sdhj/index.jsp?type=hj/GK14679_00IH_0001_0009.jpg","1756_감물천면_0009")</f>
        <v>1756_감물천면_0009</v>
      </c>
      <c r="B267" s="1">
        <v>1756</v>
      </c>
      <c r="C267" s="1" t="s">
        <v>4576</v>
      </c>
      <c r="D267" s="1" t="s">
        <v>4577</v>
      </c>
      <c r="E267" s="2">
        <v>266</v>
      </c>
      <c r="F267" s="2">
        <v>1</v>
      </c>
      <c r="G267" s="2" t="s">
        <v>4386</v>
      </c>
      <c r="H267" s="2" t="s">
        <v>4387</v>
      </c>
      <c r="I267" s="2">
        <v>10</v>
      </c>
      <c r="L267" s="2">
        <v>3</v>
      </c>
      <c r="M267" s="2" t="s">
        <v>5070</v>
      </c>
      <c r="N267" s="2" t="s">
        <v>5071</v>
      </c>
      <c r="T267" s="2" t="s">
        <v>4586</v>
      </c>
      <c r="U267" s="1" t="s">
        <v>38</v>
      </c>
      <c r="V267" s="1" t="s">
        <v>2497</v>
      </c>
      <c r="W267" s="1" t="s">
        <v>592</v>
      </c>
      <c r="X267" s="1" t="s">
        <v>2568</v>
      </c>
      <c r="Y267" s="1" t="s">
        <v>46</v>
      </c>
      <c r="Z267" s="1" t="s">
        <v>2600</v>
      </c>
      <c r="AC267" s="1">
        <v>53</v>
      </c>
      <c r="AD267" s="1" t="s">
        <v>291</v>
      </c>
      <c r="AE267" s="1" t="s">
        <v>3124</v>
      </c>
      <c r="AJ267" s="1" t="s">
        <v>17</v>
      </c>
      <c r="AK267" s="1" t="s">
        <v>3214</v>
      </c>
      <c r="AL267" s="1" t="s">
        <v>368</v>
      </c>
      <c r="AM267" s="1" t="s">
        <v>3264</v>
      </c>
      <c r="AT267" s="1" t="s">
        <v>42</v>
      </c>
      <c r="AU267" s="1" t="s">
        <v>3276</v>
      </c>
      <c r="AV267" s="1" t="s">
        <v>654</v>
      </c>
      <c r="AW267" s="1" t="s">
        <v>3544</v>
      </c>
      <c r="BG267" s="1" t="s">
        <v>42</v>
      </c>
      <c r="BH267" s="1" t="s">
        <v>3276</v>
      </c>
      <c r="BI267" s="1" t="s">
        <v>655</v>
      </c>
      <c r="BJ267" s="1" t="s">
        <v>3868</v>
      </c>
      <c r="BK267" s="1" t="s">
        <v>42</v>
      </c>
      <c r="BL267" s="1" t="s">
        <v>3276</v>
      </c>
      <c r="BM267" s="1" t="s">
        <v>656</v>
      </c>
      <c r="BN267" s="1" t="s">
        <v>4085</v>
      </c>
      <c r="BO267" s="1" t="s">
        <v>657</v>
      </c>
      <c r="BP267" s="1" t="s">
        <v>4110</v>
      </c>
      <c r="BQ267" s="1" t="s">
        <v>658</v>
      </c>
      <c r="BR267" s="1" t="s">
        <v>4291</v>
      </c>
      <c r="BS267" s="1" t="s">
        <v>100</v>
      </c>
      <c r="BT267" s="1" t="s">
        <v>3194</v>
      </c>
    </row>
    <row r="268" spans="1:72" ht="13.5" customHeight="1">
      <c r="A268" s="6" t="str">
        <f t="shared" si="9"/>
        <v>1756_감물천면_0009</v>
      </c>
      <c r="B268" s="1">
        <v>1756</v>
      </c>
      <c r="C268" s="1" t="s">
        <v>4576</v>
      </c>
      <c r="D268" s="1" t="s">
        <v>4577</v>
      </c>
      <c r="E268" s="2">
        <v>267</v>
      </c>
      <c r="F268" s="2">
        <v>1</v>
      </c>
      <c r="G268" s="2" t="s">
        <v>4386</v>
      </c>
      <c r="H268" s="2" t="s">
        <v>4387</v>
      </c>
      <c r="I268" s="2">
        <v>10</v>
      </c>
      <c r="L268" s="2">
        <v>3</v>
      </c>
      <c r="M268" s="2" t="s">
        <v>5070</v>
      </c>
      <c r="N268" s="2" t="s">
        <v>5071</v>
      </c>
      <c r="S268" s="2" t="s">
        <v>49</v>
      </c>
      <c r="T268" s="2" t="s">
        <v>2463</v>
      </c>
      <c r="W268" s="1" t="s">
        <v>140</v>
      </c>
      <c r="X268" s="1" t="s">
        <v>2578</v>
      </c>
      <c r="Y268" s="1" t="s">
        <v>51</v>
      </c>
      <c r="Z268" s="1" t="s">
        <v>2608</v>
      </c>
      <c r="AC268" s="1">
        <v>56</v>
      </c>
      <c r="AD268" s="1" t="s">
        <v>659</v>
      </c>
      <c r="AE268" s="1" t="s">
        <v>3155</v>
      </c>
      <c r="AJ268" s="1" t="s">
        <v>53</v>
      </c>
      <c r="AK268" s="1" t="s">
        <v>3215</v>
      </c>
      <c r="AL268" s="1" t="s">
        <v>41</v>
      </c>
      <c r="AM268" s="1" t="s">
        <v>4400</v>
      </c>
      <c r="AT268" s="1" t="s">
        <v>42</v>
      </c>
      <c r="AU268" s="1" t="s">
        <v>3276</v>
      </c>
      <c r="AV268" s="1" t="s">
        <v>628</v>
      </c>
      <c r="AW268" s="1" t="s">
        <v>3019</v>
      </c>
      <c r="BG268" s="1" t="s">
        <v>629</v>
      </c>
      <c r="BH268" s="1" t="s">
        <v>3663</v>
      </c>
      <c r="BI268" s="1" t="s">
        <v>630</v>
      </c>
      <c r="BJ268" s="1" t="s">
        <v>3852</v>
      </c>
      <c r="BK268" s="1" t="s">
        <v>42</v>
      </c>
      <c r="BL268" s="1" t="s">
        <v>3276</v>
      </c>
      <c r="BM268" s="1" t="s">
        <v>4654</v>
      </c>
      <c r="BN268" s="1" t="s">
        <v>4655</v>
      </c>
      <c r="BO268" s="1" t="s">
        <v>42</v>
      </c>
      <c r="BP268" s="1" t="s">
        <v>3276</v>
      </c>
      <c r="BQ268" s="1" t="s">
        <v>631</v>
      </c>
      <c r="BR268" s="1" t="s">
        <v>4279</v>
      </c>
      <c r="BS268" s="1" t="s">
        <v>363</v>
      </c>
      <c r="BT268" s="1" t="s">
        <v>3227</v>
      </c>
    </row>
    <row r="269" spans="1:31" ht="13.5" customHeight="1">
      <c r="A269" s="6" t="str">
        <f t="shared" si="9"/>
        <v>1756_감물천면_0009</v>
      </c>
      <c r="B269" s="1">
        <v>1756</v>
      </c>
      <c r="C269" s="1" t="s">
        <v>4576</v>
      </c>
      <c r="D269" s="1" t="s">
        <v>4577</v>
      </c>
      <c r="E269" s="2">
        <v>268</v>
      </c>
      <c r="F269" s="2">
        <v>1</v>
      </c>
      <c r="G269" s="2" t="s">
        <v>4386</v>
      </c>
      <c r="H269" s="2" t="s">
        <v>4387</v>
      </c>
      <c r="I269" s="2">
        <v>10</v>
      </c>
      <c r="L269" s="2">
        <v>3</v>
      </c>
      <c r="M269" s="2" t="s">
        <v>5070</v>
      </c>
      <c r="N269" s="2" t="s">
        <v>5071</v>
      </c>
      <c r="S269" s="2" t="s">
        <v>81</v>
      </c>
      <c r="T269" s="2" t="s">
        <v>2466</v>
      </c>
      <c r="U269" s="1" t="s">
        <v>38</v>
      </c>
      <c r="V269" s="1" t="s">
        <v>2497</v>
      </c>
      <c r="Y269" s="1" t="s">
        <v>660</v>
      </c>
      <c r="Z269" s="1" t="s">
        <v>4662</v>
      </c>
      <c r="AC269" s="1">
        <v>31</v>
      </c>
      <c r="AD269" s="1" t="s">
        <v>118</v>
      </c>
      <c r="AE269" s="1" t="s">
        <v>3117</v>
      </c>
    </row>
    <row r="270" spans="1:31" ht="13.5" customHeight="1">
      <c r="A270" s="6" t="str">
        <f t="shared" si="9"/>
        <v>1756_감물천면_0009</v>
      </c>
      <c r="B270" s="1">
        <v>1756</v>
      </c>
      <c r="C270" s="1" t="s">
        <v>4576</v>
      </c>
      <c r="D270" s="1" t="s">
        <v>4577</v>
      </c>
      <c r="E270" s="2">
        <v>269</v>
      </c>
      <c r="F270" s="2">
        <v>1</v>
      </c>
      <c r="G270" s="2" t="s">
        <v>4386</v>
      </c>
      <c r="H270" s="2" t="s">
        <v>4387</v>
      </c>
      <c r="I270" s="2">
        <v>10</v>
      </c>
      <c r="L270" s="2">
        <v>3</v>
      </c>
      <c r="M270" s="2" t="s">
        <v>5070</v>
      </c>
      <c r="N270" s="2" t="s">
        <v>5071</v>
      </c>
      <c r="S270" s="2" t="s">
        <v>81</v>
      </c>
      <c r="T270" s="2" t="s">
        <v>2466</v>
      </c>
      <c r="Y270" s="1" t="s">
        <v>661</v>
      </c>
      <c r="Z270" s="1" t="s">
        <v>2999</v>
      </c>
      <c r="AC270" s="1">
        <v>21</v>
      </c>
      <c r="AD270" s="1" t="s">
        <v>335</v>
      </c>
      <c r="AE270" s="1" t="s">
        <v>3101</v>
      </c>
    </row>
    <row r="271" spans="1:31" ht="13.5" customHeight="1">
      <c r="A271" s="6" t="str">
        <f t="shared" si="9"/>
        <v>1756_감물천면_0009</v>
      </c>
      <c r="B271" s="1">
        <v>1756</v>
      </c>
      <c r="C271" s="1" t="s">
        <v>4576</v>
      </c>
      <c r="D271" s="1" t="s">
        <v>4577</v>
      </c>
      <c r="E271" s="2">
        <v>270</v>
      </c>
      <c r="F271" s="2">
        <v>1</v>
      </c>
      <c r="G271" s="2" t="s">
        <v>4386</v>
      </c>
      <c r="H271" s="2" t="s">
        <v>4387</v>
      </c>
      <c r="I271" s="2">
        <v>10</v>
      </c>
      <c r="L271" s="2">
        <v>3</v>
      </c>
      <c r="M271" s="2" t="s">
        <v>5070</v>
      </c>
      <c r="N271" s="2" t="s">
        <v>5071</v>
      </c>
      <c r="S271" s="2" t="s">
        <v>61</v>
      </c>
      <c r="T271" s="2" t="s">
        <v>2464</v>
      </c>
      <c r="AC271" s="1">
        <v>15</v>
      </c>
      <c r="AD271" s="1" t="s">
        <v>107</v>
      </c>
      <c r="AE271" s="1" t="s">
        <v>3098</v>
      </c>
    </row>
    <row r="272" spans="1:31" ht="13.5" customHeight="1">
      <c r="A272" s="6" t="str">
        <f t="shared" si="9"/>
        <v>1756_감물천면_0009</v>
      </c>
      <c r="B272" s="1">
        <v>1756</v>
      </c>
      <c r="C272" s="1" t="s">
        <v>4576</v>
      </c>
      <c r="D272" s="1" t="s">
        <v>4577</v>
      </c>
      <c r="E272" s="2">
        <v>271</v>
      </c>
      <c r="F272" s="2">
        <v>1</v>
      </c>
      <c r="G272" s="2" t="s">
        <v>4386</v>
      </c>
      <c r="H272" s="2" t="s">
        <v>4387</v>
      </c>
      <c r="I272" s="2">
        <v>10</v>
      </c>
      <c r="L272" s="2">
        <v>3</v>
      </c>
      <c r="M272" s="2" t="s">
        <v>5070</v>
      </c>
      <c r="N272" s="2" t="s">
        <v>5071</v>
      </c>
      <c r="T272" s="2" t="s">
        <v>4584</v>
      </c>
      <c r="U272" s="1" t="s">
        <v>67</v>
      </c>
      <c r="V272" s="1" t="s">
        <v>2496</v>
      </c>
      <c r="Y272" s="1" t="s">
        <v>662</v>
      </c>
      <c r="Z272" s="1" t="s">
        <v>2998</v>
      </c>
      <c r="AC272" s="1">
        <v>15</v>
      </c>
      <c r="AD272" s="1" t="s">
        <v>107</v>
      </c>
      <c r="AE272" s="1" t="s">
        <v>3098</v>
      </c>
    </row>
    <row r="273" spans="1:72" ht="13.5" customHeight="1">
      <c r="A273" s="6" t="str">
        <f t="shared" si="9"/>
        <v>1756_감물천면_0009</v>
      </c>
      <c r="B273" s="1">
        <v>1756</v>
      </c>
      <c r="C273" s="1" t="s">
        <v>4576</v>
      </c>
      <c r="D273" s="1" t="s">
        <v>4577</v>
      </c>
      <c r="E273" s="2">
        <v>272</v>
      </c>
      <c r="F273" s="2">
        <v>1</v>
      </c>
      <c r="G273" s="2" t="s">
        <v>4386</v>
      </c>
      <c r="H273" s="2" t="s">
        <v>4387</v>
      </c>
      <c r="I273" s="2">
        <v>10</v>
      </c>
      <c r="L273" s="2">
        <v>4</v>
      </c>
      <c r="M273" s="2" t="s">
        <v>5072</v>
      </c>
      <c r="N273" s="2" t="s">
        <v>5073</v>
      </c>
      <c r="T273" s="2" t="s">
        <v>4586</v>
      </c>
      <c r="U273" s="1" t="s">
        <v>38</v>
      </c>
      <c r="V273" s="1" t="s">
        <v>2497</v>
      </c>
      <c r="W273" s="1" t="s">
        <v>140</v>
      </c>
      <c r="X273" s="1" t="s">
        <v>2578</v>
      </c>
      <c r="Y273" s="1" t="s">
        <v>663</v>
      </c>
      <c r="Z273" s="1" t="s">
        <v>2594</v>
      </c>
      <c r="AC273" s="1">
        <v>60</v>
      </c>
      <c r="AD273" s="1" t="s">
        <v>276</v>
      </c>
      <c r="AE273" s="1" t="s">
        <v>3096</v>
      </c>
      <c r="AJ273" s="1" t="s">
        <v>17</v>
      </c>
      <c r="AK273" s="1" t="s">
        <v>3214</v>
      </c>
      <c r="AL273" s="1" t="s">
        <v>41</v>
      </c>
      <c r="AM273" s="1" t="s">
        <v>4400</v>
      </c>
      <c r="AT273" s="1" t="s">
        <v>42</v>
      </c>
      <c r="AU273" s="1" t="s">
        <v>3276</v>
      </c>
      <c r="AV273" s="1" t="s">
        <v>664</v>
      </c>
      <c r="AW273" s="1" t="s">
        <v>3543</v>
      </c>
      <c r="BG273" s="1" t="s">
        <v>42</v>
      </c>
      <c r="BH273" s="1" t="s">
        <v>3276</v>
      </c>
      <c r="BI273" s="1" t="s">
        <v>665</v>
      </c>
      <c r="BJ273" s="1" t="s">
        <v>2570</v>
      </c>
      <c r="BK273" s="1" t="s">
        <v>42</v>
      </c>
      <c r="BL273" s="1" t="s">
        <v>3276</v>
      </c>
      <c r="BM273" s="1" t="s">
        <v>4654</v>
      </c>
      <c r="BN273" s="1" t="s">
        <v>4655</v>
      </c>
      <c r="BO273" s="1" t="s">
        <v>42</v>
      </c>
      <c r="BP273" s="1" t="s">
        <v>3276</v>
      </c>
      <c r="BQ273" s="1" t="s">
        <v>666</v>
      </c>
      <c r="BR273" s="1" t="s">
        <v>4290</v>
      </c>
      <c r="BS273" s="1" t="s">
        <v>667</v>
      </c>
      <c r="BT273" s="1" t="s">
        <v>4663</v>
      </c>
    </row>
    <row r="274" spans="1:72" ht="13.5" customHeight="1">
      <c r="A274" s="6" t="str">
        <f t="shared" si="9"/>
        <v>1756_감물천면_0009</v>
      </c>
      <c r="B274" s="1">
        <v>1756</v>
      </c>
      <c r="C274" s="1" t="s">
        <v>4576</v>
      </c>
      <c r="D274" s="1" t="s">
        <v>4577</v>
      </c>
      <c r="E274" s="2">
        <v>273</v>
      </c>
      <c r="F274" s="2">
        <v>1</v>
      </c>
      <c r="G274" s="2" t="s">
        <v>4386</v>
      </c>
      <c r="H274" s="2" t="s">
        <v>4387</v>
      </c>
      <c r="I274" s="2">
        <v>10</v>
      </c>
      <c r="L274" s="2">
        <v>4</v>
      </c>
      <c r="M274" s="2" t="s">
        <v>5072</v>
      </c>
      <c r="N274" s="2" t="s">
        <v>5073</v>
      </c>
      <c r="S274" s="2" t="s">
        <v>49</v>
      </c>
      <c r="T274" s="2" t="s">
        <v>2463</v>
      </c>
      <c r="W274" s="1" t="s">
        <v>201</v>
      </c>
      <c r="X274" s="1" t="s">
        <v>2488</v>
      </c>
      <c r="Y274" s="1" t="s">
        <v>51</v>
      </c>
      <c r="Z274" s="1" t="s">
        <v>2608</v>
      </c>
      <c r="AC274" s="1">
        <v>58</v>
      </c>
      <c r="AD274" s="1" t="s">
        <v>668</v>
      </c>
      <c r="AE274" s="1" t="s">
        <v>3134</v>
      </c>
      <c r="AJ274" s="1" t="s">
        <v>17</v>
      </c>
      <c r="AK274" s="1" t="s">
        <v>3214</v>
      </c>
      <c r="AL274" s="1" t="s">
        <v>48</v>
      </c>
      <c r="AM274" s="1" t="s">
        <v>3223</v>
      </c>
      <c r="AT274" s="1" t="s">
        <v>42</v>
      </c>
      <c r="AU274" s="1" t="s">
        <v>3276</v>
      </c>
      <c r="AV274" s="1" t="s">
        <v>669</v>
      </c>
      <c r="AW274" s="1" t="s">
        <v>3542</v>
      </c>
      <c r="BG274" s="1" t="s">
        <v>42</v>
      </c>
      <c r="BH274" s="1" t="s">
        <v>3276</v>
      </c>
      <c r="BI274" s="1" t="s">
        <v>603</v>
      </c>
      <c r="BJ274" s="1" t="s">
        <v>3867</v>
      </c>
      <c r="BK274" s="1" t="s">
        <v>670</v>
      </c>
      <c r="BL274" s="1" t="s">
        <v>3919</v>
      </c>
      <c r="BM274" s="1" t="s">
        <v>671</v>
      </c>
      <c r="BN274" s="1" t="s">
        <v>3950</v>
      </c>
      <c r="BO274" s="1" t="s">
        <v>42</v>
      </c>
      <c r="BP274" s="1" t="s">
        <v>3276</v>
      </c>
      <c r="BQ274" s="1" t="s">
        <v>672</v>
      </c>
      <c r="BR274" s="1" t="s">
        <v>4527</v>
      </c>
      <c r="BS274" s="1" t="s">
        <v>100</v>
      </c>
      <c r="BT274" s="1" t="s">
        <v>3194</v>
      </c>
    </row>
    <row r="275" spans="1:31" ht="13.5" customHeight="1">
      <c r="A275" s="6" t="str">
        <f t="shared" si="9"/>
        <v>1756_감물천면_0009</v>
      </c>
      <c r="B275" s="1">
        <v>1756</v>
      </c>
      <c r="C275" s="1" t="s">
        <v>4576</v>
      </c>
      <c r="D275" s="1" t="s">
        <v>4577</v>
      </c>
      <c r="E275" s="2">
        <v>274</v>
      </c>
      <c r="F275" s="2">
        <v>1</v>
      </c>
      <c r="G275" s="2" t="s">
        <v>4386</v>
      </c>
      <c r="H275" s="2" t="s">
        <v>4387</v>
      </c>
      <c r="I275" s="2">
        <v>10</v>
      </c>
      <c r="L275" s="2">
        <v>4</v>
      </c>
      <c r="M275" s="2" t="s">
        <v>5072</v>
      </c>
      <c r="N275" s="2" t="s">
        <v>5073</v>
      </c>
      <c r="S275" s="2" t="s">
        <v>81</v>
      </c>
      <c r="T275" s="2" t="s">
        <v>2466</v>
      </c>
      <c r="Y275" s="1" t="s">
        <v>673</v>
      </c>
      <c r="Z275" s="1" t="s">
        <v>2997</v>
      </c>
      <c r="AC275" s="1">
        <v>14</v>
      </c>
      <c r="AD275" s="1" t="s">
        <v>66</v>
      </c>
      <c r="AE275" s="1" t="s">
        <v>3135</v>
      </c>
    </row>
    <row r="276" spans="1:31" ht="13.5" customHeight="1">
      <c r="A276" s="6" t="str">
        <f t="shared" si="9"/>
        <v>1756_감물천면_0009</v>
      </c>
      <c r="B276" s="1">
        <v>1756</v>
      </c>
      <c r="C276" s="1" t="s">
        <v>4576</v>
      </c>
      <c r="D276" s="1" t="s">
        <v>4577</v>
      </c>
      <c r="E276" s="2">
        <v>275</v>
      </c>
      <c r="F276" s="2">
        <v>1</v>
      </c>
      <c r="G276" s="2" t="s">
        <v>4386</v>
      </c>
      <c r="H276" s="2" t="s">
        <v>4387</v>
      </c>
      <c r="I276" s="2">
        <v>10</v>
      </c>
      <c r="L276" s="2">
        <v>4</v>
      </c>
      <c r="M276" s="2" t="s">
        <v>5072</v>
      </c>
      <c r="N276" s="2" t="s">
        <v>5073</v>
      </c>
      <c r="S276" s="2" t="s">
        <v>81</v>
      </c>
      <c r="T276" s="2" t="s">
        <v>2466</v>
      </c>
      <c r="Y276" s="1" t="s">
        <v>674</v>
      </c>
      <c r="Z276" s="1" t="s">
        <v>2996</v>
      </c>
      <c r="AC276" s="1">
        <v>12</v>
      </c>
      <c r="AD276" s="1" t="s">
        <v>503</v>
      </c>
      <c r="AE276" s="1" t="s">
        <v>3153</v>
      </c>
    </row>
    <row r="277" spans="1:31" ht="13.5" customHeight="1">
      <c r="A277" s="6" t="str">
        <f t="shared" si="9"/>
        <v>1756_감물천면_0009</v>
      </c>
      <c r="B277" s="1">
        <v>1756</v>
      </c>
      <c r="C277" s="1" t="s">
        <v>4576</v>
      </c>
      <c r="D277" s="1" t="s">
        <v>4577</v>
      </c>
      <c r="E277" s="2">
        <v>276</v>
      </c>
      <c r="F277" s="2">
        <v>1</v>
      </c>
      <c r="G277" s="2" t="s">
        <v>4386</v>
      </c>
      <c r="H277" s="2" t="s">
        <v>4387</v>
      </c>
      <c r="I277" s="2">
        <v>10</v>
      </c>
      <c r="L277" s="2">
        <v>4</v>
      </c>
      <c r="M277" s="2" t="s">
        <v>5072</v>
      </c>
      <c r="N277" s="2" t="s">
        <v>5073</v>
      </c>
      <c r="S277" s="2" t="s">
        <v>81</v>
      </c>
      <c r="T277" s="2" t="s">
        <v>2466</v>
      </c>
      <c r="Y277" s="1" t="s">
        <v>675</v>
      </c>
      <c r="Z277" s="1" t="s">
        <v>2858</v>
      </c>
      <c r="AC277" s="1">
        <v>1</v>
      </c>
      <c r="AD277" s="1" t="s">
        <v>169</v>
      </c>
      <c r="AE277" s="1" t="s">
        <v>3102</v>
      </c>
    </row>
    <row r="278" spans="1:31" ht="13.5" customHeight="1">
      <c r="A278" s="6" t="str">
        <f t="shared" si="9"/>
        <v>1756_감물천면_0009</v>
      </c>
      <c r="B278" s="1">
        <v>1756</v>
      </c>
      <c r="C278" s="1" t="s">
        <v>4576</v>
      </c>
      <c r="D278" s="1" t="s">
        <v>4577</v>
      </c>
      <c r="E278" s="2">
        <v>277</v>
      </c>
      <c r="F278" s="2">
        <v>1</v>
      </c>
      <c r="G278" s="2" t="s">
        <v>4386</v>
      </c>
      <c r="H278" s="2" t="s">
        <v>4387</v>
      </c>
      <c r="I278" s="2">
        <v>10</v>
      </c>
      <c r="L278" s="2">
        <v>4</v>
      </c>
      <c r="M278" s="2" t="s">
        <v>5072</v>
      </c>
      <c r="N278" s="2" t="s">
        <v>5073</v>
      </c>
      <c r="S278" s="2" t="s">
        <v>61</v>
      </c>
      <c r="T278" s="2" t="s">
        <v>2464</v>
      </c>
      <c r="AC278" s="1">
        <v>3</v>
      </c>
      <c r="AD278" s="1" t="s">
        <v>178</v>
      </c>
      <c r="AE278" s="1" t="s">
        <v>3119</v>
      </c>
    </row>
    <row r="279" spans="1:33" ht="13.5" customHeight="1">
      <c r="A279" s="6" t="str">
        <f t="shared" si="9"/>
        <v>1756_감물천면_0009</v>
      </c>
      <c r="B279" s="1">
        <v>1756</v>
      </c>
      <c r="C279" s="1" t="s">
        <v>4576</v>
      </c>
      <c r="D279" s="1" t="s">
        <v>4577</v>
      </c>
      <c r="E279" s="2">
        <v>278</v>
      </c>
      <c r="F279" s="2">
        <v>1</v>
      </c>
      <c r="G279" s="2" t="s">
        <v>4386</v>
      </c>
      <c r="H279" s="2" t="s">
        <v>4387</v>
      </c>
      <c r="I279" s="2">
        <v>10</v>
      </c>
      <c r="L279" s="2">
        <v>4</v>
      </c>
      <c r="M279" s="2" t="s">
        <v>5072</v>
      </c>
      <c r="N279" s="2" t="s">
        <v>5073</v>
      </c>
      <c r="T279" s="2" t="s">
        <v>4584</v>
      </c>
      <c r="U279" s="1" t="s">
        <v>64</v>
      </c>
      <c r="V279" s="1" t="s">
        <v>2511</v>
      </c>
      <c r="Y279" s="1" t="s">
        <v>676</v>
      </c>
      <c r="Z279" s="1" t="s">
        <v>2995</v>
      </c>
      <c r="AF279" s="1" t="s">
        <v>677</v>
      </c>
      <c r="AG279" s="1" t="s">
        <v>3182</v>
      </c>
    </row>
    <row r="280" spans="1:58" ht="13.5" customHeight="1">
      <c r="A280" s="6" t="str">
        <f t="shared" si="9"/>
        <v>1756_감물천면_0009</v>
      </c>
      <c r="B280" s="1">
        <v>1756</v>
      </c>
      <c r="C280" s="1" t="s">
        <v>4576</v>
      </c>
      <c r="D280" s="1" t="s">
        <v>4577</v>
      </c>
      <c r="E280" s="2">
        <v>279</v>
      </c>
      <c r="F280" s="2">
        <v>1</v>
      </c>
      <c r="G280" s="2" t="s">
        <v>4386</v>
      </c>
      <c r="H280" s="2" t="s">
        <v>4387</v>
      </c>
      <c r="I280" s="2">
        <v>10</v>
      </c>
      <c r="L280" s="2">
        <v>4</v>
      </c>
      <c r="M280" s="2" t="s">
        <v>5072</v>
      </c>
      <c r="N280" s="2" t="s">
        <v>5073</v>
      </c>
      <c r="T280" s="2" t="s">
        <v>4584</v>
      </c>
      <c r="U280" s="1" t="s">
        <v>67</v>
      </c>
      <c r="V280" s="1" t="s">
        <v>2496</v>
      </c>
      <c r="Y280" s="1" t="s">
        <v>678</v>
      </c>
      <c r="Z280" s="1" t="s">
        <v>2994</v>
      </c>
      <c r="AF280" s="1" t="s">
        <v>90</v>
      </c>
      <c r="AG280" s="1" t="s">
        <v>3158</v>
      </c>
      <c r="BB280" s="1" t="s">
        <v>67</v>
      </c>
      <c r="BC280" s="1" t="s">
        <v>2496</v>
      </c>
      <c r="BD280" s="1" t="s">
        <v>4664</v>
      </c>
      <c r="BE280" s="1" t="s">
        <v>3638</v>
      </c>
      <c r="BF280" s="1" t="s">
        <v>4594</v>
      </c>
    </row>
    <row r="281" spans="1:58" ht="13.5" customHeight="1">
      <c r="A281" s="6" t="str">
        <f t="shared" si="9"/>
        <v>1756_감물천면_0009</v>
      </c>
      <c r="B281" s="1">
        <v>1756</v>
      </c>
      <c r="C281" s="1" t="s">
        <v>4576</v>
      </c>
      <c r="D281" s="1" t="s">
        <v>4577</v>
      </c>
      <c r="E281" s="2">
        <v>280</v>
      </c>
      <c r="F281" s="2">
        <v>1</v>
      </c>
      <c r="G281" s="2" t="s">
        <v>4386</v>
      </c>
      <c r="H281" s="2" t="s">
        <v>4387</v>
      </c>
      <c r="I281" s="2">
        <v>10</v>
      </c>
      <c r="L281" s="2">
        <v>4</v>
      </c>
      <c r="M281" s="2" t="s">
        <v>5072</v>
      </c>
      <c r="N281" s="2" t="s">
        <v>5073</v>
      </c>
      <c r="T281" s="2" t="s">
        <v>4584</v>
      </c>
      <c r="U281" s="1" t="s">
        <v>67</v>
      </c>
      <c r="V281" s="1" t="s">
        <v>2496</v>
      </c>
      <c r="Y281" s="1" t="s">
        <v>679</v>
      </c>
      <c r="Z281" s="1" t="s">
        <v>2993</v>
      </c>
      <c r="AC281" s="1">
        <v>34</v>
      </c>
      <c r="AD281" s="1" t="s">
        <v>534</v>
      </c>
      <c r="AE281" s="1" t="s">
        <v>3150</v>
      </c>
      <c r="BB281" s="1" t="s">
        <v>67</v>
      </c>
      <c r="BC281" s="1" t="s">
        <v>2496</v>
      </c>
      <c r="BD281" s="1" t="s">
        <v>680</v>
      </c>
      <c r="BE281" s="1" t="s">
        <v>3637</v>
      </c>
      <c r="BF281" s="1" t="s">
        <v>4594</v>
      </c>
    </row>
    <row r="282" spans="1:72" ht="13.5" customHeight="1">
      <c r="A282" s="6" t="str">
        <f t="shared" si="9"/>
        <v>1756_감물천면_0009</v>
      </c>
      <c r="B282" s="1">
        <v>1756</v>
      </c>
      <c r="C282" s="1" t="s">
        <v>4576</v>
      </c>
      <c r="D282" s="1" t="s">
        <v>4577</v>
      </c>
      <c r="E282" s="2">
        <v>281</v>
      </c>
      <c r="F282" s="2">
        <v>1</v>
      </c>
      <c r="G282" s="2" t="s">
        <v>4386</v>
      </c>
      <c r="H282" s="2" t="s">
        <v>4387</v>
      </c>
      <c r="I282" s="2">
        <v>10</v>
      </c>
      <c r="L282" s="2">
        <v>5</v>
      </c>
      <c r="M282" s="2" t="s">
        <v>5074</v>
      </c>
      <c r="N282" s="2" t="s">
        <v>5075</v>
      </c>
      <c r="T282" s="2" t="s">
        <v>4586</v>
      </c>
      <c r="U282" s="1" t="s">
        <v>38</v>
      </c>
      <c r="V282" s="1" t="s">
        <v>2497</v>
      </c>
      <c r="W282" s="1" t="s">
        <v>140</v>
      </c>
      <c r="X282" s="1" t="s">
        <v>2578</v>
      </c>
      <c r="Y282" s="1" t="s">
        <v>681</v>
      </c>
      <c r="Z282" s="1" t="s">
        <v>2992</v>
      </c>
      <c r="AC282" s="1">
        <v>37</v>
      </c>
      <c r="AD282" s="1" t="s">
        <v>489</v>
      </c>
      <c r="AE282" s="1" t="s">
        <v>3132</v>
      </c>
      <c r="AJ282" s="1" t="s">
        <v>17</v>
      </c>
      <c r="AK282" s="1" t="s">
        <v>3214</v>
      </c>
      <c r="AL282" s="1" t="s">
        <v>41</v>
      </c>
      <c r="AM282" s="1" t="s">
        <v>4400</v>
      </c>
      <c r="AT282" s="1" t="s">
        <v>42</v>
      </c>
      <c r="AU282" s="1" t="s">
        <v>3276</v>
      </c>
      <c r="AV282" s="1" t="s">
        <v>326</v>
      </c>
      <c r="AW282" s="1" t="s">
        <v>3523</v>
      </c>
      <c r="BG282" s="1" t="s">
        <v>42</v>
      </c>
      <c r="BH282" s="1" t="s">
        <v>3276</v>
      </c>
      <c r="BI282" s="1" t="s">
        <v>665</v>
      </c>
      <c r="BJ282" s="1" t="s">
        <v>2570</v>
      </c>
      <c r="BK282" s="1" t="s">
        <v>42</v>
      </c>
      <c r="BL282" s="1" t="s">
        <v>3276</v>
      </c>
      <c r="BM282" s="1" t="s">
        <v>4654</v>
      </c>
      <c r="BN282" s="1" t="s">
        <v>4655</v>
      </c>
      <c r="BO282" s="1" t="s">
        <v>42</v>
      </c>
      <c r="BP282" s="1" t="s">
        <v>3276</v>
      </c>
      <c r="BQ282" s="1" t="s">
        <v>682</v>
      </c>
      <c r="BR282" s="1" t="s">
        <v>4289</v>
      </c>
      <c r="BS282" s="1" t="s">
        <v>134</v>
      </c>
      <c r="BT282" s="1" t="s">
        <v>3244</v>
      </c>
    </row>
    <row r="283" spans="1:31" ht="13.5" customHeight="1">
      <c r="A283" s="6" t="str">
        <f t="shared" si="9"/>
        <v>1756_감물천면_0009</v>
      </c>
      <c r="B283" s="1">
        <v>1756</v>
      </c>
      <c r="C283" s="1" t="s">
        <v>4576</v>
      </c>
      <c r="D283" s="1" t="s">
        <v>4577</v>
      </c>
      <c r="E283" s="2">
        <v>282</v>
      </c>
      <c r="F283" s="2">
        <v>1</v>
      </c>
      <c r="G283" s="2" t="s">
        <v>4386</v>
      </c>
      <c r="H283" s="2" t="s">
        <v>4387</v>
      </c>
      <c r="I283" s="2">
        <v>10</v>
      </c>
      <c r="L283" s="2">
        <v>5</v>
      </c>
      <c r="M283" s="2" t="s">
        <v>5074</v>
      </c>
      <c r="N283" s="2" t="s">
        <v>5075</v>
      </c>
      <c r="S283" s="2" t="s">
        <v>545</v>
      </c>
      <c r="T283" s="2" t="s">
        <v>2473</v>
      </c>
      <c r="W283" s="1" t="s">
        <v>683</v>
      </c>
      <c r="X283" s="1" t="s">
        <v>2582</v>
      </c>
      <c r="Y283" s="1" t="s">
        <v>51</v>
      </c>
      <c r="Z283" s="1" t="s">
        <v>2608</v>
      </c>
      <c r="AC283" s="1">
        <v>77</v>
      </c>
      <c r="AD283" s="1" t="s">
        <v>66</v>
      </c>
      <c r="AE283" s="1" t="s">
        <v>3135</v>
      </c>
    </row>
    <row r="284" spans="1:31" ht="13.5" customHeight="1">
      <c r="A284" s="6" t="str">
        <f t="shared" si="9"/>
        <v>1756_감물천면_0009</v>
      </c>
      <c r="B284" s="1">
        <v>1756</v>
      </c>
      <c r="C284" s="1" t="s">
        <v>4576</v>
      </c>
      <c r="D284" s="1" t="s">
        <v>4577</v>
      </c>
      <c r="E284" s="2">
        <v>283</v>
      </c>
      <c r="F284" s="2">
        <v>1</v>
      </c>
      <c r="G284" s="2" t="s">
        <v>4386</v>
      </c>
      <c r="H284" s="2" t="s">
        <v>4387</v>
      </c>
      <c r="I284" s="2">
        <v>10</v>
      </c>
      <c r="L284" s="2">
        <v>5</v>
      </c>
      <c r="M284" s="2" t="s">
        <v>5074</v>
      </c>
      <c r="N284" s="2" t="s">
        <v>5075</v>
      </c>
      <c r="S284" s="2" t="s">
        <v>81</v>
      </c>
      <c r="T284" s="2" t="s">
        <v>2466</v>
      </c>
      <c r="U284" s="1" t="s">
        <v>38</v>
      </c>
      <c r="V284" s="1" t="s">
        <v>2497</v>
      </c>
      <c r="Y284" s="1" t="s">
        <v>684</v>
      </c>
      <c r="Z284" s="1" t="s">
        <v>2991</v>
      </c>
      <c r="AC284" s="1">
        <v>16</v>
      </c>
      <c r="AD284" s="1" t="s">
        <v>228</v>
      </c>
      <c r="AE284" s="1" t="s">
        <v>3107</v>
      </c>
    </row>
    <row r="285" spans="1:31" ht="13.5" customHeight="1">
      <c r="A285" s="6" t="str">
        <f t="shared" si="9"/>
        <v>1756_감물천면_0009</v>
      </c>
      <c r="B285" s="1">
        <v>1756</v>
      </c>
      <c r="C285" s="1" t="s">
        <v>4576</v>
      </c>
      <c r="D285" s="1" t="s">
        <v>4577</v>
      </c>
      <c r="E285" s="2">
        <v>284</v>
      </c>
      <c r="F285" s="2">
        <v>1</v>
      </c>
      <c r="G285" s="2" t="s">
        <v>4386</v>
      </c>
      <c r="H285" s="2" t="s">
        <v>4387</v>
      </c>
      <c r="I285" s="2">
        <v>10</v>
      </c>
      <c r="L285" s="2">
        <v>5</v>
      </c>
      <c r="M285" s="2" t="s">
        <v>5074</v>
      </c>
      <c r="N285" s="2" t="s">
        <v>5075</v>
      </c>
      <c r="S285" s="2" t="s">
        <v>61</v>
      </c>
      <c r="T285" s="2" t="s">
        <v>2464</v>
      </c>
      <c r="AC285" s="1">
        <v>5</v>
      </c>
      <c r="AD285" s="1" t="s">
        <v>144</v>
      </c>
      <c r="AE285" s="1" t="s">
        <v>3118</v>
      </c>
    </row>
    <row r="286" spans="1:33" ht="13.5" customHeight="1">
      <c r="A286" s="6" t="str">
        <f t="shared" si="9"/>
        <v>1756_감물천면_0009</v>
      </c>
      <c r="B286" s="1">
        <v>1756</v>
      </c>
      <c r="C286" s="1" t="s">
        <v>4576</v>
      </c>
      <c r="D286" s="1" t="s">
        <v>4577</v>
      </c>
      <c r="E286" s="2">
        <v>285</v>
      </c>
      <c r="F286" s="2">
        <v>1</v>
      </c>
      <c r="G286" s="2" t="s">
        <v>4386</v>
      </c>
      <c r="H286" s="2" t="s">
        <v>4387</v>
      </c>
      <c r="I286" s="2">
        <v>10</v>
      </c>
      <c r="L286" s="2">
        <v>5</v>
      </c>
      <c r="M286" s="2" t="s">
        <v>5074</v>
      </c>
      <c r="N286" s="2" t="s">
        <v>5075</v>
      </c>
      <c r="S286" s="2" t="s">
        <v>61</v>
      </c>
      <c r="T286" s="2" t="s">
        <v>2464</v>
      </c>
      <c r="AC286" s="1">
        <v>1</v>
      </c>
      <c r="AD286" s="1" t="s">
        <v>169</v>
      </c>
      <c r="AE286" s="1" t="s">
        <v>3102</v>
      </c>
      <c r="AF286" s="1" t="s">
        <v>63</v>
      </c>
      <c r="AG286" s="1" t="s">
        <v>3157</v>
      </c>
    </row>
    <row r="287" spans="1:58" ht="13.5" customHeight="1">
      <c r="A287" s="6" t="str">
        <f t="shared" si="9"/>
        <v>1756_감물천면_0009</v>
      </c>
      <c r="B287" s="1">
        <v>1756</v>
      </c>
      <c r="C287" s="1" t="s">
        <v>4576</v>
      </c>
      <c r="D287" s="1" t="s">
        <v>4577</v>
      </c>
      <c r="E287" s="2">
        <v>286</v>
      </c>
      <c r="F287" s="2">
        <v>1</v>
      </c>
      <c r="G287" s="2" t="s">
        <v>4386</v>
      </c>
      <c r="H287" s="2" t="s">
        <v>4387</v>
      </c>
      <c r="I287" s="2">
        <v>10</v>
      </c>
      <c r="L287" s="2">
        <v>5</v>
      </c>
      <c r="M287" s="2" t="s">
        <v>5074</v>
      </c>
      <c r="N287" s="2" t="s">
        <v>5075</v>
      </c>
      <c r="T287" s="2" t="s">
        <v>4584</v>
      </c>
      <c r="U287" s="1" t="s">
        <v>67</v>
      </c>
      <c r="V287" s="1" t="s">
        <v>2496</v>
      </c>
      <c r="Y287" s="1" t="s">
        <v>685</v>
      </c>
      <c r="Z287" s="1" t="s">
        <v>2990</v>
      </c>
      <c r="AC287" s="1">
        <v>63</v>
      </c>
      <c r="AD287" s="1" t="s">
        <v>236</v>
      </c>
      <c r="AE287" s="1" t="s">
        <v>3100</v>
      </c>
      <c r="AF287" s="1" t="s">
        <v>686</v>
      </c>
      <c r="AG287" s="1" t="s">
        <v>3181</v>
      </c>
      <c r="BB287" s="1" t="s">
        <v>67</v>
      </c>
      <c r="BC287" s="1" t="s">
        <v>2496</v>
      </c>
      <c r="BD287" s="1" t="s">
        <v>687</v>
      </c>
      <c r="BE287" s="1" t="s">
        <v>3636</v>
      </c>
      <c r="BF287" s="1" t="s">
        <v>4585</v>
      </c>
    </row>
    <row r="288" spans="1:58" ht="13.5" customHeight="1">
      <c r="A288" s="6" t="str">
        <f t="shared" si="9"/>
        <v>1756_감물천면_0009</v>
      </c>
      <c r="B288" s="1">
        <v>1756</v>
      </c>
      <c r="C288" s="1" t="s">
        <v>4576</v>
      </c>
      <c r="D288" s="1" t="s">
        <v>4577</v>
      </c>
      <c r="E288" s="2">
        <v>287</v>
      </c>
      <c r="F288" s="2">
        <v>1</v>
      </c>
      <c r="G288" s="2" t="s">
        <v>4386</v>
      </c>
      <c r="H288" s="2" t="s">
        <v>4387</v>
      </c>
      <c r="I288" s="2">
        <v>10</v>
      </c>
      <c r="L288" s="2">
        <v>5</v>
      </c>
      <c r="M288" s="2" t="s">
        <v>5074</v>
      </c>
      <c r="N288" s="2" t="s">
        <v>5075</v>
      </c>
      <c r="T288" s="2" t="s">
        <v>4584</v>
      </c>
      <c r="U288" s="1" t="s">
        <v>67</v>
      </c>
      <c r="V288" s="1" t="s">
        <v>2496</v>
      </c>
      <c r="Y288" s="1" t="s">
        <v>688</v>
      </c>
      <c r="Z288" s="1" t="s">
        <v>2870</v>
      </c>
      <c r="AC288" s="1">
        <v>64</v>
      </c>
      <c r="AD288" s="1" t="s">
        <v>236</v>
      </c>
      <c r="AE288" s="1" t="s">
        <v>3100</v>
      </c>
      <c r="AF288" s="1" t="s">
        <v>689</v>
      </c>
      <c r="AG288" s="1" t="s">
        <v>3180</v>
      </c>
      <c r="BB288" s="1" t="s">
        <v>67</v>
      </c>
      <c r="BC288" s="1" t="s">
        <v>2496</v>
      </c>
      <c r="BD288" s="1" t="s">
        <v>690</v>
      </c>
      <c r="BE288" s="1" t="s">
        <v>3635</v>
      </c>
      <c r="BF288" s="1" t="s">
        <v>4585</v>
      </c>
    </row>
    <row r="289" spans="1:49" ht="13.5" customHeight="1">
      <c r="A289" s="6" t="str">
        <f t="shared" si="9"/>
        <v>1756_감물천면_0009</v>
      </c>
      <c r="B289" s="1">
        <v>1756</v>
      </c>
      <c r="C289" s="1" t="s">
        <v>4576</v>
      </c>
      <c r="D289" s="1" t="s">
        <v>4577</v>
      </c>
      <c r="E289" s="2">
        <v>288</v>
      </c>
      <c r="F289" s="2">
        <v>1</v>
      </c>
      <c r="G289" s="2" t="s">
        <v>4386</v>
      </c>
      <c r="H289" s="2" t="s">
        <v>4387</v>
      </c>
      <c r="I289" s="2">
        <v>10</v>
      </c>
      <c r="L289" s="2">
        <v>5</v>
      </c>
      <c r="M289" s="2" t="s">
        <v>5074</v>
      </c>
      <c r="N289" s="2" t="s">
        <v>5075</v>
      </c>
      <c r="T289" s="2" t="s">
        <v>4584</v>
      </c>
      <c r="U289" s="1" t="s">
        <v>67</v>
      </c>
      <c r="V289" s="1" t="s">
        <v>2496</v>
      </c>
      <c r="Y289" s="1" t="s">
        <v>691</v>
      </c>
      <c r="Z289" s="1" t="s">
        <v>2989</v>
      </c>
      <c r="AC289" s="1">
        <v>28</v>
      </c>
      <c r="AD289" s="1" t="s">
        <v>527</v>
      </c>
      <c r="AE289" s="1" t="s">
        <v>3147</v>
      </c>
      <c r="AT289" s="1" t="s">
        <v>277</v>
      </c>
      <c r="AU289" s="1" t="s">
        <v>2546</v>
      </c>
      <c r="AV289" s="1" t="s">
        <v>692</v>
      </c>
      <c r="AW289" s="1" t="s">
        <v>3541</v>
      </c>
    </row>
    <row r="290" spans="1:72" ht="13.5" customHeight="1">
      <c r="A290" s="6" t="str">
        <f t="shared" si="9"/>
        <v>1756_감물천면_0009</v>
      </c>
      <c r="B290" s="1">
        <v>1756</v>
      </c>
      <c r="C290" s="1" t="s">
        <v>4576</v>
      </c>
      <c r="D290" s="1" t="s">
        <v>4577</v>
      </c>
      <c r="E290" s="2">
        <v>289</v>
      </c>
      <c r="F290" s="2">
        <v>1</v>
      </c>
      <c r="G290" s="2" t="s">
        <v>4386</v>
      </c>
      <c r="H290" s="2" t="s">
        <v>4387</v>
      </c>
      <c r="I290" s="2">
        <v>11</v>
      </c>
      <c r="J290" s="2" t="s">
        <v>693</v>
      </c>
      <c r="K290" s="2" t="s">
        <v>2401</v>
      </c>
      <c r="L290" s="2">
        <v>1</v>
      </c>
      <c r="M290" s="2" t="s">
        <v>5076</v>
      </c>
      <c r="N290" s="2" t="s">
        <v>5077</v>
      </c>
      <c r="Q290" s="2" t="s">
        <v>694</v>
      </c>
      <c r="R290" s="2" t="s">
        <v>2449</v>
      </c>
      <c r="T290" s="2" t="s">
        <v>4623</v>
      </c>
      <c r="W290" s="1" t="s">
        <v>592</v>
      </c>
      <c r="X290" s="1" t="s">
        <v>2568</v>
      </c>
      <c r="Y290" s="1" t="s">
        <v>51</v>
      </c>
      <c r="Z290" s="1" t="s">
        <v>2608</v>
      </c>
      <c r="AC290" s="1">
        <v>73</v>
      </c>
      <c r="AD290" s="1" t="s">
        <v>122</v>
      </c>
      <c r="AE290" s="1" t="s">
        <v>3113</v>
      </c>
      <c r="AJ290" s="1" t="s">
        <v>53</v>
      </c>
      <c r="AK290" s="1" t="s">
        <v>3215</v>
      </c>
      <c r="AL290" s="1" t="s">
        <v>123</v>
      </c>
      <c r="AM290" s="1" t="s">
        <v>3210</v>
      </c>
      <c r="AT290" s="1" t="s">
        <v>42</v>
      </c>
      <c r="AU290" s="1" t="s">
        <v>3276</v>
      </c>
      <c r="AV290" s="1" t="s">
        <v>695</v>
      </c>
      <c r="AW290" s="1" t="s">
        <v>3540</v>
      </c>
      <c r="BG290" s="1" t="s">
        <v>429</v>
      </c>
      <c r="BH290" s="1" t="s">
        <v>3664</v>
      </c>
      <c r="BI290" s="1" t="s">
        <v>696</v>
      </c>
      <c r="BJ290" s="1" t="s">
        <v>4412</v>
      </c>
      <c r="BK290" s="1" t="s">
        <v>429</v>
      </c>
      <c r="BL290" s="1" t="s">
        <v>3664</v>
      </c>
      <c r="BM290" s="1" t="s">
        <v>697</v>
      </c>
      <c r="BN290" s="1" t="s">
        <v>3252</v>
      </c>
      <c r="BO290" s="1" t="s">
        <v>42</v>
      </c>
      <c r="BP290" s="1" t="s">
        <v>3276</v>
      </c>
      <c r="BQ290" s="1" t="s">
        <v>698</v>
      </c>
      <c r="BR290" s="1" t="s">
        <v>4491</v>
      </c>
      <c r="BS290" s="1" t="s">
        <v>4665</v>
      </c>
      <c r="BT290" s="1" t="s">
        <v>4666</v>
      </c>
    </row>
    <row r="291" spans="1:31" ht="13.5" customHeight="1">
      <c r="A291" s="6" t="str">
        <f t="shared" si="9"/>
        <v>1756_감물천면_0009</v>
      </c>
      <c r="B291" s="1">
        <v>1756</v>
      </c>
      <c r="C291" s="1" t="s">
        <v>4576</v>
      </c>
      <c r="D291" s="1" t="s">
        <v>4577</v>
      </c>
      <c r="E291" s="2">
        <v>290</v>
      </c>
      <c r="F291" s="2">
        <v>1</v>
      </c>
      <c r="G291" s="2" t="s">
        <v>4386</v>
      </c>
      <c r="H291" s="2" t="s">
        <v>4387</v>
      </c>
      <c r="I291" s="2">
        <v>11</v>
      </c>
      <c r="L291" s="2">
        <v>1</v>
      </c>
      <c r="M291" s="2" t="s">
        <v>5076</v>
      </c>
      <c r="N291" s="2" t="s">
        <v>5077</v>
      </c>
      <c r="S291" s="2" t="s">
        <v>81</v>
      </c>
      <c r="T291" s="2" t="s">
        <v>2466</v>
      </c>
      <c r="U291" s="1" t="s">
        <v>38</v>
      </c>
      <c r="V291" s="1" t="s">
        <v>2497</v>
      </c>
      <c r="Y291" s="1" t="s">
        <v>553</v>
      </c>
      <c r="Z291" s="1" t="s">
        <v>2988</v>
      </c>
      <c r="AC291" s="1">
        <v>29</v>
      </c>
      <c r="AD291" s="1" t="s">
        <v>142</v>
      </c>
      <c r="AE291" s="1" t="s">
        <v>3151</v>
      </c>
    </row>
    <row r="292" spans="1:33" ht="13.5" customHeight="1">
      <c r="A292" s="6" t="str">
        <f t="shared" si="9"/>
        <v>1756_감물천면_0009</v>
      </c>
      <c r="B292" s="1">
        <v>1756</v>
      </c>
      <c r="C292" s="1" t="s">
        <v>4576</v>
      </c>
      <c r="D292" s="1" t="s">
        <v>4577</v>
      </c>
      <c r="E292" s="2">
        <v>291</v>
      </c>
      <c r="F292" s="2">
        <v>1</v>
      </c>
      <c r="G292" s="2" t="s">
        <v>4386</v>
      </c>
      <c r="H292" s="2" t="s">
        <v>4387</v>
      </c>
      <c r="I292" s="2">
        <v>11</v>
      </c>
      <c r="L292" s="2">
        <v>1</v>
      </c>
      <c r="M292" s="2" t="s">
        <v>5076</v>
      </c>
      <c r="N292" s="2" t="s">
        <v>5077</v>
      </c>
      <c r="S292" s="2" t="s">
        <v>82</v>
      </c>
      <c r="T292" s="2" t="s">
        <v>2465</v>
      </c>
      <c r="W292" s="1" t="s">
        <v>50</v>
      </c>
      <c r="X292" s="1" t="s">
        <v>4583</v>
      </c>
      <c r="Y292" s="1" t="s">
        <v>51</v>
      </c>
      <c r="Z292" s="1" t="s">
        <v>2608</v>
      </c>
      <c r="AC292" s="1">
        <v>34</v>
      </c>
      <c r="AD292" s="1" t="s">
        <v>534</v>
      </c>
      <c r="AE292" s="1" t="s">
        <v>3150</v>
      </c>
      <c r="AF292" s="1" t="s">
        <v>63</v>
      </c>
      <c r="AG292" s="1" t="s">
        <v>3157</v>
      </c>
    </row>
    <row r="293" spans="1:31" ht="13.5" customHeight="1">
      <c r="A293" s="6" t="str">
        <f t="shared" si="9"/>
        <v>1756_감물천면_0009</v>
      </c>
      <c r="B293" s="1">
        <v>1756</v>
      </c>
      <c r="C293" s="1" t="s">
        <v>4576</v>
      </c>
      <c r="D293" s="1" t="s">
        <v>4577</v>
      </c>
      <c r="E293" s="2">
        <v>292</v>
      </c>
      <c r="F293" s="2">
        <v>1</v>
      </c>
      <c r="G293" s="2" t="s">
        <v>4386</v>
      </c>
      <c r="H293" s="2" t="s">
        <v>4387</v>
      </c>
      <c r="I293" s="2">
        <v>11</v>
      </c>
      <c r="L293" s="2">
        <v>1</v>
      </c>
      <c r="M293" s="2" t="s">
        <v>5076</v>
      </c>
      <c r="N293" s="2" t="s">
        <v>5077</v>
      </c>
      <c r="S293" s="2" t="s">
        <v>81</v>
      </c>
      <c r="T293" s="2" t="s">
        <v>2466</v>
      </c>
      <c r="U293" s="1" t="s">
        <v>38</v>
      </c>
      <c r="V293" s="1" t="s">
        <v>2497</v>
      </c>
      <c r="Y293" s="1" t="s">
        <v>699</v>
      </c>
      <c r="Z293" s="1" t="s">
        <v>2888</v>
      </c>
      <c r="AC293" s="1">
        <v>23</v>
      </c>
      <c r="AD293" s="1" t="s">
        <v>337</v>
      </c>
      <c r="AE293" s="1" t="s">
        <v>3116</v>
      </c>
    </row>
    <row r="294" spans="1:31" ht="13.5" customHeight="1">
      <c r="A294" s="6" t="str">
        <f t="shared" si="9"/>
        <v>1756_감물천면_0009</v>
      </c>
      <c r="B294" s="1">
        <v>1756</v>
      </c>
      <c r="C294" s="1" t="s">
        <v>4576</v>
      </c>
      <c r="D294" s="1" t="s">
        <v>4577</v>
      </c>
      <c r="E294" s="2">
        <v>293</v>
      </c>
      <c r="F294" s="2">
        <v>1</v>
      </c>
      <c r="G294" s="2" t="s">
        <v>4386</v>
      </c>
      <c r="H294" s="2" t="s">
        <v>4387</v>
      </c>
      <c r="I294" s="2">
        <v>11</v>
      </c>
      <c r="L294" s="2">
        <v>1</v>
      </c>
      <c r="M294" s="2" t="s">
        <v>5076</v>
      </c>
      <c r="N294" s="2" t="s">
        <v>5077</v>
      </c>
      <c r="S294" s="2" t="s">
        <v>61</v>
      </c>
      <c r="T294" s="2" t="s">
        <v>2464</v>
      </c>
      <c r="AC294" s="1">
        <v>20</v>
      </c>
      <c r="AD294" s="1" t="s">
        <v>526</v>
      </c>
      <c r="AE294" s="1" t="s">
        <v>3108</v>
      </c>
    </row>
    <row r="295" spans="1:31" ht="13.5" customHeight="1">
      <c r="A295" s="6" t="str">
        <f t="shared" si="9"/>
        <v>1756_감물천면_0009</v>
      </c>
      <c r="B295" s="1">
        <v>1756</v>
      </c>
      <c r="C295" s="1" t="s">
        <v>4576</v>
      </c>
      <c r="D295" s="1" t="s">
        <v>4577</v>
      </c>
      <c r="E295" s="2">
        <v>294</v>
      </c>
      <c r="F295" s="2">
        <v>1</v>
      </c>
      <c r="G295" s="2" t="s">
        <v>4386</v>
      </c>
      <c r="H295" s="2" t="s">
        <v>4387</v>
      </c>
      <c r="I295" s="2">
        <v>11</v>
      </c>
      <c r="L295" s="2">
        <v>1</v>
      </c>
      <c r="M295" s="2" t="s">
        <v>5076</v>
      </c>
      <c r="N295" s="2" t="s">
        <v>5077</v>
      </c>
      <c r="S295" s="2" t="s">
        <v>84</v>
      </c>
      <c r="T295" s="2" t="s">
        <v>2462</v>
      </c>
      <c r="Y295" s="1" t="s">
        <v>525</v>
      </c>
      <c r="Z295" s="1" t="s">
        <v>2632</v>
      </c>
      <c r="AC295" s="1">
        <v>4</v>
      </c>
      <c r="AD295" s="1" t="s">
        <v>370</v>
      </c>
      <c r="AE295" s="1" t="s">
        <v>3115</v>
      </c>
    </row>
    <row r="296" spans="1:33" ht="13.5" customHeight="1">
      <c r="A296" s="6" t="str">
        <f t="shared" si="9"/>
        <v>1756_감물천면_0009</v>
      </c>
      <c r="B296" s="1">
        <v>1756</v>
      </c>
      <c r="C296" s="1" t="s">
        <v>4576</v>
      </c>
      <c r="D296" s="1" t="s">
        <v>4577</v>
      </c>
      <c r="E296" s="2">
        <v>295</v>
      </c>
      <c r="F296" s="2">
        <v>1</v>
      </c>
      <c r="G296" s="2" t="s">
        <v>4386</v>
      </c>
      <c r="H296" s="2" t="s">
        <v>4387</v>
      </c>
      <c r="I296" s="2">
        <v>11</v>
      </c>
      <c r="L296" s="2">
        <v>1</v>
      </c>
      <c r="M296" s="2" t="s">
        <v>5076</v>
      </c>
      <c r="N296" s="2" t="s">
        <v>5077</v>
      </c>
      <c r="S296" s="2" t="s">
        <v>84</v>
      </c>
      <c r="T296" s="2" t="s">
        <v>2462</v>
      </c>
      <c r="AC296" s="1">
        <v>1</v>
      </c>
      <c r="AD296" s="1" t="s">
        <v>169</v>
      </c>
      <c r="AE296" s="1" t="s">
        <v>3102</v>
      </c>
      <c r="AF296" s="1" t="s">
        <v>63</v>
      </c>
      <c r="AG296" s="1" t="s">
        <v>3157</v>
      </c>
    </row>
    <row r="297" spans="1:58" ht="13.5" customHeight="1">
      <c r="A297" s="6" t="str">
        <f t="shared" si="9"/>
        <v>1756_감물천면_0009</v>
      </c>
      <c r="B297" s="1">
        <v>1756</v>
      </c>
      <c r="C297" s="1" t="s">
        <v>4576</v>
      </c>
      <c r="D297" s="1" t="s">
        <v>4577</v>
      </c>
      <c r="E297" s="2">
        <v>296</v>
      </c>
      <c r="F297" s="2">
        <v>1</v>
      </c>
      <c r="G297" s="2" t="s">
        <v>4386</v>
      </c>
      <c r="H297" s="2" t="s">
        <v>4387</v>
      </c>
      <c r="I297" s="2">
        <v>11</v>
      </c>
      <c r="L297" s="2">
        <v>1</v>
      </c>
      <c r="M297" s="2" t="s">
        <v>5076</v>
      </c>
      <c r="N297" s="2" t="s">
        <v>5077</v>
      </c>
      <c r="T297" s="2" t="s">
        <v>4584</v>
      </c>
      <c r="U297" s="1" t="s">
        <v>64</v>
      </c>
      <c r="V297" s="1" t="s">
        <v>2511</v>
      </c>
      <c r="Y297" s="1" t="s">
        <v>700</v>
      </c>
      <c r="Z297" s="1" t="s">
        <v>2987</v>
      </c>
      <c r="AC297" s="1">
        <v>58</v>
      </c>
      <c r="AD297" s="1" t="s">
        <v>668</v>
      </c>
      <c r="AE297" s="1" t="s">
        <v>3134</v>
      </c>
      <c r="AF297" s="1" t="s">
        <v>701</v>
      </c>
      <c r="AG297" s="1" t="s">
        <v>3179</v>
      </c>
      <c r="BB297" s="1" t="s">
        <v>67</v>
      </c>
      <c r="BC297" s="1" t="s">
        <v>2496</v>
      </c>
      <c r="BD297" s="1" t="s">
        <v>702</v>
      </c>
      <c r="BE297" s="1" t="s">
        <v>3634</v>
      </c>
      <c r="BF297" s="1" t="s">
        <v>4591</v>
      </c>
    </row>
    <row r="298" spans="1:58" ht="13.5" customHeight="1">
      <c r="A298" s="6" t="str">
        <f t="shared" si="9"/>
        <v>1756_감물천면_0009</v>
      </c>
      <c r="B298" s="1">
        <v>1756</v>
      </c>
      <c r="C298" s="1" t="s">
        <v>4576</v>
      </c>
      <c r="D298" s="1" t="s">
        <v>4577</v>
      </c>
      <c r="E298" s="2">
        <v>297</v>
      </c>
      <c r="F298" s="2">
        <v>1</v>
      </c>
      <c r="G298" s="2" t="s">
        <v>4386</v>
      </c>
      <c r="H298" s="2" t="s">
        <v>4387</v>
      </c>
      <c r="I298" s="2">
        <v>11</v>
      </c>
      <c r="L298" s="2">
        <v>1</v>
      </c>
      <c r="M298" s="2" t="s">
        <v>5076</v>
      </c>
      <c r="N298" s="2" t="s">
        <v>5077</v>
      </c>
      <c r="T298" s="2" t="s">
        <v>4584</v>
      </c>
      <c r="U298" s="1" t="s">
        <v>67</v>
      </c>
      <c r="V298" s="1" t="s">
        <v>2496</v>
      </c>
      <c r="Y298" s="1" t="s">
        <v>703</v>
      </c>
      <c r="Z298" s="1" t="s">
        <v>2986</v>
      </c>
      <c r="AC298" s="1">
        <v>27</v>
      </c>
      <c r="AD298" s="1" t="s">
        <v>236</v>
      </c>
      <c r="AE298" s="1" t="s">
        <v>3100</v>
      </c>
      <c r="AF298" s="1" t="s">
        <v>704</v>
      </c>
      <c r="AG298" s="1" t="s">
        <v>3178</v>
      </c>
      <c r="BB298" s="1" t="s">
        <v>67</v>
      </c>
      <c r="BC298" s="1" t="s">
        <v>2496</v>
      </c>
      <c r="BD298" s="1" t="s">
        <v>705</v>
      </c>
      <c r="BE298" s="1" t="s">
        <v>4667</v>
      </c>
      <c r="BF298" s="1" t="s">
        <v>4585</v>
      </c>
    </row>
    <row r="299" spans="1:58" ht="13.5" customHeight="1">
      <c r="A299" s="6" t="str">
        <f aca="true" t="shared" si="10" ref="A299:A330">HYPERLINK("http://kyu.snu.ac.kr/sdhj/index.jsp?type=hj/GK14679_00IH_0001_0009.jpg","1756_감물천면_0009")</f>
        <v>1756_감물천면_0009</v>
      </c>
      <c r="B299" s="1">
        <v>1756</v>
      </c>
      <c r="C299" s="1" t="s">
        <v>4576</v>
      </c>
      <c r="D299" s="1" t="s">
        <v>4577</v>
      </c>
      <c r="E299" s="2">
        <v>298</v>
      </c>
      <c r="F299" s="2">
        <v>1</v>
      </c>
      <c r="G299" s="2" t="s">
        <v>4386</v>
      </c>
      <c r="H299" s="2" t="s">
        <v>4387</v>
      </c>
      <c r="I299" s="2">
        <v>11</v>
      </c>
      <c r="L299" s="2">
        <v>1</v>
      </c>
      <c r="M299" s="2" t="s">
        <v>5076</v>
      </c>
      <c r="N299" s="2" t="s">
        <v>5077</v>
      </c>
      <c r="T299" s="2" t="s">
        <v>4584</v>
      </c>
      <c r="U299" s="1" t="s">
        <v>67</v>
      </c>
      <c r="V299" s="1" t="s">
        <v>2496</v>
      </c>
      <c r="Y299" s="1" t="s">
        <v>706</v>
      </c>
      <c r="Z299" s="1" t="s">
        <v>2985</v>
      </c>
      <c r="AC299" s="1">
        <v>97</v>
      </c>
      <c r="AD299" s="1" t="s">
        <v>193</v>
      </c>
      <c r="AE299" s="1" t="s">
        <v>3103</v>
      </c>
      <c r="AF299" s="1" t="s">
        <v>90</v>
      </c>
      <c r="AG299" s="1" t="s">
        <v>3158</v>
      </c>
      <c r="BB299" s="1" t="s">
        <v>67</v>
      </c>
      <c r="BC299" s="1" t="s">
        <v>2496</v>
      </c>
      <c r="BD299" s="1" t="s">
        <v>707</v>
      </c>
      <c r="BE299" s="1" t="s">
        <v>2835</v>
      </c>
      <c r="BF299" s="1" t="s">
        <v>4591</v>
      </c>
    </row>
    <row r="300" spans="1:72" ht="13.5" customHeight="1">
      <c r="A300" s="6" t="str">
        <f t="shared" si="10"/>
        <v>1756_감물천면_0009</v>
      </c>
      <c r="B300" s="1">
        <v>1756</v>
      </c>
      <c r="C300" s="1" t="s">
        <v>4576</v>
      </c>
      <c r="D300" s="1" t="s">
        <v>4577</v>
      </c>
      <c r="E300" s="2">
        <v>299</v>
      </c>
      <c r="F300" s="2">
        <v>1</v>
      </c>
      <c r="G300" s="2" t="s">
        <v>4386</v>
      </c>
      <c r="H300" s="2" t="s">
        <v>4387</v>
      </c>
      <c r="I300" s="2">
        <v>11</v>
      </c>
      <c r="L300" s="2">
        <v>2</v>
      </c>
      <c r="M300" s="2" t="s">
        <v>5078</v>
      </c>
      <c r="N300" s="2" t="s">
        <v>5079</v>
      </c>
      <c r="T300" s="2" t="s">
        <v>4586</v>
      </c>
      <c r="U300" s="1" t="s">
        <v>38</v>
      </c>
      <c r="V300" s="1" t="s">
        <v>2497</v>
      </c>
      <c r="W300" s="1" t="s">
        <v>140</v>
      </c>
      <c r="X300" s="1" t="s">
        <v>2578</v>
      </c>
      <c r="Y300" s="1" t="s">
        <v>269</v>
      </c>
      <c r="Z300" s="1" t="s">
        <v>2984</v>
      </c>
      <c r="AC300" s="1">
        <v>33</v>
      </c>
      <c r="AD300" s="1" t="s">
        <v>193</v>
      </c>
      <c r="AE300" s="1" t="s">
        <v>3103</v>
      </c>
      <c r="AJ300" s="1" t="s">
        <v>17</v>
      </c>
      <c r="AK300" s="1" t="s">
        <v>3214</v>
      </c>
      <c r="AL300" s="1" t="s">
        <v>41</v>
      </c>
      <c r="AM300" s="1" t="s">
        <v>4400</v>
      </c>
      <c r="AT300" s="1" t="s">
        <v>42</v>
      </c>
      <c r="AU300" s="1" t="s">
        <v>3276</v>
      </c>
      <c r="AV300" s="1" t="s">
        <v>708</v>
      </c>
      <c r="AW300" s="1" t="s">
        <v>3510</v>
      </c>
      <c r="BG300" s="1" t="s">
        <v>42</v>
      </c>
      <c r="BH300" s="1" t="s">
        <v>3276</v>
      </c>
      <c r="BI300" s="1" t="s">
        <v>4965</v>
      </c>
      <c r="BJ300" s="1" t="s">
        <v>2602</v>
      </c>
      <c r="BK300" s="1" t="s">
        <v>42</v>
      </c>
      <c r="BL300" s="1" t="s">
        <v>3276</v>
      </c>
      <c r="BM300" s="1" t="s">
        <v>4654</v>
      </c>
      <c r="BN300" s="1" t="s">
        <v>4655</v>
      </c>
      <c r="BQ300" s="1" t="s">
        <v>709</v>
      </c>
      <c r="BR300" s="1" t="s">
        <v>4265</v>
      </c>
      <c r="BS300" s="1" t="s">
        <v>100</v>
      </c>
      <c r="BT300" s="1" t="s">
        <v>3194</v>
      </c>
    </row>
    <row r="301" spans="1:72" ht="13.5" customHeight="1">
      <c r="A301" s="6" t="str">
        <f t="shared" si="10"/>
        <v>1756_감물천면_0009</v>
      </c>
      <c r="B301" s="1">
        <v>1756</v>
      </c>
      <c r="C301" s="1" t="s">
        <v>4576</v>
      </c>
      <c r="D301" s="1" t="s">
        <v>4577</v>
      </c>
      <c r="E301" s="2">
        <v>300</v>
      </c>
      <c r="F301" s="2">
        <v>1</v>
      </c>
      <c r="G301" s="2" t="s">
        <v>4386</v>
      </c>
      <c r="H301" s="2" t="s">
        <v>4387</v>
      </c>
      <c r="I301" s="2">
        <v>11</v>
      </c>
      <c r="L301" s="2">
        <v>2</v>
      </c>
      <c r="M301" s="2" t="s">
        <v>5078</v>
      </c>
      <c r="N301" s="2" t="s">
        <v>5079</v>
      </c>
      <c r="S301" s="2" t="s">
        <v>49</v>
      </c>
      <c r="T301" s="2" t="s">
        <v>2463</v>
      </c>
      <c r="W301" s="1" t="s">
        <v>50</v>
      </c>
      <c r="X301" s="1" t="s">
        <v>4583</v>
      </c>
      <c r="Y301" s="1" t="s">
        <v>51</v>
      </c>
      <c r="Z301" s="1" t="s">
        <v>2608</v>
      </c>
      <c r="AC301" s="1">
        <v>36</v>
      </c>
      <c r="AD301" s="1" t="s">
        <v>270</v>
      </c>
      <c r="AE301" s="1" t="s">
        <v>3141</v>
      </c>
      <c r="AJ301" s="1" t="s">
        <v>53</v>
      </c>
      <c r="AK301" s="1" t="s">
        <v>3215</v>
      </c>
      <c r="AL301" s="1" t="s">
        <v>100</v>
      </c>
      <c r="AM301" s="1" t="s">
        <v>3194</v>
      </c>
      <c r="AT301" s="1" t="s">
        <v>38</v>
      </c>
      <c r="AU301" s="1" t="s">
        <v>2497</v>
      </c>
      <c r="AV301" s="1" t="s">
        <v>170</v>
      </c>
      <c r="AW301" s="1" t="s">
        <v>3502</v>
      </c>
      <c r="BG301" s="1" t="s">
        <v>42</v>
      </c>
      <c r="BH301" s="1" t="s">
        <v>3276</v>
      </c>
      <c r="BI301" s="1" t="s">
        <v>101</v>
      </c>
      <c r="BJ301" s="1" t="s">
        <v>3591</v>
      </c>
      <c r="BK301" s="1" t="s">
        <v>42</v>
      </c>
      <c r="BL301" s="1" t="s">
        <v>3276</v>
      </c>
      <c r="BM301" s="1" t="s">
        <v>102</v>
      </c>
      <c r="BN301" s="1" t="s">
        <v>3901</v>
      </c>
      <c r="BO301" s="1" t="s">
        <v>42</v>
      </c>
      <c r="BP301" s="1" t="s">
        <v>3276</v>
      </c>
      <c r="BQ301" s="1" t="s">
        <v>160</v>
      </c>
      <c r="BR301" s="1" t="s">
        <v>4259</v>
      </c>
      <c r="BS301" s="1" t="s">
        <v>76</v>
      </c>
      <c r="BT301" s="1" t="s">
        <v>3232</v>
      </c>
    </row>
    <row r="302" spans="1:33" ht="13.5" customHeight="1">
      <c r="A302" s="6" t="str">
        <f t="shared" si="10"/>
        <v>1756_감물천면_0009</v>
      </c>
      <c r="B302" s="1">
        <v>1756</v>
      </c>
      <c r="C302" s="1" t="s">
        <v>4576</v>
      </c>
      <c r="D302" s="1" t="s">
        <v>4577</v>
      </c>
      <c r="E302" s="2">
        <v>301</v>
      </c>
      <c r="F302" s="2">
        <v>1</v>
      </c>
      <c r="G302" s="2" t="s">
        <v>4386</v>
      </c>
      <c r="H302" s="2" t="s">
        <v>4387</v>
      </c>
      <c r="I302" s="2">
        <v>11</v>
      </c>
      <c r="L302" s="2">
        <v>2</v>
      </c>
      <c r="M302" s="2" t="s">
        <v>5078</v>
      </c>
      <c r="N302" s="2" t="s">
        <v>5079</v>
      </c>
      <c r="S302" s="2" t="s">
        <v>545</v>
      </c>
      <c r="T302" s="2" t="s">
        <v>2473</v>
      </c>
      <c r="W302" s="1" t="s">
        <v>487</v>
      </c>
      <c r="X302" s="1" t="s">
        <v>2567</v>
      </c>
      <c r="Y302" s="1" t="s">
        <v>51</v>
      </c>
      <c r="Z302" s="1" t="s">
        <v>2608</v>
      </c>
      <c r="AF302" s="1" t="s">
        <v>97</v>
      </c>
      <c r="AG302" s="1" t="s">
        <v>2593</v>
      </c>
    </row>
    <row r="303" spans="1:31" ht="13.5" customHeight="1">
      <c r="A303" s="6" t="str">
        <f t="shared" si="10"/>
        <v>1756_감물천면_0009</v>
      </c>
      <c r="B303" s="1">
        <v>1756</v>
      </c>
      <c r="C303" s="1" t="s">
        <v>4576</v>
      </c>
      <c r="D303" s="1" t="s">
        <v>4577</v>
      </c>
      <c r="E303" s="2">
        <v>302</v>
      </c>
      <c r="F303" s="2">
        <v>1</v>
      </c>
      <c r="G303" s="2" t="s">
        <v>4386</v>
      </c>
      <c r="H303" s="2" t="s">
        <v>4387</v>
      </c>
      <c r="I303" s="2">
        <v>11</v>
      </c>
      <c r="L303" s="2">
        <v>2</v>
      </c>
      <c r="M303" s="2" t="s">
        <v>5078</v>
      </c>
      <c r="N303" s="2" t="s">
        <v>5079</v>
      </c>
      <c r="S303" s="2" t="s">
        <v>608</v>
      </c>
      <c r="T303" s="2" t="s">
        <v>2468</v>
      </c>
      <c r="U303" s="1" t="s">
        <v>38</v>
      </c>
      <c r="V303" s="1" t="s">
        <v>2497</v>
      </c>
      <c r="Y303" s="1" t="s">
        <v>710</v>
      </c>
      <c r="Z303" s="1" t="s">
        <v>2983</v>
      </c>
      <c r="AC303" s="1">
        <v>23</v>
      </c>
      <c r="AD303" s="1" t="s">
        <v>337</v>
      </c>
      <c r="AE303" s="1" t="s">
        <v>3116</v>
      </c>
    </row>
    <row r="304" spans="1:31" ht="13.5" customHeight="1">
      <c r="A304" s="6" t="str">
        <f t="shared" si="10"/>
        <v>1756_감물천면_0009</v>
      </c>
      <c r="B304" s="1">
        <v>1756</v>
      </c>
      <c r="C304" s="1" t="s">
        <v>4576</v>
      </c>
      <c r="D304" s="1" t="s">
        <v>4577</v>
      </c>
      <c r="E304" s="2">
        <v>303</v>
      </c>
      <c r="F304" s="2">
        <v>1</v>
      </c>
      <c r="G304" s="2" t="s">
        <v>4386</v>
      </c>
      <c r="H304" s="2" t="s">
        <v>4387</v>
      </c>
      <c r="I304" s="2">
        <v>11</v>
      </c>
      <c r="L304" s="2">
        <v>2</v>
      </c>
      <c r="M304" s="2" t="s">
        <v>5078</v>
      </c>
      <c r="N304" s="2" t="s">
        <v>5079</v>
      </c>
      <c r="S304" s="2" t="s">
        <v>711</v>
      </c>
      <c r="T304" s="2" t="s">
        <v>2475</v>
      </c>
      <c r="W304" s="1" t="s">
        <v>362</v>
      </c>
      <c r="X304" s="1" t="s">
        <v>2575</v>
      </c>
      <c r="Y304" s="1" t="s">
        <v>51</v>
      </c>
      <c r="Z304" s="1" t="s">
        <v>2608</v>
      </c>
      <c r="AC304" s="1">
        <v>25</v>
      </c>
      <c r="AD304" s="1" t="s">
        <v>94</v>
      </c>
      <c r="AE304" s="1" t="s">
        <v>3106</v>
      </c>
    </row>
    <row r="305" spans="1:31" ht="13.5" customHeight="1">
      <c r="A305" s="6" t="str">
        <f t="shared" si="10"/>
        <v>1756_감물천면_0009</v>
      </c>
      <c r="B305" s="1">
        <v>1756</v>
      </c>
      <c r="C305" s="1" t="s">
        <v>4576</v>
      </c>
      <c r="D305" s="1" t="s">
        <v>4577</v>
      </c>
      <c r="E305" s="2">
        <v>304</v>
      </c>
      <c r="F305" s="2">
        <v>1</v>
      </c>
      <c r="G305" s="2" t="s">
        <v>4386</v>
      </c>
      <c r="H305" s="2" t="s">
        <v>4387</v>
      </c>
      <c r="I305" s="2">
        <v>11</v>
      </c>
      <c r="L305" s="2">
        <v>2</v>
      </c>
      <c r="M305" s="2" t="s">
        <v>5078</v>
      </c>
      <c r="N305" s="2" t="s">
        <v>5079</v>
      </c>
      <c r="S305" s="2" t="s">
        <v>61</v>
      </c>
      <c r="T305" s="2" t="s">
        <v>2464</v>
      </c>
      <c r="AC305" s="1">
        <v>5</v>
      </c>
      <c r="AD305" s="1" t="s">
        <v>144</v>
      </c>
      <c r="AE305" s="1" t="s">
        <v>3118</v>
      </c>
    </row>
    <row r="306" spans="1:33" ht="13.5" customHeight="1">
      <c r="A306" s="6" t="str">
        <f t="shared" si="10"/>
        <v>1756_감물천면_0009</v>
      </c>
      <c r="B306" s="1">
        <v>1756</v>
      </c>
      <c r="C306" s="1" t="s">
        <v>4576</v>
      </c>
      <c r="D306" s="1" t="s">
        <v>4577</v>
      </c>
      <c r="E306" s="2">
        <v>305</v>
      </c>
      <c r="F306" s="2">
        <v>1</v>
      </c>
      <c r="G306" s="2" t="s">
        <v>4386</v>
      </c>
      <c r="H306" s="2" t="s">
        <v>4387</v>
      </c>
      <c r="I306" s="2">
        <v>11</v>
      </c>
      <c r="L306" s="2">
        <v>2</v>
      </c>
      <c r="M306" s="2" t="s">
        <v>5078</v>
      </c>
      <c r="N306" s="2" t="s">
        <v>5079</v>
      </c>
      <c r="S306" s="2" t="s">
        <v>61</v>
      </c>
      <c r="T306" s="2" t="s">
        <v>2464</v>
      </c>
      <c r="AC306" s="1">
        <v>3</v>
      </c>
      <c r="AD306" s="1" t="s">
        <v>178</v>
      </c>
      <c r="AE306" s="1" t="s">
        <v>3119</v>
      </c>
      <c r="AF306" s="1" t="s">
        <v>63</v>
      </c>
      <c r="AG306" s="1" t="s">
        <v>3157</v>
      </c>
    </row>
    <row r="307" spans="1:31" ht="13.5" customHeight="1">
      <c r="A307" s="6" t="str">
        <f t="shared" si="10"/>
        <v>1756_감물천면_0009</v>
      </c>
      <c r="B307" s="1">
        <v>1756</v>
      </c>
      <c r="C307" s="1" t="s">
        <v>4576</v>
      </c>
      <c r="D307" s="1" t="s">
        <v>4577</v>
      </c>
      <c r="E307" s="2">
        <v>306</v>
      </c>
      <c r="F307" s="2">
        <v>1</v>
      </c>
      <c r="G307" s="2" t="s">
        <v>4386</v>
      </c>
      <c r="H307" s="2" t="s">
        <v>4387</v>
      </c>
      <c r="I307" s="2">
        <v>11</v>
      </c>
      <c r="L307" s="2">
        <v>2</v>
      </c>
      <c r="M307" s="2" t="s">
        <v>5078</v>
      </c>
      <c r="N307" s="2" t="s">
        <v>5079</v>
      </c>
      <c r="T307" s="2" t="s">
        <v>4584</v>
      </c>
      <c r="U307" s="1" t="s">
        <v>238</v>
      </c>
      <c r="V307" s="1" t="s">
        <v>2522</v>
      </c>
      <c r="Y307" s="1" t="s">
        <v>712</v>
      </c>
      <c r="Z307" s="1" t="s">
        <v>2982</v>
      </c>
      <c r="AC307" s="1">
        <v>59</v>
      </c>
      <c r="AD307" s="1" t="s">
        <v>359</v>
      </c>
      <c r="AE307" s="1" t="s">
        <v>3133</v>
      </c>
    </row>
    <row r="308" spans="1:72" ht="13.5" customHeight="1">
      <c r="A308" s="6" t="str">
        <f t="shared" si="10"/>
        <v>1756_감물천면_0009</v>
      </c>
      <c r="B308" s="1">
        <v>1756</v>
      </c>
      <c r="C308" s="1" t="s">
        <v>4576</v>
      </c>
      <c r="D308" s="1" t="s">
        <v>4577</v>
      </c>
      <c r="E308" s="2">
        <v>307</v>
      </c>
      <c r="F308" s="2">
        <v>1</v>
      </c>
      <c r="G308" s="2" t="s">
        <v>4386</v>
      </c>
      <c r="H308" s="2" t="s">
        <v>4387</v>
      </c>
      <c r="I308" s="2">
        <v>11</v>
      </c>
      <c r="L308" s="2">
        <v>3</v>
      </c>
      <c r="M308" s="2" t="s">
        <v>5080</v>
      </c>
      <c r="N308" s="2" t="s">
        <v>5081</v>
      </c>
      <c r="T308" s="2" t="s">
        <v>4586</v>
      </c>
      <c r="U308" s="1" t="s">
        <v>38</v>
      </c>
      <c r="V308" s="1" t="s">
        <v>2497</v>
      </c>
      <c r="W308" s="1" t="s">
        <v>140</v>
      </c>
      <c r="X308" s="1" t="s">
        <v>2578</v>
      </c>
      <c r="Y308" s="1" t="s">
        <v>617</v>
      </c>
      <c r="Z308" s="1" t="s">
        <v>2589</v>
      </c>
      <c r="AC308" s="1">
        <v>79</v>
      </c>
      <c r="AD308" s="1" t="s">
        <v>210</v>
      </c>
      <c r="AE308" s="1" t="s">
        <v>3148</v>
      </c>
      <c r="AJ308" s="1" t="s">
        <v>17</v>
      </c>
      <c r="AK308" s="1" t="s">
        <v>3214</v>
      </c>
      <c r="AL308" s="1" t="s">
        <v>41</v>
      </c>
      <c r="AM308" s="1" t="s">
        <v>4400</v>
      </c>
      <c r="AT308" s="1" t="s">
        <v>42</v>
      </c>
      <c r="AU308" s="1" t="s">
        <v>3276</v>
      </c>
      <c r="AV308" s="1" t="s">
        <v>618</v>
      </c>
      <c r="AW308" s="1" t="s">
        <v>2471</v>
      </c>
      <c r="BG308" s="1" t="s">
        <v>42</v>
      </c>
      <c r="BH308" s="1" t="s">
        <v>3276</v>
      </c>
      <c r="BI308" s="1" t="s">
        <v>445</v>
      </c>
      <c r="BJ308" s="1" t="s">
        <v>3866</v>
      </c>
      <c r="BK308" s="1" t="s">
        <v>713</v>
      </c>
      <c r="BL308" s="1" t="s">
        <v>3918</v>
      </c>
      <c r="BM308" s="1" t="s">
        <v>714</v>
      </c>
      <c r="BN308" s="1" t="s">
        <v>4668</v>
      </c>
      <c r="BO308" s="1" t="s">
        <v>42</v>
      </c>
      <c r="BP308" s="1" t="s">
        <v>3276</v>
      </c>
      <c r="BQ308" s="1" t="s">
        <v>715</v>
      </c>
      <c r="BR308" s="1" t="s">
        <v>4553</v>
      </c>
      <c r="BS308" s="1" t="s">
        <v>285</v>
      </c>
      <c r="BT308" s="1" t="s">
        <v>3234</v>
      </c>
    </row>
    <row r="309" spans="1:72" ht="13.5" customHeight="1">
      <c r="A309" s="6" t="str">
        <f t="shared" si="10"/>
        <v>1756_감물천면_0009</v>
      </c>
      <c r="B309" s="1">
        <v>1756</v>
      </c>
      <c r="C309" s="1" t="s">
        <v>4576</v>
      </c>
      <c r="D309" s="1" t="s">
        <v>4577</v>
      </c>
      <c r="E309" s="2">
        <v>308</v>
      </c>
      <c r="F309" s="2">
        <v>1</v>
      </c>
      <c r="G309" s="2" t="s">
        <v>4386</v>
      </c>
      <c r="H309" s="2" t="s">
        <v>4387</v>
      </c>
      <c r="I309" s="2">
        <v>11</v>
      </c>
      <c r="L309" s="2">
        <v>3</v>
      </c>
      <c r="M309" s="2" t="s">
        <v>5080</v>
      </c>
      <c r="N309" s="2" t="s">
        <v>5081</v>
      </c>
      <c r="S309" s="2" t="s">
        <v>49</v>
      </c>
      <c r="T309" s="2" t="s">
        <v>2463</v>
      </c>
      <c r="W309" s="1" t="s">
        <v>362</v>
      </c>
      <c r="X309" s="1" t="s">
        <v>2575</v>
      </c>
      <c r="Y309" s="1" t="s">
        <v>51</v>
      </c>
      <c r="Z309" s="1" t="s">
        <v>2608</v>
      </c>
      <c r="AC309" s="1">
        <v>80</v>
      </c>
      <c r="AD309" s="1" t="s">
        <v>526</v>
      </c>
      <c r="AE309" s="1" t="s">
        <v>3108</v>
      </c>
      <c r="AJ309" s="1" t="s">
        <v>53</v>
      </c>
      <c r="AK309" s="1" t="s">
        <v>3215</v>
      </c>
      <c r="AL309" s="1" t="s">
        <v>123</v>
      </c>
      <c r="AM309" s="1" t="s">
        <v>3210</v>
      </c>
      <c r="AT309" s="1" t="s">
        <v>42</v>
      </c>
      <c r="AU309" s="1" t="s">
        <v>3276</v>
      </c>
      <c r="AV309" s="1" t="s">
        <v>716</v>
      </c>
      <c r="AW309" s="1" t="s">
        <v>3539</v>
      </c>
      <c r="BG309" s="1" t="s">
        <v>42</v>
      </c>
      <c r="BH309" s="1" t="s">
        <v>3276</v>
      </c>
      <c r="BI309" s="1" t="s">
        <v>366</v>
      </c>
      <c r="BJ309" s="1" t="s">
        <v>3865</v>
      </c>
      <c r="BK309" s="1" t="s">
        <v>629</v>
      </c>
      <c r="BL309" s="1" t="s">
        <v>3663</v>
      </c>
      <c r="BM309" s="1" t="s">
        <v>717</v>
      </c>
      <c r="BN309" s="1" t="s">
        <v>3672</v>
      </c>
      <c r="BO309" s="1" t="s">
        <v>42</v>
      </c>
      <c r="BP309" s="1" t="s">
        <v>3276</v>
      </c>
      <c r="BQ309" s="1" t="s">
        <v>718</v>
      </c>
      <c r="BR309" s="1" t="s">
        <v>4288</v>
      </c>
      <c r="BS309" s="1" t="s">
        <v>149</v>
      </c>
      <c r="BT309" s="1" t="s">
        <v>3219</v>
      </c>
    </row>
    <row r="310" spans="1:31" ht="13.5" customHeight="1">
      <c r="A310" s="6" t="str">
        <f t="shared" si="10"/>
        <v>1756_감물천면_0009</v>
      </c>
      <c r="B310" s="1">
        <v>1756</v>
      </c>
      <c r="C310" s="1" t="s">
        <v>4576</v>
      </c>
      <c r="D310" s="1" t="s">
        <v>4577</v>
      </c>
      <c r="E310" s="2">
        <v>309</v>
      </c>
      <c r="F310" s="2">
        <v>1</v>
      </c>
      <c r="G310" s="2" t="s">
        <v>4386</v>
      </c>
      <c r="H310" s="2" t="s">
        <v>4387</v>
      </c>
      <c r="I310" s="2">
        <v>11</v>
      </c>
      <c r="L310" s="2">
        <v>3</v>
      </c>
      <c r="M310" s="2" t="s">
        <v>5080</v>
      </c>
      <c r="N310" s="2" t="s">
        <v>5081</v>
      </c>
      <c r="S310" s="2" t="s">
        <v>81</v>
      </c>
      <c r="T310" s="2" t="s">
        <v>2466</v>
      </c>
      <c r="U310" s="1" t="s">
        <v>38</v>
      </c>
      <c r="V310" s="1" t="s">
        <v>2497</v>
      </c>
      <c r="Y310" s="1" t="s">
        <v>719</v>
      </c>
      <c r="Z310" s="1" t="s">
        <v>2981</v>
      </c>
      <c r="AC310" s="1">
        <v>33</v>
      </c>
      <c r="AD310" s="1" t="s">
        <v>193</v>
      </c>
      <c r="AE310" s="1" t="s">
        <v>3103</v>
      </c>
    </row>
    <row r="311" spans="1:31" ht="13.5" customHeight="1">
      <c r="A311" s="6" t="str">
        <f t="shared" si="10"/>
        <v>1756_감물천면_0009</v>
      </c>
      <c r="B311" s="1">
        <v>1756</v>
      </c>
      <c r="C311" s="1" t="s">
        <v>4576</v>
      </c>
      <c r="D311" s="1" t="s">
        <v>4577</v>
      </c>
      <c r="E311" s="2">
        <v>310</v>
      </c>
      <c r="F311" s="2">
        <v>1</v>
      </c>
      <c r="G311" s="2" t="s">
        <v>4386</v>
      </c>
      <c r="H311" s="2" t="s">
        <v>4387</v>
      </c>
      <c r="I311" s="2">
        <v>11</v>
      </c>
      <c r="L311" s="2">
        <v>3</v>
      </c>
      <c r="M311" s="2" t="s">
        <v>5080</v>
      </c>
      <c r="N311" s="2" t="s">
        <v>5081</v>
      </c>
      <c r="S311" s="2" t="s">
        <v>82</v>
      </c>
      <c r="T311" s="2" t="s">
        <v>2465</v>
      </c>
      <c r="W311" s="1" t="s">
        <v>50</v>
      </c>
      <c r="X311" s="1" t="s">
        <v>4583</v>
      </c>
      <c r="Y311" s="1" t="s">
        <v>51</v>
      </c>
      <c r="Z311" s="1" t="s">
        <v>2608</v>
      </c>
      <c r="AC311" s="1">
        <v>35</v>
      </c>
      <c r="AD311" s="1" t="s">
        <v>52</v>
      </c>
      <c r="AE311" s="1" t="s">
        <v>3145</v>
      </c>
    </row>
    <row r="312" spans="1:31" ht="13.5" customHeight="1">
      <c r="A312" s="6" t="str">
        <f t="shared" si="10"/>
        <v>1756_감물천면_0009</v>
      </c>
      <c r="B312" s="1">
        <v>1756</v>
      </c>
      <c r="C312" s="1" t="s">
        <v>4576</v>
      </c>
      <c r="D312" s="1" t="s">
        <v>4577</v>
      </c>
      <c r="E312" s="2">
        <v>311</v>
      </c>
      <c r="F312" s="2">
        <v>1</v>
      </c>
      <c r="G312" s="2" t="s">
        <v>4386</v>
      </c>
      <c r="H312" s="2" t="s">
        <v>4387</v>
      </c>
      <c r="I312" s="2">
        <v>11</v>
      </c>
      <c r="L312" s="2">
        <v>3</v>
      </c>
      <c r="M312" s="2" t="s">
        <v>5080</v>
      </c>
      <c r="N312" s="2" t="s">
        <v>5081</v>
      </c>
      <c r="S312" s="2" t="s">
        <v>84</v>
      </c>
      <c r="T312" s="2" t="s">
        <v>2462</v>
      </c>
      <c r="Y312" s="1" t="s">
        <v>720</v>
      </c>
      <c r="Z312" s="1" t="s">
        <v>2854</v>
      </c>
      <c r="AC312" s="1">
        <v>17</v>
      </c>
      <c r="AD312" s="1" t="s">
        <v>228</v>
      </c>
      <c r="AE312" s="1" t="s">
        <v>3107</v>
      </c>
    </row>
    <row r="313" spans="1:31" ht="13.5" customHeight="1">
      <c r="A313" s="6" t="str">
        <f t="shared" si="10"/>
        <v>1756_감물천면_0009</v>
      </c>
      <c r="B313" s="1">
        <v>1756</v>
      </c>
      <c r="C313" s="1" t="s">
        <v>4576</v>
      </c>
      <c r="D313" s="1" t="s">
        <v>4577</v>
      </c>
      <c r="E313" s="2">
        <v>312</v>
      </c>
      <c r="F313" s="2">
        <v>1</v>
      </c>
      <c r="G313" s="2" t="s">
        <v>4386</v>
      </c>
      <c r="H313" s="2" t="s">
        <v>4387</v>
      </c>
      <c r="I313" s="2">
        <v>11</v>
      </c>
      <c r="L313" s="2">
        <v>3</v>
      </c>
      <c r="M313" s="2" t="s">
        <v>5080</v>
      </c>
      <c r="N313" s="2" t="s">
        <v>5081</v>
      </c>
      <c r="S313" s="2" t="s">
        <v>84</v>
      </c>
      <c r="T313" s="2" t="s">
        <v>2462</v>
      </c>
      <c r="Y313" s="1" t="s">
        <v>721</v>
      </c>
      <c r="Z313" s="1" t="s">
        <v>4381</v>
      </c>
      <c r="AC313" s="1">
        <v>11</v>
      </c>
      <c r="AD313" s="1" t="s">
        <v>342</v>
      </c>
      <c r="AE313" s="1" t="s">
        <v>3120</v>
      </c>
    </row>
    <row r="314" spans="1:33" ht="13.5" customHeight="1">
      <c r="A314" s="6" t="str">
        <f t="shared" si="10"/>
        <v>1756_감물천면_0009</v>
      </c>
      <c r="B314" s="1">
        <v>1756</v>
      </c>
      <c r="C314" s="1" t="s">
        <v>4576</v>
      </c>
      <c r="D314" s="1" t="s">
        <v>4577</v>
      </c>
      <c r="E314" s="2">
        <v>313</v>
      </c>
      <c r="F314" s="2">
        <v>1</v>
      </c>
      <c r="G314" s="2" t="s">
        <v>4386</v>
      </c>
      <c r="H314" s="2" t="s">
        <v>4387</v>
      </c>
      <c r="I314" s="2">
        <v>11</v>
      </c>
      <c r="L314" s="2">
        <v>3</v>
      </c>
      <c r="M314" s="2" t="s">
        <v>5080</v>
      </c>
      <c r="N314" s="2" t="s">
        <v>5081</v>
      </c>
      <c r="S314" s="2" t="s">
        <v>722</v>
      </c>
      <c r="T314" s="2" t="s">
        <v>2487</v>
      </c>
      <c r="AC314" s="1">
        <v>14</v>
      </c>
      <c r="AD314" s="1" t="s">
        <v>66</v>
      </c>
      <c r="AE314" s="1" t="s">
        <v>3135</v>
      </c>
      <c r="AF314" s="1" t="s">
        <v>63</v>
      </c>
      <c r="AG314" s="1" t="s">
        <v>3157</v>
      </c>
    </row>
    <row r="315" spans="1:58" ht="13.5" customHeight="1">
      <c r="A315" s="6" t="str">
        <f t="shared" si="10"/>
        <v>1756_감물천면_0009</v>
      </c>
      <c r="B315" s="1">
        <v>1756</v>
      </c>
      <c r="C315" s="1" t="s">
        <v>4576</v>
      </c>
      <c r="D315" s="1" t="s">
        <v>4577</v>
      </c>
      <c r="E315" s="2">
        <v>314</v>
      </c>
      <c r="F315" s="2">
        <v>1</v>
      </c>
      <c r="G315" s="2" t="s">
        <v>4386</v>
      </c>
      <c r="H315" s="2" t="s">
        <v>4387</v>
      </c>
      <c r="I315" s="2">
        <v>11</v>
      </c>
      <c r="L315" s="2">
        <v>3</v>
      </c>
      <c r="M315" s="2" t="s">
        <v>5080</v>
      </c>
      <c r="N315" s="2" t="s">
        <v>5081</v>
      </c>
      <c r="T315" s="2" t="s">
        <v>4584</v>
      </c>
      <c r="U315" s="1" t="s">
        <v>67</v>
      </c>
      <c r="V315" s="1" t="s">
        <v>2496</v>
      </c>
      <c r="Y315" s="1" t="s">
        <v>723</v>
      </c>
      <c r="Z315" s="1" t="s">
        <v>2980</v>
      </c>
      <c r="AC315" s="1">
        <v>59</v>
      </c>
      <c r="AD315" s="1" t="s">
        <v>342</v>
      </c>
      <c r="AE315" s="1" t="s">
        <v>3120</v>
      </c>
      <c r="AF315" s="1" t="s">
        <v>90</v>
      </c>
      <c r="AG315" s="1" t="s">
        <v>3158</v>
      </c>
      <c r="AT315" s="1" t="s">
        <v>277</v>
      </c>
      <c r="AU315" s="1" t="s">
        <v>2546</v>
      </c>
      <c r="AV315" s="1" t="s">
        <v>724</v>
      </c>
      <c r="AW315" s="1" t="s">
        <v>3538</v>
      </c>
      <c r="BB315" s="1" t="s">
        <v>67</v>
      </c>
      <c r="BC315" s="1" t="s">
        <v>2496</v>
      </c>
      <c r="BD315" s="1" t="s">
        <v>725</v>
      </c>
      <c r="BE315" s="1" t="s">
        <v>3633</v>
      </c>
      <c r="BF315" s="1" t="s">
        <v>4585</v>
      </c>
    </row>
    <row r="316" spans="1:33" ht="13.5" customHeight="1">
      <c r="A316" s="6" t="str">
        <f t="shared" si="10"/>
        <v>1756_감물천면_0009</v>
      </c>
      <c r="B316" s="1">
        <v>1756</v>
      </c>
      <c r="C316" s="1" t="s">
        <v>4576</v>
      </c>
      <c r="D316" s="1" t="s">
        <v>4577</v>
      </c>
      <c r="E316" s="2">
        <v>315</v>
      </c>
      <c r="F316" s="2">
        <v>1</v>
      </c>
      <c r="G316" s="2" t="s">
        <v>4386</v>
      </c>
      <c r="H316" s="2" t="s">
        <v>4387</v>
      </c>
      <c r="I316" s="2">
        <v>11</v>
      </c>
      <c r="L316" s="2">
        <v>3</v>
      </c>
      <c r="M316" s="2" t="s">
        <v>5080</v>
      </c>
      <c r="N316" s="2" t="s">
        <v>5081</v>
      </c>
      <c r="T316" s="2" t="s">
        <v>4584</v>
      </c>
      <c r="U316" s="1" t="s">
        <v>726</v>
      </c>
      <c r="V316" s="1" t="s">
        <v>2563</v>
      </c>
      <c r="Y316" s="1" t="s">
        <v>727</v>
      </c>
      <c r="Z316" s="1" t="s">
        <v>2973</v>
      </c>
      <c r="AF316" s="1" t="s">
        <v>86</v>
      </c>
      <c r="AG316" s="1" t="s">
        <v>3159</v>
      </c>
    </row>
    <row r="317" spans="1:58" ht="13.5" customHeight="1">
      <c r="A317" s="6" t="str">
        <f t="shared" si="10"/>
        <v>1756_감물천면_0009</v>
      </c>
      <c r="B317" s="1">
        <v>1756</v>
      </c>
      <c r="C317" s="1" t="s">
        <v>4576</v>
      </c>
      <c r="D317" s="1" t="s">
        <v>4577</v>
      </c>
      <c r="E317" s="2">
        <v>316</v>
      </c>
      <c r="F317" s="2">
        <v>1</v>
      </c>
      <c r="G317" s="2" t="s">
        <v>4386</v>
      </c>
      <c r="H317" s="2" t="s">
        <v>4387</v>
      </c>
      <c r="I317" s="2">
        <v>11</v>
      </c>
      <c r="L317" s="2">
        <v>3</v>
      </c>
      <c r="M317" s="2" t="s">
        <v>5080</v>
      </c>
      <c r="N317" s="2" t="s">
        <v>5081</v>
      </c>
      <c r="T317" s="2" t="s">
        <v>4584</v>
      </c>
      <c r="U317" s="1" t="s">
        <v>67</v>
      </c>
      <c r="V317" s="1" t="s">
        <v>2496</v>
      </c>
      <c r="Y317" s="1" t="s">
        <v>224</v>
      </c>
      <c r="Z317" s="1" t="s">
        <v>2979</v>
      </c>
      <c r="AC317" s="1">
        <v>33</v>
      </c>
      <c r="AD317" s="1" t="s">
        <v>193</v>
      </c>
      <c r="AE317" s="1" t="s">
        <v>3103</v>
      </c>
      <c r="BB317" s="1" t="s">
        <v>67</v>
      </c>
      <c r="BC317" s="1" t="s">
        <v>2496</v>
      </c>
      <c r="BD317" s="1" t="s">
        <v>626</v>
      </c>
      <c r="BE317" s="1" t="s">
        <v>3629</v>
      </c>
      <c r="BF317" s="1" t="s">
        <v>4591</v>
      </c>
    </row>
    <row r="318" spans="1:58" ht="13.5" customHeight="1">
      <c r="A318" s="6" t="str">
        <f t="shared" si="10"/>
        <v>1756_감물천면_0009</v>
      </c>
      <c r="B318" s="1">
        <v>1756</v>
      </c>
      <c r="C318" s="1" t="s">
        <v>4576</v>
      </c>
      <c r="D318" s="1" t="s">
        <v>4577</v>
      </c>
      <c r="E318" s="2">
        <v>317</v>
      </c>
      <c r="F318" s="2">
        <v>1</v>
      </c>
      <c r="G318" s="2" t="s">
        <v>4386</v>
      </c>
      <c r="H318" s="2" t="s">
        <v>4387</v>
      </c>
      <c r="I318" s="2">
        <v>11</v>
      </c>
      <c r="L318" s="2">
        <v>3</v>
      </c>
      <c r="M318" s="2" t="s">
        <v>5080</v>
      </c>
      <c r="N318" s="2" t="s">
        <v>5081</v>
      </c>
      <c r="T318" s="2" t="s">
        <v>4584</v>
      </c>
      <c r="U318" s="1" t="s">
        <v>67</v>
      </c>
      <c r="V318" s="1" t="s">
        <v>2496</v>
      </c>
      <c r="Y318" s="1" t="s">
        <v>728</v>
      </c>
      <c r="Z318" s="1" t="s">
        <v>2978</v>
      </c>
      <c r="AC318" s="1">
        <v>19</v>
      </c>
      <c r="AD318" s="1" t="s">
        <v>210</v>
      </c>
      <c r="AE318" s="1" t="s">
        <v>3148</v>
      </c>
      <c r="AF318" s="1" t="s">
        <v>63</v>
      </c>
      <c r="AG318" s="1" t="s">
        <v>3157</v>
      </c>
      <c r="BF318" s="1" t="s">
        <v>4591</v>
      </c>
    </row>
    <row r="319" spans="1:72" ht="13.5" customHeight="1">
      <c r="A319" s="6" t="str">
        <f t="shared" si="10"/>
        <v>1756_감물천면_0009</v>
      </c>
      <c r="B319" s="1">
        <v>1756</v>
      </c>
      <c r="C319" s="1" t="s">
        <v>4576</v>
      </c>
      <c r="D319" s="1" t="s">
        <v>4577</v>
      </c>
      <c r="E319" s="2">
        <v>318</v>
      </c>
      <c r="F319" s="2">
        <v>1</v>
      </c>
      <c r="G319" s="2" t="s">
        <v>4386</v>
      </c>
      <c r="H319" s="2" t="s">
        <v>4387</v>
      </c>
      <c r="I319" s="2">
        <v>11</v>
      </c>
      <c r="L319" s="2">
        <v>4</v>
      </c>
      <c r="M319" s="2" t="s">
        <v>1064</v>
      </c>
      <c r="N319" s="2" t="s">
        <v>3274</v>
      </c>
      <c r="T319" s="2" t="s">
        <v>4586</v>
      </c>
      <c r="U319" s="1" t="s">
        <v>327</v>
      </c>
      <c r="V319" s="1" t="s">
        <v>2562</v>
      </c>
      <c r="W319" s="1" t="s">
        <v>140</v>
      </c>
      <c r="X319" s="1" t="s">
        <v>2578</v>
      </c>
      <c r="Y319" s="1" t="s">
        <v>729</v>
      </c>
      <c r="Z319" s="1" t="s">
        <v>2595</v>
      </c>
      <c r="AC319" s="1">
        <v>88</v>
      </c>
      <c r="AD319" s="1" t="s">
        <v>527</v>
      </c>
      <c r="AE319" s="1" t="s">
        <v>3147</v>
      </c>
      <c r="AJ319" s="1" t="s">
        <v>17</v>
      </c>
      <c r="AK319" s="1" t="s">
        <v>3214</v>
      </c>
      <c r="AL319" s="1" t="s">
        <v>41</v>
      </c>
      <c r="AM319" s="1" t="s">
        <v>4400</v>
      </c>
      <c r="AT319" s="1" t="s">
        <v>42</v>
      </c>
      <c r="AU319" s="1" t="s">
        <v>3276</v>
      </c>
      <c r="AV319" s="1" t="s">
        <v>730</v>
      </c>
      <c r="AW319" s="1" t="s">
        <v>3307</v>
      </c>
      <c r="BG319" s="1" t="s">
        <v>42</v>
      </c>
      <c r="BH319" s="1" t="s">
        <v>3276</v>
      </c>
      <c r="BI319" s="1" t="s">
        <v>4654</v>
      </c>
      <c r="BJ319" s="1" t="s">
        <v>4655</v>
      </c>
      <c r="BK319" s="1" t="s">
        <v>731</v>
      </c>
      <c r="BL319" s="1" t="s">
        <v>3917</v>
      </c>
      <c r="BM319" s="1" t="s">
        <v>714</v>
      </c>
      <c r="BN319" s="1" t="s">
        <v>4668</v>
      </c>
      <c r="BO319" s="1" t="s">
        <v>42</v>
      </c>
      <c r="BP319" s="1" t="s">
        <v>3276</v>
      </c>
      <c r="BQ319" s="1" t="s">
        <v>732</v>
      </c>
      <c r="BR319" s="1" t="s">
        <v>4437</v>
      </c>
      <c r="BS319" s="1" t="s">
        <v>123</v>
      </c>
      <c r="BT319" s="1" t="s">
        <v>3210</v>
      </c>
    </row>
    <row r="320" spans="1:72" ht="13.5" customHeight="1">
      <c r="A320" s="6" t="str">
        <f t="shared" si="10"/>
        <v>1756_감물천면_0009</v>
      </c>
      <c r="B320" s="1">
        <v>1756</v>
      </c>
      <c r="C320" s="1" t="s">
        <v>4576</v>
      </c>
      <c r="D320" s="1" t="s">
        <v>4577</v>
      </c>
      <c r="E320" s="2">
        <v>319</v>
      </c>
      <c r="F320" s="2">
        <v>1</v>
      </c>
      <c r="G320" s="2" t="s">
        <v>4386</v>
      </c>
      <c r="H320" s="2" t="s">
        <v>4387</v>
      </c>
      <c r="I320" s="2">
        <v>11</v>
      </c>
      <c r="L320" s="2">
        <v>4</v>
      </c>
      <c r="M320" s="2" t="s">
        <v>1064</v>
      </c>
      <c r="N320" s="2" t="s">
        <v>3274</v>
      </c>
      <c r="S320" s="2" t="s">
        <v>49</v>
      </c>
      <c r="T320" s="2" t="s">
        <v>2463</v>
      </c>
      <c r="W320" s="1" t="s">
        <v>50</v>
      </c>
      <c r="X320" s="1" t="s">
        <v>4583</v>
      </c>
      <c r="Y320" s="1" t="s">
        <v>51</v>
      </c>
      <c r="Z320" s="1" t="s">
        <v>2608</v>
      </c>
      <c r="AC320" s="1">
        <v>69</v>
      </c>
      <c r="AD320" s="1" t="s">
        <v>133</v>
      </c>
      <c r="AE320" s="1" t="s">
        <v>3123</v>
      </c>
      <c r="AJ320" s="1" t="s">
        <v>53</v>
      </c>
      <c r="AK320" s="1" t="s">
        <v>3215</v>
      </c>
      <c r="AL320" s="1" t="s">
        <v>285</v>
      </c>
      <c r="AM320" s="1" t="s">
        <v>3234</v>
      </c>
      <c r="AT320" s="1" t="s">
        <v>42</v>
      </c>
      <c r="AU320" s="1" t="s">
        <v>3276</v>
      </c>
      <c r="AV320" s="1" t="s">
        <v>733</v>
      </c>
      <c r="AW320" s="1" t="s">
        <v>3322</v>
      </c>
      <c r="BG320" s="1" t="s">
        <v>42</v>
      </c>
      <c r="BH320" s="1" t="s">
        <v>3276</v>
      </c>
      <c r="BI320" s="1" t="s">
        <v>734</v>
      </c>
      <c r="BJ320" s="1" t="s">
        <v>3864</v>
      </c>
      <c r="BK320" s="1" t="s">
        <v>42</v>
      </c>
      <c r="BL320" s="1" t="s">
        <v>3276</v>
      </c>
      <c r="BM320" s="1" t="s">
        <v>735</v>
      </c>
      <c r="BN320" s="1" t="s">
        <v>4084</v>
      </c>
      <c r="BO320" s="1" t="s">
        <v>327</v>
      </c>
      <c r="BP320" s="1" t="s">
        <v>2562</v>
      </c>
      <c r="BQ320" s="1" t="s">
        <v>736</v>
      </c>
      <c r="BR320" s="1" t="s">
        <v>4539</v>
      </c>
      <c r="BS320" s="1" t="s">
        <v>737</v>
      </c>
      <c r="BT320" s="1" t="s">
        <v>3217</v>
      </c>
    </row>
    <row r="321" spans="1:33" ht="13.5" customHeight="1">
      <c r="A321" s="6" t="str">
        <f t="shared" si="10"/>
        <v>1756_감물천면_0009</v>
      </c>
      <c r="B321" s="1">
        <v>1756</v>
      </c>
      <c r="C321" s="1" t="s">
        <v>4576</v>
      </c>
      <c r="D321" s="1" t="s">
        <v>4577</v>
      </c>
      <c r="E321" s="2">
        <v>320</v>
      </c>
      <c r="F321" s="2">
        <v>1</v>
      </c>
      <c r="G321" s="2" t="s">
        <v>4386</v>
      </c>
      <c r="H321" s="2" t="s">
        <v>4387</v>
      </c>
      <c r="I321" s="2">
        <v>11</v>
      </c>
      <c r="L321" s="2">
        <v>4</v>
      </c>
      <c r="M321" s="2" t="s">
        <v>1064</v>
      </c>
      <c r="N321" s="2" t="s">
        <v>3274</v>
      </c>
      <c r="S321" s="2" t="s">
        <v>132</v>
      </c>
      <c r="T321" s="2" t="s">
        <v>2461</v>
      </c>
      <c r="AC321" s="1">
        <v>8</v>
      </c>
      <c r="AD321" s="1" t="s">
        <v>274</v>
      </c>
      <c r="AE321" s="1" t="s">
        <v>3110</v>
      </c>
      <c r="AF321" s="1" t="s">
        <v>63</v>
      </c>
      <c r="AG321" s="1" t="s">
        <v>3157</v>
      </c>
    </row>
    <row r="322" spans="1:33" ht="13.5" customHeight="1">
      <c r="A322" s="6" t="str">
        <f t="shared" si="10"/>
        <v>1756_감물천면_0009</v>
      </c>
      <c r="B322" s="1">
        <v>1756</v>
      </c>
      <c r="C322" s="1" t="s">
        <v>4576</v>
      </c>
      <c r="D322" s="1" t="s">
        <v>4577</v>
      </c>
      <c r="E322" s="2">
        <v>321</v>
      </c>
      <c r="F322" s="2">
        <v>1</v>
      </c>
      <c r="G322" s="2" t="s">
        <v>4386</v>
      </c>
      <c r="H322" s="2" t="s">
        <v>4387</v>
      </c>
      <c r="I322" s="2">
        <v>11</v>
      </c>
      <c r="L322" s="2">
        <v>4</v>
      </c>
      <c r="M322" s="2" t="s">
        <v>1064</v>
      </c>
      <c r="N322" s="2" t="s">
        <v>3274</v>
      </c>
      <c r="T322" s="2" t="s">
        <v>4584</v>
      </c>
      <c r="U322" s="1" t="s">
        <v>64</v>
      </c>
      <c r="V322" s="1" t="s">
        <v>2511</v>
      </c>
      <c r="Y322" s="1" t="s">
        <v>738</v>
      </c>
      <c r="Z322" s="1" t="s">
        <v>2977</v>
      </c>
      <c r="AF322" s="1" t="s">
        <v>97</v>
      </c>
      <c r="AG322" s="1" t="s">
        <v>2593</v>
      </c>
    </row>
    <row r="323" spans="1:58" ht="13.5" customHeight="1">
      <c r="A323" s="6" t="str">
        <f t="shared" si="10"/>
        <v>1756_감물천면_0009</v>
      </c>
      <c r="B323" s="1">
        <v>1756</v>
      </c>
      <c r="C323" s="1" t="s">
        <v>4576</v>
      </c>
      <c r="D323" s="1" t="s">
        <v>4577</v>
      </c>
      <c r="E323" s="2">
        <v>322</v>
      </c>
      <c r="F323" s="2">
        <v>1</v>
      </c>
      <c r="G323" s="2" t="s">
        <v>4386</v>
      </c>
      <c r="H323" s="2" t="s">
        <v>4387</v>
      </c>
      <c r="I323" s="2">
        <v>11</v>
      </c>
      <c r="L323" s="2">
        <v>4</v>
      </c>
      <c r="M323" s="2" t="s">
        <v>1064</v>
      </c>
      <c r="N323" s="2" t="s">
        <v>3274</v>
      </c>
      <c r="T323" s="2" t="s">
        <v>4584</v>
      </c>
      <c r="U323" s="1" t="s">
        <v>64</v>
      </c>
      <c r="V323" s="1" t="s">
        <v>2511</v>
      </c>
      <c r="Y323" s="1" t="s">
        <v>739</v>
      </c>
      <c r="Z323" s="1" t="s">
        <v>2976</v>
      </c>
      <c r="AG323" s="1" t="s">
        <v>4669</v>
      </c>
      <c r="AT323" s="1" t="s">
        <v>64</v>
      </c>
      <c r="AU323" s="1" t="s">
        <v>2511</v>
      </c>
      <c r="AV323" s="1" t="s">
        <v>740</v>
      </c>
      <c r="AW323" s="1" t="s">
        <v>2707</v>
      </c>
      <c r="BB323" s="1" t="s">
        <v>502</v>
      </c>
      <c r="BC323" s="1" t="s">
        <v>4406</v>
      </c>
      <c r="BF323" s="1" t="s">
        <v>4585</v>
      </c>
    </row>
    <row r="324" spans="1:33" ht="13.5" customHeight="1">
      <c r="A324" s="6" t="str">
        <f t="shared" si="10"/>
        <v>1756_감물천면_0009</v>
      </c>
      <c r="B324" s="1">
        <v>1756</v>
      </c>
      <c r="C324" s="1" t="s">
        <v>4576</v>
      </c>
      <c r="D324" s="1" t="s">
        <v>4577</v>
      </c>
      <c r="E324" s="2">
        <v>323</v>
      </c>
      <c r="F324" s="2">
        <v>1</v>
      </c>
      <c r="G324" s="2" t="s">
        <v>4386</v>
      </c>
      <c r="H324" s="2" t="s">
        <v>4387</v>
      </c>
      <c r="I324" s="2">
        <v>11</v>
      </c>
      <c r="L324" s="2">
        <v>4</v>
      </c>
      <c r="M324" s="2" t="s">
        <v>1064</v>
      </c>
      <c r="N324" s="2" t="s">
        <v>3274</v>
      </c>
      <c r="T324" s="2" t="s">
        <v>4584</v>
      </c>
      <c r="U324" s="1" t="s">
        <v>67</v>
      </c>
      <c r="V324" s="1" t="s">
        <v>2496</v>
      </c>
      <c r="Y324" s="1" t="s">
        <v>4959</v>
      </c>
      <c r="Z324" s="1" t="s">
        <v>2975</v>
      </c>
      <c r="AF324" s="1" t="s">
        <v>4393</v>
      </c>
      <c r="AG324" s="1" t="s">
        <v>4398</v>
      </c>
    </row>
    <row r="325" spans="1:31" ht="13.5" customHeight="1">
      <c r="A325" s="6" t="str">
        <f t="shared" si="10"/>
        <v>1756_감물천면_0009</v>
      </c>
      <c r="B325" s="1">
        <v>1756</v>
      </c>
      <c r="C325" s="1" t="s">
        <v>4576</v>
      </c>
      <c r="D325" s="1" t="s">
        <v>4577</v>
      </c>
      <c r="E325" s="2">
        <v>324</v>
      </c>
      <c r="F325" s="2">
        <v>1</v>
      </c>
      <c r="G325" s="2" t="s">
        <v>4386</v>
      </c>
      <c r="H325" s="2" t="s">
        <v>4387</v>
      </c>
      <c r="I325" s="2">
        <v>11</v>
      </c>
      <c r="L325" s="2">
        <v>4</v>
      </c>
      <c r="M325" s="2" t="s">
        <v>1064</v>
      </c>
      <c r="N325" s="2" t="s">
        <v>3274</v>
      </c>
      <c r="T325" s="2" t="s">
        <v>4584</v>
      </c>
      <c r="U325" s="1" t="s">
        <v>64</v>
      </c>
      <c r="V325" s="1" t="s">
        <v>2511</v>
      </c>
      <c r="Y325" s="1" t="s">
        <v>741</v>
      </c>
      <c r="Z325" s="1" t="s">
        <v>2974</v>
      </c>
      <c r="AC325" s="1">
        <v>25</v>
      </c>
      <c r="AD325" s="1" t="s">
        <v>94</v>
      </c>
      <c r="AE325" s="1" t="s">
        <v>3106</v>
      </c>
    </row>
    <row r="326" spans="1:33" ht="13.5" customHeight="1">
      <c r="A326" s="6" t="str">
        <f t="shared" si="10"/>
        <v>1756_감물천면_0009</v>
      </c>
      <c r="B326" s="1">
        <v>1756</v>
      </c>
      <c r="C326" s="1" t="s">
        <v>4576</v>
      </c>
      <c r="D326" s="1" t="s">
        <v>4577</v>
      </c>
      <c r="E326" s="2">
        <v>325</v>
      </c>
      <c r="F326" s="2">
        <v>1</v>
      </c>
      <c r="G326" s="2" t="s">
        <v>4386</v>
      </c>
      <c r="H326" s="2" t="s">
        <v>4387</v>
      </c>
      <c r="I326" s="2">
        <v>11</v>
      </c>
      <c r="L326" s="2">
        <v>4</v>
      </c>
      <c r="M326" s="2" t="s">
        <v>1064</v>
      </c>
      <c r="N326" s="2" t="s">
        <v>3274</v>
      </c>
      <c r="T326" s="2" t="s">
        <v>4584</v>
      </c>
      <c r="U326" s="1" t="s">
        <v>67</v>
      </c>
      <c r="V326" s="1" t="s">
        <v>2496</v>
      </c>
      <c r="Y326" s="1" t="s">
        <v>742</v>
      </c>
      <c r="Z326" s="1" t="s">
        <v>2830</v>
      </c>
      <c r="AC326" s="1">
        <v>43</v>
      </c>
      <c r="AD326" s="1" t="s">
        <v>743</v>
      </c>
      <c r="AE326" s="1" t="s">
        <v>3122</v>
      </c>
      <c r="AF326" s="1" t="s">
        <v>63</v>
      </c>
      <c r="AG326" s="1" t="s">
        <v>3157</v>
      </c>
    </row>
    <row r="327" spans="1:72" ht="13.5" customHeight="1">
      <c r="A327" s="6" t="str">
        <f t="shared" si="10"/>
        <v>1756_감물천면_0009</v>
      </c>
      <c r="B327" s="1">
        <v>1756</v>
      </c>
      <c r="C327" s="1" t="s">
        <v>4576</v>
      </c>
      <c r="D327" s="1" t="s">
        <v>4577</v>
      </c>
      <c r="E327" s="2">
        <v>326</v>
      </c>
      <c r="F327" s="2">
        <v>1</v>
      </c>
      <c r="G327" s="2" t="s">
        <v>4386</v>
      </c>
      <c r="H327" s="2" t="s">
        <v>4387</v>
      </c>
      <c r="I327" s="2">
        <v>11</v>
      </c>
      <c r="L327" s="2">
        <v>5</v>
      </c>
      <c r="M327" s="2" t="s">
        <v>745</v>
      </c>
      <c r="N327" s="2" t="s">
        <v>2973</v>
      </c>
      <c r="O327" s="2" t="s">
        <v>6</v>
      </c>
      <c r="P327" s="2" t="s">
        <v>2411</v>
      </c>
      <c r="T327" s="2" t="s">
        <v>4586</v>
      </c>
      <c r="U327" s="1" t="s">
        <v>744</v>
      </c>
      <c r="V327" s="1" t="s">
        <v>2561</v>
      </c>
      <c r="Y327" s="1" t="s">
        <v>745</v>
      </c>
      <c r="Z327" s="1" t="s">
        <v>2973</v>
      </c>
      <c r="AC327" s="1">
        <v>53</v>
      </c>
      <c r="AD327" s="1" t="s">
        <v>291</v>
      </c>
      <c r="AE327" s="1" t="s">
        <v>3124</v>
      </c>
      <c r="AJ327" s="1" t="s">
        <v>17</v>
      </c>
      <c r="AK327" s="1" t="s">
        <v>3214</v>
      </c>
      <c r="AL327" s="1" t="s">
        <v>480</v>
      </c>
      <c r="AM327" s="1" t="s">
        <v>3211</v>
      </c>
      <c r="AV327" s="1" t="s">
        <v>676</v>
      </c>
      <c r="AW327" s="1" t="s">
        <v>2995</v>
      </c>
      <c r="BI327" s="1" t="s">
        <v>746</v>
      </c>
      <c r="BJ327" s="1" t="s">
        <v>3336</v>
      </c>
      <c r="BM327" s="1" t="s">
        <v>747</v>
      </c>
      <c r="BN327" s="1" t="s">
        <v>3712</v>
      </c>
      <c r="BQ327" s="1" t="s">
        <v>748</v>
      </c>
      <c r="BR327" s="1" t="s">
        <v>4448</v>
      </c>
      <c r="BS327" s="1" t="s">
        <v>54</v>
      </c>
      <c r="BT327" s="1" t="s">
        <v>3222</v>
      </c>
    </row>
    <row r="328" spans="1:72" ht="13.5" customHeight="1">
      <c r="A328" s="6" t="str">
        <f t="shared" si="10"/>
        <v>1756_감물천면_0009</v>
      </c>
      <c r="B328" s="1">
        <v>1756</v>
      </c>
      <c r="C328" s="1" t="s">
        <v>4576</v>
      </c>
      <c r="D328" s="1" t="s">
        <v>4577</v>
      </c>
      <c r="E328" s="2">
        <v>327</v>
      </c>
      <c r="F328" s="2">
        <v>1</v>
      </c>
      <c r="G328" s="2" t="s">
        <v>4386</v>
      </c>
      <c r="H328" s="2" t="s">
        <v>4387</v>
      </c>
      <c r="I328" s="2">
        <v>11</v>
      </c>
      <c r="L328" s="2">
        <v>5</v>
      </c>
      <c r="M328" s="2" t="s">
        <v>745</v>
      </c>
      <c r="N328" s="2" t="s">
        <v>2973</v>
      </c>
      <c r="S328" s="2" t="s">
        <v>49</v>
      </c>
      <c r="T328" s="2" t="s">
        <v>2463</v>
      </c>
      <c r="U328" s="1" t="s">
        <v>749</v>
      </c>
      <c r="V328" s="1" t="s">
        <v>2555</v>
      </c>
      <c r="Y328" s="1" t="s">
        <v>417</v>
      </c>
      <c r="Z328" s="1" t="s">
        <v>2893</v>
      </c>
      <c r="AC328" s="1">
        <v>53</v>
      </c>
      <c r="AD328" s="1" t="s">
        <v>291</v>
      </c>
      <c r="AE328" s="1" t="s">
        <v>3124</v>
      </c>
      <c r="AJ328" s="1" t="s">
        <v>17</v>
      </c>
      <c r="AK328" s="1" t="s">
        <v>3214</v>
      </c>
      <c r="AL328" s="1" t="s">
        <v>41</v>
      </c>
      <c r="AM328" s="1" t="s">
        <v>4400</v>
      </c>
      <c r="AV328" s="1" t="s">
        <v>750</v>
      </c>
      <c r="AW328" s="1" t="s">
        <v>3537</v>
      </c>
      <c r="BI328" s="1" t="s">
        <v>751</v>
      </c>
      <c r="BJ328" s="1" t="s">
        <v>3863</v>
      </c>
      <c r="BM328" s="1" t="s">
        <v>35</v>
      </c>
      <c r="BN328" s="1" t="s">
        <v>3880</v>
      </c>
      <c r="BQ328" s="1" t="s">
        <v>752</v>
      </c>
      <c r="BR328" s="1" t="s">
        <v>4287</v>
      </c>
      <c r="BS328" s="1" t="s">
        <v>48</v>
      </c>
      <c r="BT328" s="1" t="s">
        <v>3223</v>
      </c>
    </row>
    <row r="329" spans="1:72" ht="13.5" customHeight="1">
      <c r="A329" s="6" t="str">
        <f t="shared" si="10"/>
        <v>1756_감물천면_0009</v>
      </c>
      <c r="B329" s="1">
        <v>1756</v>
      </c>
      <c r="C329" s="1" t="s">
        <v>4576</v>
      </c>
      <c r="D329" s="1" t="s">
        <v>4577</v>
      </c>
      <c r="E329" s="2">
        <v>328</v>
      </c>
      <c r="F329" s="2">
        <v>1</v>
      </c>
      <c r="G329" s="2" t="s">
        <v>4386</v>
      </c>
      <c r="H329" s="2" t="s">
        <v>4387</v>
      </c>
      <c r="I329" s="2">
        <v>12</v>
      </c>
      <c r="J329" s="2" t="s">
        <v>753</v>
      </c>
      <c r="K329" s="2" t="s">
        <v>4339</v>
      </c>
      <c r="L329" s="2">
        <v>1</v>
      </c>
      <c r="M329" s="2" t="s">
        <v>755</v>
      </c>
      <c r="N329" s="2" t="s">
        <v>2972</v>
      </c>
      <c r="O329" s="2" t="s">
        <v>6</v>
      </c>
      <c r="P329" s="2" t="s">
        <v>2411</v>
      </c>
      <c r="T329" s="2" t="s">
        <v>4670</v>
      </c>
      <c r="U329" s="1" t="s">
        <v>754</v>
      </c>
      <c r="V329" s="1" t="s">
        <v>2536</v>
      </c>
      <c r="Y329" s="1" t="s">
        <v>755</v>
      </c>
      <c r="Z329" s="1" t="s">
        <v>2972</v>
      </c>
      <c r="AC329" s="1">
        <v>58</v>
      </c>
      <c r="AD329" s="1" t="s">
        <v>668</v>
      </c>
      <c r="AE329" s="1" t="s">
        <v>3134</v>
      </c>
      <c r="AJ329" s="1" t="s">
        <v>17</v>
      </c>
      <c r="AK329" s="1" t="s">
        <v>3214</v>
      </c>
      <c r="AL329" s="1" t="s">
        <v>245</v>
      </c>
      <c r="AM329" s="1" t="s">
        <v>3258</v>
      </c>
      <c r="AV329" s="1" t="s">
        <v>756</v>
      </c>
      <c r="AW329" s="1" t="s">
        <v>3536</v>
      </c>
      <c r="BI329" s="1" t="s">
        <v>757</v>
      </c>
      <c r="BJ329" s="1" t="s">
        <v>3796</v>
      </c>
      <c r="BM329" s="1" t="s">
        <v>758</v>
      </c>
      <c r="BN329" s="1" t="s">
        <v>3294</v>
      </c>
      <c r="BQ329" s="1" t="s">
        <v>759</v>
      </c>
      <c r="BR329" s="1" t="s">
        <v>4480</v>
      </c>
      <c r="BS329" s="1" t="s">
        <v>41</v>
      </c>
      <c r="BT329" s="1" t="s">
        <v>4400</v>
      </c>
    </row>
    <row r="330" spans="1:72" ht="13.5" customHeight="1">
      <c r="A330" s="6" t="str">
        <f t="shared" si="10"/>
        <v>1756_감물천면_0009</v>
      </c>
      <c r="B330" s="1">
        <v>1756</v>
      </c>
      <c r="C330" s="1" t="s">
        <v>4576</v>
      </c>
      <c r="D330" s="1" t="s">
        <v>4577</v>
      </c>
      <c r="E330" s="2">
        <v>329</v>
      </c>
      <c r="F330" s="2">
        <v>1</v>
      </c>
      <c r="G330" s="2" t="s">
        <v>4386</v>
      </c>
      <c r="H330" s="2" t="s">
        <v>4387</v>
      </c>
      <c r="I330" s="2">
        <v>12</v>
      </c>
      <c r="L330" s="2">
        <v>2</v>
      </c>
      <c r="M330" s="2" t="s">
        <v>5028</v>
      </c>
      <c r="N330" s="2" t="s">
        <v>5029</v>
      </c>
      <c r="T330" s="2" t="s">
        <v>4586</v>
      </c>
      <c r="U330" s="1" t="s">
        <v>121</v>
      </c>
      <c r="V330" s="1" t="s">
        <v>2529</v>
      </c>
      <c r="W330" s="1" t="s">
        <v>362</v>
      </c>
      <c r="X330" s="1" t="s">
        <v>2575</v>
      </c>
      <c r="Y330" s="1" t="s">
        <v>51</v>
      </c>
      <c r="Z330" s="1" t="s">
        <v>2608</v>
      </c>
      <c r="AC330" s="1">
        <v>77</v>
      </c>
      <c r="AD330" s="1" t="s">
        <v>228</v>
      </c>
      <c r="AE330" s="1" t="s">
        <v>3107</v>
      </c>
      <c r="AJ330" s="1" t="s">
        <v>53</v>
      </c>
      <c r="AK330" s="1" t="s">
        <v>3215</v>
      </c>
      <c r="AL330" s="1" t="s">
        <v>123</v>
      </c>
      <c r="AM330" s="1" t="s">
        <v>3210</v>
      </c>
      <c r="AT330" s="1" t="s">
        <v>392</v>
      </c>
      <c r="AU330" s="1" t="s">
        <v>3283</v>
      </c>
      <c r="AV330" s="1" t="s">
        <v>760</v>
      </c>
      <c r="AW330" s="1" t="s">
        <v>3535</v>
      </c>
      <c r="BG330" s="1" t="s">
        <v>42</v>
      </c>
      <c r="BH330" s="1" t="s">
        <v>3276</v>
      </c>
      <c r="BI330" s="1" t="s">
        <v>761</v>
      </c>
      <c r="BJ330" s="1" t="s">
        <v>3862</v>
      </c>
      <c r="BK330" s="1" t="s">
        <v>42</v>
      </c>
      <c r="BL330" s="1" t="s">
        <v>3276</v>
      </c>
      <c r="BM330" s="1" t="s">
        <v>762</v>
      </c>
      <c r="BN330" s="1" t="s">
        <v>4083</v>
      </c>
      <c r="BO330" s="1" t="s">
        <v>42</v>
      </c>
      <c r="BP330" s="1" t="s">
        <v>3276</v>
      </c>
      <c r="BQ330" s="1" t="s">
        <v>80</v>
      </c>
      <c r="BR330" s="1" t="s">
        <v>4482</v>
      </c>
      <c r="BS330" s="1" t="s">
        <v>41</v>
      </c>
      <c r="BT330" s="1" t="s">
        <v>4400</v>
      </c>
    </row>
    <row r="331" spans="1:31" ht="13.5" customHeight="1">
      <c r="A331" s="6" t="str">
        <f aca="true" t="shared" si="11" ref="A331:A345">HYPERLINK("http://kyu.snu.ac.kr/sdhj/index.jsp?type=hj/GK14679_00IH_0001_0009.jpg","1756_감물천면_0009")</f>
        <v>1756_감물천면_0009</v>
      </c>
      <c r="B331" s="1">
        <v>1756</v>
      </c>
      <c r="C331" s="1" t="s">
        <v>4576</v>
      </c>
      <c r="D331" s="1" t="s">
        <v>4577</v>
      </c>
      <c r="E331" s="2">
        <v>330</v>
      </c>
      <c r="F331" s="2">
        <v>1</v>
      </c>
      <c r="G331" s="2" t="s">
        <v>4386</v>
      </c>
      <c r="H331" s="2" t="s">
        <v>4387</v>
      </c>
      <c r="I331" s="2">
        <v>12</v>
      </c>
      <c r="L331" s="2">
        <v>2</v>
      </c>
      <c r="M331" s="2" t="s">
        <v>5028</v>
      </c>
      <c r="N331" s="2" t="s">
        <v>5029</v>
      </c>
      <c r="S331" s="2" t="s">
        <v>81</v>
      </c>
      <c r="T331" s="2" t="s">
        <v>2466</v>
      </c>
      <c r="W331" s="1" t="s">
        <v>50</v>
      </c>
      <c r="X331" s="1" t="s">
        <v>4583</v>
      </c>
      <c r="Y331" s="1" t="s">
        <v>763</v>
      </c>
      <c r="Z331" s="1" t="s">
        <v>2971</v>
      </c>
      <c r="AC331" s="1">
        <v>46</v>
      </c>
      <c r="AD331" s="1" t="s">
        <v>71</v>
      </c>
      <c r="AE331" s="1" t="s">
        <v>3121</v>
      </c>
    </row>
    <row r="332" spans="1:31" ht="13.5" customHeight="1">
      <c r="A332" s="6" t="str">
        <f t="shared" si="11"/>
        <v>1756_감물천면_0009</v>
      </c>
      <c r="B332" s="1">
        <v>1756</v>
      </c>
      <c r="C332" s="1" t="s">
        <v>4576</v>
      </c>
      <c r="D332" s="1" t="s">
        <v>4577</v>
      </c>
      <c r="E332" s="2">
        <v>331</v>
      </c>
      <c r="F332" s="2">
        <v>1</v>
      </c>
      <c r="G332" s="2" t="s">
        <v>4386</v>
      </c>
      <c r="H332" s="2" t="s">
        <v>4387</v>
      </c>
      <c r="I332" s="2">
        <v>12</v>
      </c>
      <c r="L332" s="2">
        <v>2</v>
      </c>
      <c r="M332" s="2" t="s">
        <v>5028</v>
      </c>
      <c r="N332" s="2" t="s">
        <v>5029</v>
      </c>
      <c r="S332" s="2" t="s">
        <v>82</v>
      </c>
      <c r="T332" s="2" t="s">
        <v>2465</v>
      </c>
      <c r="W332" s="1" t="s">
        <v>201</v>
      </c>
      <c r="X332" s="1" t="s">
        <v>2488</v>
      </c>
      <c r="Y332" s="1" t="s">
        <v>51</v>
      </c>
      <c r="Z332" s="1" t="s">
        <v>2608</v>
      </c>
      <c r="AC332" s="1">
        <v>46</v>
      </c>
      <c r="AD332" s="1" t="s">
        <v>71</v>
      </c>
      <c r="AE332" s="1" t="s">
        <v>3121</v>
      </c>
    </row>
    <row r="333" spans="1:33" ht="13.5" customHeight="1">
      <c r="A333" s="6" t="str">
        <f t="shared" si="11"/>
        <v>1756_감물천면_0009</v>
      </c>
      <c r="B333" s="1">
        <v>1756</v>
      </c>
      <c r="C333" s="1" t="s">
        <v>4576</v>
      </c>
      <c r="D333" s="1" t="s">
        <v>4577</v>
      </c>
      <c r="E333" s="2">
        <v>332</v>
      </c>
      <c r="F333" s="2">
        <v>1</v>
      </c>
      <c r="G333" s="2" t="s">
        <v>4386</v>
      </c>
      <c r="H333" s="2" t="s">
        <v>4387</v>
      </c>
      <c r="I333" s="2">
        <v>12</v>
      </c>
      <c r="L333" s="2">
        <v>2</v>
      </c>
      <c r="M333" s="2" t="s">
        <v>5028</v>
      </c>
      <c r="N333" s="2" t="s">
        <v>5029</v>
      </c>
      <c r="S333" s="2" t="s">
        <v>61</v>
      </c>
      <c r="T333" s="2" t="s">
        <v>2464</v>
      </c>
      <c r="AC333" s="1">
        <v>16</v>
      </c>
      <c r="AD333" s="1" t="s">
        <v>622</v>
      </c>
      <c r="AE333" s="1" t="s">
        <v>3138</v>
      </c>
      <c r="AF333" s="1" t="s">
        <v>63</v>
      </c>
      <c r="AG333" s="1" t="s">
        <v>3157</v>
      </c>
    </row>
    <row r="334" spans="1:58" ht="13.5" customHeight="1">
      <c r="A334" s="6" t="str">
        <f t="shared" si="11"/>
        <v>1756_감물천면_0009</v>
      </c>
      <c r="B334" s="1">
        <v>1756</v>
      </c>
      <c r="C334" s="1" t="s">
        <v>4576</v>
      </c>
      <c r="D334" s="1" t="s">
        <v>4577</v>
      </c>
      <c r="E334" s="2">
        <v>333</v>
      </c>
      <c r="F334" s="2">
        <v>1</v>
      </c>
      <c r="G334" s="2" t="s">
        <v>4386</v>
      </c>
      <c r="H334" s="2" t="s">
        <v>4387</v>
      </c>
      <c r="I334" s="2">
        <v>12</v>
      </c>
      <c r="L334" s="2">
        <v>2</v>
      </c>
      <c r="M334" s="2" t="s">
        <v>5028</v>
      </c>
      <c r="N334" s="2" t="s">
        <v>5029</v>
      </c>
      <c r="T334" s="2" t="s">
        <v>4584</v>
      </c>
      <c r="U334" s="1" t="s">
        <v>67</v>
      </c>
      <c r="V334" s="1" t="s">
        <v>2496</v>
      </c>
      <c r="Y334" s="1" t="s">
        <v>764</v>
      </c>
      <c r="Z334" s="1" t="s">
        <v>2970</v>
      </c>
      <c r="AG334" s="1" t="s">
        <v>4626</v>
      </c>
      <c r="BB334" s="1" t="s">
        <v>67</v>
      </c>
      <c r="BC334" s="1" t="s">
        <v>2496</v>
      </c>
      <c r="BD334" s="1" t="s">
        <v>765</v>
      </c>
      <c r="BE334" s="1" t="s">
        <v>3632</v>
      </c>
      <c r="BF334" s="1" t="s">
        <v>4585</v>
      </c>
    </row>
    <row r="335" spans="1:33" ht="13.5" customHeight="1">
      <c r="A335" s="6" t="str">
        <f t="shared" si="11"/>
        <v>1756_감물천면_0009</v>
      </c>
      <c r="B335" s="1">
        <v>1756</v>
      </c>
      <c r="C335" s="1" t="s">
        <v>4576</v>
      </c>
      <c r="D335" s="1" t="s">
        <v>4577</v>
      </c>
      <c r="E335" s="2">
        <v>334</v>
      </c>
      <c r="F335" s="2">
        <v>1</v>
      </c>
      <c r="G335" s="2" t="s">
        <v>4386</v>
      </c>
      <c r="H335" s="2" t="s">
        <v>4387</v>
      </c>
      <c r="I335" s="2">
        <v>12</v>
      </c>
      <c r="L335" s="2">
        <v>2</v>
      </c>
      <c r="M335" s="2" t="s">
        <v>5028</v>
      </c>
      <c r="N335" s="2" t="s">
        <v>5029</v>
      </c>
      <c r="T335" s="2" t="s">
        <v>4584</v>
      </c>
      <c r="U335" s="1" t="s">
        <v>64</v>
      </c>
      <c r="V335" s="1" t="s">
        <v>2511</v>
      </c>
      <c r="Y335" s="1" t="s">
        <v>766</v>
      </c>
      <c r="Z335" s="1" t="s">
        <v>2969</v>
      </c>
      <c r="AF335" s="1" t="s">
        <v>4391</v>
      </c>
      <c r="AG335" s="1" t="s">
        <v>4396</v>
      </c>
    </row>
    <row r="336" spans="1:72" ht="13.5" customHeight="1">
      <c r="A336" s="6" t="str">
        <f t="shared" si="11"/>
        <v>1756_감물천면_0009</v>
      </c>
      <c r="B336" s="1">
        <v>1756</v>
      </c>
      <c r="C336" s="1" t="s">
        <v>4576</v>
      </c>
      <c r="D336" s="1" t="s">
        <v>4577</v>
      </c>
      <c r="E336" s="2">
        <v>335</v>
      </c>
      <c r="F336" s="2">
        <v>1</v>
      </c>
      <c r="G336" s="2" t="s">
        <v>4386</v>
      </c>
      <c r="H336" s="2" t="s">
        <v>4387</v>
      </c>
      <c r="I336" s="2">
        <v>12</v>
      </c>
      <c r="L336" s="2">
        <v>3</v>
      </c>
      <c r="M336" s="2" t="s">
        <v>767</v>
      </c>
      <c r="N336" s="2" t="s">
        <v>5082</v>
      </c>
      <c r="O336" s="2" t="s">
        <v>6</v>
      </c>
      <c r="P336" s="2" t="s">
        <v>2411</v>
      </c>
      <c r="T336" s="2" t="s">
        <v>4586</v>
      </c>
      <c r="U336" s="1" t="s">
        <v>754</v>
      </c>
      <c r="V336" s="1" t="s">
        <v>2536</v>
      </c>
      <c r="Y336" s="1" t="s">
        <v>767</v>
      </c>
      <c r="Z336" s="1" t="s">
        <v>4934</v>
      </c>
      <c r="AC336" s="1">
        <v>69</v>
      </c>
      <c r="AD336" s="1" t="s">
        <v>133</v>
      </c>
      <c r="AE336" s="1" t="s">
        <v>3123</v>
      </c>
      <c r="AJ336" s="1" t="s">
        <v>17</v>
      </c>
      <c r="AK336" s="1" t="s">
        <v>3214</v>
      </c>
      <c r="AL336" s="1" t="s">
        <v>149</v>
      </c>
      <c r="AM336" s="1" t="s">
        <v>3219</v>
      </c>
      <c r="AN336" s="1" t="s">
        <v>768</v>
      </c>
      <c r="AO336" s="1" t="s">
        <v>3270</v>
      </c>
      <c r="AR336" s="1" t="s">
        <v>769</v>
      </c>
      <c r="AS336" s="1" t="s">
        <v>4671</v>
      </c>
      <c r="AV336" s="1" t="s">
        <v>770</v>
      </c>
      <c r="AW336" s="1" t="s">
        <v>3534</v>
      </c>
      <c r="BI336" s="1" t="s">
        <v>771</v>
      </c>
      <c r="BJ336" s="1" t="s">
        <v>3861</v>
      </c>
      <c r="BM336" s="1" t="s">
        <v>772</v>
      </c>
      <c r="BN336" s="1" t="s">
        <v>4082</v>
      </c>
      <c r="BQ336" s="1" t="s">
        <v>773</v>
      </c>
      <c r="BR336" s="1" t="s">
        <v>4286</v>
      </c>
      <c r="BS336" s="1" t="s">
        <v>48</v>
      </c>
      <c r="BT336" s="1" t="s">
        <v>3223</v>
      </c>
    </row>
    <row r="337" spans="1:72" ht="13.5" customHeight="1">
      <c r="A337" s="6" t="str">
        <f t="shared" si="11"/>
        <v>1756_감물천면_0009</v>
      </c>
      <c r="B337" s="1">
        <v>1756</v>
      </c>
      <c r="C337" s="1" t="s">
        <v>4576</v>
      </c>
      <c r="D337" s="1" t="s">
        <v>4577</v>
      </c>
      <c r="E337" s="2">
        <v>336</v>
      </c>
      <c r="F337" s="2">
        <v>1</v>
      </c>
      <c r="G337" s="2" t="s">
        <v>4386</v>
      </c>
      <c r="H337" s="2" t="s">
        <v>4387</v>
      </c>
      <c r="I337" s="2">
        <v>12</v>
      </c>
      <c r="L337" s="2">
        <v>3</v>
      </c>
      <c r="M337" s="2" t="s">
        <v>767</v>
      </c>
      <c r="N337" s="2" t="s">
        <v>5082</v>
      </c>
      <c r="S337" s="2" t="s">
        <v>49</v>
      </c>
      <c r="T337" s="2" t="s">
        <v>2463</v>
      </c>
      <c r="U337" s="1" t="s">
        <v>749</v>
      </c>
      <c r="V337" s="1" t="s">
        <v>2555</v>
      </c>
      <c r="Y337" s="1" t="s">
        <v>309</v>
      </c>
      <c r="Z337" s="1" t="s">
        <v>2604</v>
      </c>
      <c r="AC337" s="1">
        <v>50</v>
      </c>
      <c r="AD337" s="1" t="s">
        <v>352</v>
      </c>
      <c r="AE337" s="1" t="s">
        <v>3142</v>
      </c>
      <c r="AJ337" s="1" t="s">
        <v>17</v>
      </c>
      <c r="AK337" s="1" t="s">
        <v>3214</v>
      </c>
      <c r="AL337" s="1" t="s">
        <v>41</v>
      </c>
      <c r="AM337" s="1" t="s">
        <v>4400</v>
      </c>
      <c r="AV337" s="1" t="s">
        <v>774</v>
      </c>
      <c r="AW337" s="1" t="s">
        <v>3533</v>
      </c>
      <c r="BG337" s="1" t="s">
        <v>277</v>
      </c>
      <c r="BH337" s="1" t="s">
        <v>2546</v>
      </c>
      <c r="BI337" s="1" t="s">
        <v>775</v>
      </c>
      <c r="BJ337" s="1" t="s">
        <v>3860</v>
      </c>
      <c r="BK337" s="1" t="s">
        <v>277</v>
      </c>
      <c r="BL337" s="1" t="s">
        <v>2546</v>
      </c>
      <c r="BM337" s="1" t="s">
        <v>776</v>
      </c>
      <c r="BN337" s="1" t="s">
        <v>4081</v>
      </c>
      <c r="BO337" s="1" t="s">
        <v>277</v>
      </c>
      <c r="BP337" s="1" t="s">
        <v>2546</v>
      </c>
      <c r="BQ337" s="1" t="s">
        <v>777</v>
      </c>
      <c r="BR337" s="1" t="s">
        <v>4497</v>
      </c>
      <c r="BS337" s="1" t="s">
        <v>41</v>
      </c>
      <c r="BT337" s="1" t="s">
        <v>4400</v>
      </c>
    </row>
    <row r="338" spans="1:72" ht="13.5" customHeight="1">
      <c r="A338" s="6" t="str">
        <f t="shared" si="11"/>
        <v>1756_감물천면_0009</v>
      </c>
      <c r="B338" s="1">
        <v>1756</v>
      </c>
      <c r="C338" s="1" t="s">
        <v>4576</v>
      </c>
      <c r="D338" s="1" t="s">
        <v>4577</v>
      </c>
      <c r="E338" s="2">
        <v>337</v>
      </c>
      <c r="F338" s="2">
        <v>1</v>
      </c>
      <c r="G338" s="2" t="s">
        <v>4386</v>
      </c>
      <c r="H338" s="2" t="s">
        <v>4387</v>
      </c>
      <c r="I338" s="2">
        <v>12</v>
      </c>
      <c r="L338" s="2">
        <v>4</v>
      </c>
      <c r="M338" s="2" t="s">
        <v>5083</v>
      </c>
      <c r="N338" s="2" t="s">
        <v>5084</v>
      </c>
      <c r="T338" s="2" t="s">
        <v>4672</v>
      </c>
      <c r="U338" s="1" t="s">
        <v>38</v>
      </c>
      <c r="V338" s="1" t="s">
        <v>2497</v>
      </c>
      <c r="W338" s="1" t="s">
        <v>50</v>
      </c>
      <c r="X338" s="1" t="s">
        <v>4649</v>
      </c>
      <c r="Y338" s="1" t="s">
        <v>778</v>
      </c>
      <c r="Z338" s="1" t="s">
        <v>2968</v>
      </c>
      <c r="AC338" s="1">
        <v>49</v>
      </c>
      <c r="AD338" s="1" t="s">
        <v>398</v>
      </c>
      <c r="AE338" s="1" t="s">
        <v>3140</v>
      </c>
      <c r="AJ338" s="1" t="s">
        <v>17</v>
      </c>
      <c r="AK338" s="1" t="s">
        <v>3214</v>
      </c>
      <c r="AL338" s="1" t="s">
        <v>779</v>
      </c>
      <c r="AM338" s="1" t="s">
        <v>3263</v>
      </c>
      <c r="AT338" s="1" t="s">
        <v>42</v>
      </c>
      <c r="AU338" s="1" t="s">
        <v>3276</v>
      </c>
      <c r="AV338" s="1" t="s">
        <v>4673</v>
      </c>
      <c r="AW338" s="1" t="s">
        <v>3532</v>
      </c>
      <c r="BG338" s="1" t="s">
        <v>42</v>
      </c>
      <c r="BH338" s="1" t="s">
        <v>3276</v>
      </c>
      <c r="BI338" s="1" t="s">
        <v>780</v>
      </c>
      <c r="BJ338" s="1" t="s">
        <v>3859</v>
      </c>
      <c r="BK338" s="1" t="s">
        <v>429</v>
      </c>
      <c r="BL338" s="1" t="s">
        <v>3664</v>
      </c>
      <c r="BM338" s="1" t="s">
        <v>781</v>
      </c>
      <c r="BN338" s="1" t="s">
        <v>4080</v>
      </c>
      <c r="BO338" s="1" t="s">
        <v>657</v>
      </c>
      <c r="BP338" s="1" t="s">
        <v>4110</v>
      </c>
      <c r="BQ338" s="1" t="s">
        <v>782</v>
      </c>
      <c r="BR338" s="1" t="s">
        <v>4674</v>
      </c>
      <c r="BS338" s="1" t="s">
        <v>783</v>
      </c>
      <c r="BT338" s="1" t="s">
        <v>3235</v>
      </c>
    </row>
    <row r="339" spans="1:33" ht="13.5" customHeight="1">
      <c r="A339" s="6" t="str">
        <f t="shared" si="11"/>
        <v>1756_감물천면_0009</v>
      </c>
      <c r="B339" s="1">
        <v>1756</v>
      </c>
      <c r="C339" s="1" t="s">
        <v>4576</v>
      </c>
      <c r="D339" s="1" t="s">
        <v>4577</v>
      </c>
      <c r="E339" s="2">
        <v>338</v>
      </c>
      <c r="F339" s="2">
        <v>1</v>
      </c>
      <c r="G339" s="2" t="s">
        <v>4386</v>
      </c>
      <c r="H339" s="2" t="s">
        <v>4387</v>
      </c>
      <c r="I339" s="2">
        <v>12</v>
      </c>
      <c r="L339" s="2">
        <v>4</v>
      </c>
      <c r="M339" s="2" t="s">
        <v>5083</v>
      </c>
      <c r="N339" s="2" t="s">
        <v>5084</v>
      </c>
      <c r="S339" s="2" t="s">
        <v>49</v>
      </c>
      <c r="T339" s="2" t="s">
        <v>2463</v>
      </c>
      <c r="W339" s="1" t="s">
        <v>140</v>
      </c>
      <c r="X339" s="1" t="s">
        <v>2578</v>
      </c>
      <c r="Y339" s="1" t="s">
        <v>51</v>
      </c>
      <c r="Z339" s="1" t="s">
        <v>2608</v>
      </c>
      <c r="AF339" s="1" t="s">
        <v>97</v>
      </c>
      <c r="AG339" s="1" t="s">
        <v>2593</v>
      </c>
    </row>
    <row r="340" spans="1:31" ht="13.5" customHeight="1">
      <c r="A340" s="6" t="str">
        <f t="shared" si="11"/>
        <v>1756_감물천면_0009</v>
      </c>
      <c r="B340" s="1">
        <v>1756</v>
      </c>
      <c r="C340" s="1" t="s">
        <v>4576</v>
      </c>
      <c r="D340" s="1" t="s">
        <v>4577</v>
      </c>
      <c r="E340" s="2">
        <v>339</v>
      </c>
      <c r="F340" s="2">
        <v>1</v>
      </c>
      <c r="G340" s="2" t="s">
        <v>4386</v>
      </c>
      <c r="H340" s="2" t="s">
        <v>4387</v>
      </c>
      <c r="I340" s="2">
        <v>12</v>
      </c>
      <c r="L340" s="2">
        <v>4</v>
      </c>
      <c r="M340" s="2" t="s">
        <v>5083</v>
      </c>
      <c r="N340" s="2" t="s">
        <v>5084</v>
      </c>
      <c r="S340" s="2" t="s">
        <v>61</v>
      </c>
      <c r="T340" s="2" t="s">
        <v>2464</v>
      </c>
      <c r="AC340" s="1">
        <v>11</v>
      </c>
      <c r="AD340" s="1" t="s">
        <v>342</v>
      </c>
      <c r="AE340" s="1" t="s">
        <v>3120</v>
      </c>
    </row>
    <row r="341" spans="1:31" ht="13.5" customHeight="1">
      <c r="A341" s="6" t="str">
        <f t="shared" si="11"/>
        <v>1756_감물천면_0009</v>
      </c>
      <c r="B341" s="1">
        <v>1756</v>
      </c>
      <c r="C341" s="1" t="s">
        <v>4576</v>
      </c>
      <c r="D341" s="1" t="s">
        <v>4577</v>
      </c>
      <c r="E341" s="2">
        <v>340</v>
      </c>
      <c r="F341" s="2">
        <v>1</v>
      </c>
      <c r="G341" s="2" t="s">
        <v>4386</v>
      </c>
      <c r="H341" s="2" t="s">
        <v>4387</v>
      </c>
      <c r="I341" s="2">
        <v>12</v>
      </c>
      <c r="L341" s="2">
        <v>4</v>
      </c>
      <c r="M341" s="2" t="s">
        <v>5083</v>
      </c>
      <c r="N341" s="2" t="s">
        <v>5084</v>
      </c>
      <c r="S341" s="2" t="s">
        <v>61</v>
      </c>
      <c r="T341" s="2" t="s">
        <v>2464</v>
      </c>
      <c r="AC341" s="1">
        <v>15</v>
      </c>
      <c r="AD341" s="1" t="s">
        <v>107</v>
      </c>
      <c r="AE341" s="1" t="s">
        <v>3098</v>
      </c>
    </row>
    <row r="342" spans="1:31" ht="13.5" customHeight="1">
      <c r="A342" s="6" t="str">
        <f t="shared" si="11"/>
        <v>1756_감물천면_0009</v>
      </c>
      <c r="B342" s="1">
        <v>1756</v>
      </c>
      <c r="C342" s="1" t="s">
        <v>4576</v>
      </c>
      <c r="D342" s="1" t="s">
        <v>4577</v>
      </c>
      <c r="E342" s="2">
        <v>341</v>
      </c>
      <c r="F342" s="2">
        <v>1</v>
      </c>
      <c r="G342" s="2" t="s">
        <v>4386</v>
      </c>
      <c r="H342" s="2" t="s">
        <v>4387</v>
      </c>
      <c r="I342" s="2">
        <v>12</v>
      </c>
      <c r="L342" s="2">
        <v>4</v>
      </c>
      <c r="M342" s="2" t="s">
        <v>5083</v>
      </c>
      <c r="N342" s="2" t="s">
        <v>5084</v>
      </c>
      <c r="S342" s="2" t="s">
        <v>81</v>
      </c>
      <c r="T342" s="2" t="s">
        <v>2466</v>
      </c>
      <c r="Y342" s="1" t="s">
        <v>784</v>
      </c>
      <c r="Z342" s="1" t="s">
        <v>2967</v>
      </c>
      <c r="AC342" s="1">
        <v>11</v>
      </c>
      <c r="AD342" s="1" t="s">
        <v>342</v>
      </c>
      <c r="AE342" s="1" t="s">
        <v>3120</v>
      </c>
    </row>
    <row r="343" spans="1:33" ht="13.5" customHeight="1">
      <c r="A343" s="6" t="str">
        <f t="shared" si="11"/>
        <v>1756_감물천면_0009</v>
      </c>
      <c r="B343" s="1">
        <v>1756</v>
      </c>
      <c r="C343" s="1" t="s">
        <v>4576</v>
      </c>
      <c r="D343" s="1" t="s">
        <v>4577</v>
      </c>
      <c r="E343" s="2">
        <v>342</v>
      </c>
      <c r="F343" s="2">
        <v>1</v>
      </c>
      <c r="G343" s="2" t="s">
        <v>4386</v>
      </c>
      <c r="H343" s="2" t="s">
        <v>4387</v>
      </c>
      <c r="I343" s="2">
        <v>12</v>
      </c>
      <c r="L343" s="2">
        <v>4</v>
      </c>
      <c r="M343" s="2" t="s">
        <v>5083</v>
      </c>
      <c r="N343" s="2" t="s">
        <v>5084</v>
      </c>
      <c r="S343" s="2" t="s">
        <v>61</v>
      </c>
      <c r="T343" s="2" t="s">
        <v>2464</v>
      </c>
      <c r="AC343" s="1">
        <v>3</v>
      </c>
      <c r="AD343" s="1" t="s">
        <v>178</v>
      </c>
      <c r="AE343" s="1" t="s">
        <v>3119</v>
      </c>
      <c r="AF343" s="1" t="s">
        <v>63</v>
      </c>
      <c r="AG343" s="1" t="s">
        <v>3157</v>
      </c>
    </row>
    <row r="344" spans="1:33" ht="13.5" customHeight="1">
      <c r="A344" s="6" t="str">
        <f t="shared" si="11"/>
        <v>1756_감물천면_0009</v>
      </c>
      <c r="B344" s="1">
        <v>1756</v>
      </c>
      <c r="C344" s="1" t="s">
        <v>4576</v>
      </c>
      <c r="D344" s="1" t="s">
        <v>4577</v>
      </c>
      <c r="E344" s="2">
        <v>343</v>
      </c>
      <c r="F344" s="2">
        <v>1</v>
      </c>
      <c r="G344" s="2" t="s">
        <v>4386</v>
      </c>
      <c r="H344" s="2" t="s">
        <v>4387</v>
      </c>
      <c r="I344" s="2">
        <v>12</v>
      </c>
      <c r="L344" s="2">
        <v>4</v>
      </c>
      <c r="M344" s="2" t="s">
        <v>5083</v>
      </c>
      <c r="N344" s="2" t="s">
        <v>5084</v>
      </c>
      <c r="T344" s="2" t="s">
        <v>4584</v>
      </c>
      <c r="U344" s="1" t="s">
        <v>67</v>
      </c>
      <c r="V344" s="1" t="s">
        <v>2496</v>
      </c>
      <c r="Y344" s="1" t="s">
        <v>785</v>
      </c>
      <c r="Z344" s="1" t="s">
        <v>2966</v>
      </c>
      <c r="AC344" s="1">
        <v>59</v>
      </c>
      <c r="AD344" s="1" t="s">
        <v>359</v>
      </c>
      <c r="AE344" s="1" t="s">
        <v>3133</v>
      </c>
      <c r="AF344" s="1" t="s">
        <v>90</v>
      </c>
      <c r="AG344" s="1" t="s">
        <v>3158</v>
      </c>
    </row>
    <row r="345" spans="1:35" ht="13.5" customHeight="1">
      <c r="A345" s="6" t="str">
        <f t="shared" si="11"/>
        <v>1756_감물천면_0009</v>
      </c>
      <c r="B345" s="1">
        <v>1756</v>
      </c>
      <c r="C345" s="1" t="s">
        <v>4576</v>
      </c>
      <c r="D345" s="1" t="s">
        <v>4577</v>
      </c>
      <c r="E345" s="2">
        <v>344</v>
      </c>
      <c r="F345" s="2">
        <v>1</v>
      </c>
      <c r="G345" s="2" t="s">
        <v>4386</v>
      </c>
      <c r="H345" s="2" t="s">
        <v>4387</v>
      </c>
      <c r="I345" s="2">
        <v>12</v>
      </c>
      <c r="L345" s="2">
        <v>4</v>
      </c>
      <c r="M345" s="2" t="s">
        <v>5083</v>
      </c>
      <c r="N345" s="2" t="s">
        <v>5084</v>
      </c>
      <c r="T345" s="2" t="s">
        <v>4584</v>
      </c>
      <c r="U345" s="1" t="s">
        <v>64</v>
      </c>
      <c r="V345" s="1" t="s">
        <v>2511</v>
      </c>
      <c r="Y345" s="1" t="s">
        <v>786</v>
      </c>
      <c r="Z345" s="1" t="s">
        <v>4370</v>
      </c>
      <c r="AC345" s="1">
        <v>30</v>
      </c>
      <c r="AD345" s="1" t="s">
        <v>130</v>
      </c>
      <c r="AE345" s="1" t="s">
        <v>3146</v>
      </c>
      <c r="AF345" s="1" t="s">
        <v>498</v>
      </c>
      <c r="AG345" s="1" t="s">
        <v>3161</v>
      </c>
      <c r="AH345" s="1" t="s">
        <v>123</v>
      </c>
      <c r="AI345" s="1" t="s">
        <v>3210</v>
      </c>
    </row>
    <row r="346" spans="1:72" ht="13.5" customHeight="1">
      <c r="A346" s="6" t="str">
        <f aca="true" t="shared" si="12" ref="A346:A377">HYPERLINK("http://kyu.snu.ac.kr/sdhj/index.jsp?type=hj/GK14679_00IH_0001_0010.jpg","1756_감물천면_0010")</f>
        <v>1756_감물천면_0010</v>
      </c>
      <c r="B346" s="1">
        <v>1756</v>
      </c>
      <c r="C346" s="1" t="s">
        <v>4576</v>
      </c>
      <c r="D346" s="1" t="s">
        <v>4577</v>
      </c>
      <c r="E346" s="2">
        <v>345</v>
      </c>
      <c r="F346" s="2">
        <v>1</v>
      </c>
      <c r="G346" s="2" t="s">
        <v>4386</v>
      </c>
      <c r="H346" s="2" t="s">
        <v>4387</v>
      </c>
      <c r="I346" s="2">
        <v>12</v>
      </c>
      <c r="L346" s="2">
        <v>5</v>
      </c>
      <c r="M346" s="2" t="s">
        <v>5085</v>
      </c>
      <c r="N346" s="2" t="s">
        <v>5086</v>
      </c>
      <c r="T346" s="2" t="s">
        <v>4602</v>
      </c>
      <c r="U346" s="1" t="s">
        <v>38</v>
      </c>
      <c r="V346" s="1" t="s">
        <v>2497</v>
      </c>
      <c r="W346" s="1" t="s">
        <v>88</v>
      </c>
      <c r="X346" s="1" t="s">
        <v>4368</v>
      </c>
      <c r="Y346" s="1" t="s">
        <v>787</v>
      </c>
      <c r="Z346" s="1" t="s">
        <v>2965</v>
      </c>
      <c r="AC346" s="1">
        <v>55</v>
      </c>
      <c r="AD346" s="1" t="s">
        <v>344</v>
      </c>
      <c r="AE346" s="1" t="s">
        <v>3136</v>
      </c>
      <c r="AJ346" s="1" t="s">
        <v>17</v>
      </c>
      <c r="AK346" s="1" t="s">
        <v>3214</v>
      </c>
      <c r="AL346" s="1" t="s">
        <v>123</v>
      </c>
      <c r="AM346" s="1" t="s">
        <v>3210</v>
      </c>
      <c r="AT346" s="1" t="s">
        <v>42</v>
      </c>
      <c r="AU346" s="1" t="s">
        <v>3276</v>
      </c>
      <c r="AV346" s="1" t="s">
        <v>788</v>
      </c>
      <c r="AW346" s="1" t="s">
        <v>2577</v>
      </c>
      <c r="BG346" s="1" t="s">
        <v>42</v>
      </c>
      <c r="BH346" s="1" t="s">
        <v>3276</v>
      </c>
      <c r="BI346" s="1" t="s">
        <v>4941</v>
      </c>
      <c r="BJ346" s="1" t="s">
        <v>3344</v>
      </c>
      <c r="BK346" s="1" t="s">
        <v>42</v>
      </c>
      <c r="BL346" s="1" t="s">
        <v>3276</v>
      </c>
      <c r="BM346" s="1" t="s">
        <v>789</v>
      </c>
      <c r="BN346" s="1" t="s">
        <v>4074</v>
      </c>
      <c r="BO346" s="1" t="s">
        <v>42</v>
      </c>
      <c r="BP346" s="1" t="s">
        <v>3276</v>
      </c>
      <c r="BQ346" s="1" t="s">
        <v>790</v>
      </c>
      <c r="BR346" s="1" t="s">
        <v>4486</v>
      </c>
      <c r="BS346" s="1" t="s">
        <v>41</v>
      </c>
      <c r="BT346" s="1" t="s">
        <v>4400</v>
      </c>
    </row>
    <row r="347" spans="1:33" ht="13.5" customHeight="1">
      <c r="A347" s="6" t="str">
        <f t="shared" si="12"/>
        <v>1756_감물천면_0010</v>
      </c>
      <c r="B347" s="1">
        <v>1756</v>
      </c>
      <c r="C347" s="1" t="s">
        <v>4576</v>
      </c>
      <c r="D347" s="1" t="s">
        <v>4577</v>
      </c>
      <c r="E347" s="2">
        <v>346</v>
      </c>
      <c r="F347" s="2">
        <v>1</v>
      </c>
      <c r="G347" s="2" t="s">
        <v>4386</v>
      </c>
      <c r="H347" s="2" t="s">
        <v>4387</v>
      </c>
      <c r="I347" s="2">
        <v>12</v>
      </c>
      <c r="L347" s="2">
        <v>5</v>
      </c>
      <c r="M347" s="2" t="s">
        <v>5085</v>
      </c>
      <c r="N347" s="2" t="s">
        <v>5086</v>
      </c>
      <c r="S347" s="2" t="s">
        <v>49</v>
      </c>
      <c r="T347" s="2" t="s">
        <v>2463</v>
      </c>
      <c r="W347" s="1" t="s">
        <v>147</v>
      </c>
      <c r="X347" s="1" t="s">
        <v>2579</v>
      </c>
      <c r="Y347" s="1" t="s">
        <v>51</v>
      </c>
      <c r="Z347" s="1" t="s">
        <v>2608</v>
      </c>
      <c r="AF347" s="1" t="s">
        <v>97</v>
      </c>
      <c r="AG347" s="1" t="s">
        <v>2593</v>
      </c>
    </row>
    <row r="348" spans="1:31" ht="13.5" customHeight="1">
      <c r="A348" s="6" t="str">
        <f t="shared" si="12"/>
        <v>1756_감물천면_0010</v>
      </c>
      <c r="B348" s="1">
        <v>1756</v>
      </c>
      <c r="C348" s="1" t="s">
        <v>4576</v>
      </c>
      <c r="D348" s="1" t="s">
        <v>4577</v>
      </c>
      <c r="E348" s="2">
        <v>347</v>
      </c>
      <c r="F348" s="2">
        <v>1</v>
      </c>
      <c r="G348" s="2" t="s">
        <v>4386</v>
      </c>
      <c r="H348" s="2" t="s">
        <v>4387</v>
      </c>
      <c r="I348" s="2">
        <v>12</v>
      </c>
      <c r="L348" s="2">
        <v>5</v>
      </c>
      <c r="M348" s="2" t="s">
        <v>5085</v>
      </c>
      <c r="N348" s="2" t="s">
        <v>5086</v>
      </c>
      <c r="S348" s="2" t="s">
        <v>81</v>
      </c>
      <c r="T348" s="2" t="s">
        <v>2466</v>
      </c>
      <c r="Y348" s="1" t="s">
        <v>791</v>
      </c>
      <c r="Z348" s="1" t="s">
        <v>2964</v>
      </c>
      <c r="AC348" s="1">
        <v>23</v>
      </c>
      <c r="AD348" s="1" t="s">
        <v>337</v>
      </c>
      <c r="AE348" s="1" t="s">
        <v>3116</v>
      </c>
    </row>
    <row r="349" spans="1:31" ht="13.5" customHeight="1">
      <c r="A349" s="6" t="str">
        <f t="shared" si="12"/>
        <v>1756_감물천면_0010</v>
      </c>
      <c r="B349" s="1">
        <v>1756</v>
      </c>
      <c r="C349" s="1" t="s">
        <v>4576</v>
      </c>
      <c r="D349" s="1" t="s">
        <v>4577</v>
      </c>
      <c r="E349" s="2">
        <v>348</v>
      </c>
      <c r="F349" s="2">
        <v>1</v>
      </c>
      <c r="G349" s="2" t="s">
        <v>4386</v>
      </c>
      <c r="H349" s="2" t="s">
        <v>4387</v>
      </c>
      <c r="I349" s="2">
        <v>12</v>
      </c>
      <c r="L349" s="2">
        <v>5</v>
      </c>
      <c r="M349" s="2" t="s">
        <v>5085</v>
      </c>
      <c r="N349" s="2" t="s">
        <v>5086</v>
      </c>
      <c r="S349" s="2" t="s">
        <v>254</v>
      </c>
      <c r="T349" s="2" t="s">
        <v>2474</v>
      </c>
      <c r="Y349" s="1" t="s">
        <v>792</v>
      </c>
      <c r="Z349" s="1" t="s">
        <v>2963</v>
      </c>
      <c r="AC349" s="1">
        <v>33</v>
      </c>
      <c r="AD349" s="1" t="s">
        <v>193</v>
      </c>
      <c r="AE349" s="1" t="s">
        <v>3103</v>
      </c>
    </row>
    <row r="350" spans="1:31" ht="13.5" customHeight="1">
      <c r="A350" s="6" t="str">
        <f t="shared" si="12"/>
        <v>1756_감물천면_0010</v>
      </c>
      <c r="B350" s="1">
        <v>1756</v>
      </c>
      <c r="C350" s="1" t="s">
        <v>4576</v>
      </c>
      <c r="D350" s="1" t="s">
        <v>4577</v>
      </c>
      <c r="E350" s="2">
        <v>349</v>
      </c>
      <c r="F350" s="2">
        <v>1</v>
      </c>
      <c r="G350" s="2" t="s">
        <v>4386</v>
      </c>
      <c r="H350" s="2" t="s">
        <v>4387</v>
      </c>
      <c r="I350" s="2">
        <v>12</v>
      </c>
      <c r="L350" s="2">
        <v>5</v>
      </c>
      <c r="M350" s="2" t="s">
        <v>5085</v>
      </c>
      <c r="N350" s="2" t="s">
        <v>5086</v>
      </c>
      <c r="S350" s="2" t="s">
        <v>82</v>
      </c>
      <c r="T350" s="2" t="s">
        <v>2465</v>
      </c>
      <c r="W350" s="1" t="s">
        <v>143</v>
      </c>
      <c r="X350" s="1" t="s">
        <v>2587</v>
      </c>
      <c r="Y350" s="1" t="s">
        <v>51</v>
      </c>
      <c r="Z350" s="1" t="s">
        <v>2608</v>
      </c>
      <c r="AC350" s="1">
        <v>23</v>
      </c>
      <c r="AD350" s="1" t="s">
        <v>337</v>
      </c>
      <c r="AE350" s="1" t="s">
        <v>3116</v>
      </c>
    </row>
    <row r="351" spans="1:31" ht="13.5" customHeight="1">
      <c r="A351" s="6" t="str">
        <f t="shared" si="12"/>
        <v>1756_감물천면_0010</v>
      </c>
      <c r="B351" s="1">
        <v>1756</v>
      </c>
      <c r="C351" s="1" t="s">
        <v>4576</v>
      </c>
      <c r="D351" s="1" t="s">
        <v>4577</v>
      </c>
      <c r="E351" s="2">
        <v>350</v>
      </c>
      <c r="F351" s="2">
        <v>1</v>
      </c>
      <c r="G351" s="2" t="s">
        <v>4386</v>
      </c>
      <c r="H351" s="2" t="s">
        <v>4387</v>
      </c>
      <c r="I351" s="2">
        <v>12</v>
      </c>
      <c r="L351" s="2">
        <v>5</v>
      </c>
      <c r="M351" s="2" t="s">
        <v>5085</v>
      </c>
      <c r="N351" s="2" t="s">
        <v>5086</v>
      </c>
      <c r="S351" s="2" t="s">
        <v>61</v>
      </c>
      <c r="T351" s="2" t="s">
        <v>2464</v>
      </c>
      <c r="AC351" s="1">
        <v>18</v>
      </c>
      <c r="AD351" s="1" t="s">
        <v>229</v>
      </c>
      <c r="AE351" s="1" t="s">
        <v>3143</v>
      </c>
    </row>
    <row r="352" spans="1:31" ht="13.5" customHeight="1">
      <c r="A352" s="6" t="str">
        <f t="shared" si="12"/>
        <v>1756_감물천면_0010</v>
      </c>
      <c r="B352" s="1">
        <v>1756</v>
      </c>
      <c r="C352" s="1" t="s">
        <v>4576</v>
      </c>
      <c r="D352" s="1" t="s">
        <v>4577</v>
      </c>
      <c r="E352" s="2">
        <v>351</v>
      </c>
      <c r="F352" s="2">
        <v>1</v>
      </c>
      <c r="G352" s="2" t="s">
        <v>4386</v>
      </c>
      <c r="H352" s="2" t="s">
        <v>4387</v>
      </c>
      <c r="I352" s="2">
        <v>12</v>
      </c>
      <c r="L352" s="2">
        <v>5</v>
      </c>
      <c r="M352" s="2" t="s">
        <v>5085</v>
      </c>
      <c r="N352" s="2" t="s">
        <v>5086</v>
      </c>
      <c r="S352" s="2" t="s">
        <v>81</v>
      </c>
      <c r="T352" s="2" t="s">
        <v>2466</v>
      </c>
      <c r="Y352" s="1" t="s">
        <v>793</v>
      </c>
      <c r="Z352" s="1" t="s">
        <v>2693</v>
      </c>
      <c r="AC352" s="1">
        <v>3</v>
      </c>
      <c r="AD352" s="1" t="s">
        <v>178</v>
      </c>
      <c r="AE352" s="1" t="s">
        <v>3119</v>
      </c>
    </row>
    <row r="353" spans="1:33" ht="13.5" customHeight="1">
      <c r="A353" s="6" t="str">
        <f t="shared" si="12"/>
        <v>1756_감물천면_0010</v>
      </c>
      <c r="B353" s="1">
        <v>1756</v>
      </c>
      <c r="C353" s="1" t="s">
        <v>4576</v>
      </c>
      <c r="D353" s="1" t="s">
        <v>4577</v>
      </c>
      <c r="E353" s="2">
        <v>352</v>
      </c>
      <c r="F353" s="2">
        <v>1</v>
      </c>
      <c r="G353" s="2" t="s">
        <v>4386</v>
      </c>
      <c r="H353" s="2" t="s">
        <v>4387</v>
      </c>
      <c r="I353" s="2">
        <v>12</v>
      </c>
      <c r="L353" s="2">
        <v>5</v>
      </c>
      <c r="M353" s="2" t="s">
        <v>5085</v>
      </c>
      <c r="N353" s="2" t="s">
        <v>5086</v>
      </c>
      <c r="S353" s="2" t="s">
        <v>81</v>
      </c>
      <c r="T353" s="2" t="s">
        <v>2466</v>
      </c>
      <c r="AC353" s="1">
        <v>1</v>
      </c>
      <c r="AD353" s="1" t="s">
        <v>169</v>
      </c>
      <c r="AE353" s="1" t="s">
        <v>3102</v>
      </c>
      <c r="AF353" s="1" t="s">
        <v>63</v>
      </c>
      <c r="AG353" s="1" t="s">
        <v>3157</v>
      </c>
    </row>
    <row r="354" spans="1:58" ht="13.5" customHeight="1">
      <c r="A354" s="6" t="str">
        <f t="shared" si="12"/>
        <v>1756_감물천면_0010</v>
      </c>
      <c r="B354" s="1">
        <v>1756</v>
      </c>
      <c r="C354" s="1" t="s">
        <v>4576</v>
      </c>
      <c r="D354" s="1" t="s">
        <v>4577</v>
      </c>
      <c r="E354" s="2">
        <v>353</v>
      </c>
      <c r="F354" s="2">
        <v>1</v>
      </c>
      <c r="G354" s="2" t="s">
        <v>4386</v>
      </c>
      <c r="H354" s="2" t="s">
        <v>4387</v>
      </c>
      <c r="I354" s="2">
        <v>12</v>
      </c>
      <c r="L354" s="2">
        <v>5</v>
      </c>
      <c r="M354" s="2" t="s">
        <v>5085</v>
      </c>
      <c r="N354" s="2" t="s">
        <v>5086</v>
      </c>
      <c r="T354" s="2" t="s">
        <v>4584</v>
      </c>
      <c r="U354" s="1" t="s">
        <v>67</v>
      </c>
      <c r="V354" s="1" t="s">
        <v>2496</v>
      </c>
      <c r="Y354" s="1" t="s">
        <v>794</v>
      </c>
      <c r="Z354" s="1" t="s">
        <v>2962</v>
      </c>
      <c r="AF354" s="1" t="s">
        <v>90</v>
      </c>
      <c r="AG354" s="1" t="s">
        <v>3158</v>
      </c>
      <c r="BB354" s="1" t="s">
        <v>67</v>
      </c>
      <c r="BC354" s="1" t="s">
        <v>2496</v>
      </c>
      <c r="BD354" s="1" t="s">
        <v>795</v>
      </c>
      <c r="BE354" s="1" t="s">
        <v>3631</v>
      </c>
      <c r="BF354" s="1" t="s">
        <v>4585</v>
      </c>
    </row>
    <row r="355" spans="1:72" ht="13.5" customHeight="1">
      <c r="A355" s="6" t="str">
        <f t="shared" si="12"/>
        <v>1756_감물천면_0010</v>
      </c>
      <c r="B355" s="1">
        <v>1756</v>
      </c>
      <c r="C355" s="1" t="s">
        <v>4576</v>
      </c>
      <c r="D355" s="1" t="s">
        <v>4577</v>
      </c>
      <c r="E355" s="2">
        <v>354</v>
      </c>
      <c r="F355" s="2">
        <v>1</v>
      </c>
      <c r="G355" s="2" t="s">
        <v>4386</v>
      </c>
      <c r="H355" s="2" t="s">
        <v>4387</v>
      </c>
      <c r="I355" s="2">
        <v>13</v>
      </c>
      <c r="J355" s="2" t="s">
        <v>796</v>
      </c>
      <c r="K355" s="2" t="s">
        <v>2400</v>
      </c>
      <c r="L355" s="2">
        <v>1</v>
      </c>
      <c r="M355" s="2" t="s">
        <v>5087</v>
      </c>
      <c r="N355" s="2" t="s">
        <v>5088</v>
      </c>
      <c r="T355" s="2" t="s">
        <v>4675</v>
      </c>
      <c r="U355" s="1" t="s">
        <v>797</v>
      </c>
      <c r="V355" s="1" t="s">
        <v>2560</v>
      </c>
      <c r="W355" s="1" t="s">
        <v>50</v>
      </c>
      <c r="X355" s="1" t="s">
        <v>4676</v>
      </c>
      <c r="Y355" s="1" t="s">
        <v>798</v>
      </c>
      <c r="Z355" s="1" t="s">
        <v>2961</v>
      </c>
      <c r="AC355" s="1">
        <v>19</v>
      </c>
      <c r="AD355" s="1" t="s">
        <v>210</v>
      </c>
      <c r="AE355" s="1" t="s">
        <v>3148</v>
      </c>
      <c r="AJ355" s="1" t="s">
        <v>17</v>
      </c>
      <c r="AK355" s="1" t="s">
        <v>3214</v>
      </c>
      <c r="AL355" s="1" t="s">
        <v>100</v>
      </c>
      <c r="AM355" s="1" t="s">
        <v>3194</v>
      </c>
      <c r="AT355" s="1" t="s">
        <v>42</v>
      </c>
      <c r="AU355" s="1" t="s">
        <v>3276</v>
      </c>
      <c r="AV355" s="1" t="s">
        <v>799</v>
      </c>
      <c r="AW355" s="1" t="s">
        <v>3531</v>
      </c>
      <c r="BG355" s="1" t="s">
        <v>42</v>
      </c>
      <c r="BH355" s="1" t="s">
        <v>3276</v>
      </c>
      <c r="BI355" s="1" t="s">
        <v>800</v>
      </c>
      <c r="BJ355" s="1" t="s">
        <v>3306</v>
      </c>
      <c r="BK355" s="1" t="s">
        <v>42</v>
      </c>
      <c r="BL355" s="1" t="s">
        <v>3276</v>
      </c>
      <c r="BM355" s="1" t="s">
        <v>801</v>
      </c>
      <c r="BN355" s="1" t="s">
        <v>4079</v>
      </c>
      <c r="BO355" s="1" t="s">
        <v>42</v>
      </c>
      <c r="BP355" s="1" t="s">
        <v>3276</v>
      </c>
      <c r="BQ355" s="1" t="s">
        <v>802</v>
      </c>
      <c r="BR355" s="1" t="s">
        <v>4508</v>
      </c>
      <c r="BS355" s="1" t="s">
        <v>123</v>
      </c>
      <c r="BT355" s="1" t="s">
        <v>3210</v>
      </c>
    </row>
    <row r="356" spans="1:72" ht="13.5" customHeight="1">
      <c r="A356" s="6" t="str">
        <f t="shared" si="12"/>
        <v>1756_감물천면_0010</v>
      </c>
      <c r="B356" s="1">
        <v>1756</v>
      </c>
      <c r="C356" s="1" t="s">
        <v>4576</v>
      </c>
      <c r="D356" s="1" t="s">
        <v>4577</v>
      </c>
      <c r="E356" s="2">
        <v>355</v>
      </c>
      <c r="F356" s="2">
        <v>1</v>
      </c>
      <c r="G356" s="2" t="s">
        <v>4386</v>
      </c>
      <c r="H356" s="2" t="s">
        <v>4387</v>
      </c>
      <c r="I356" s="2">
        <v>13</v>
      </c>
      <c r="L356" s="2">
        <v>1</v>
      </c>
      <c r="M356" s="2" t="s">
        <v>5087</v>
      </c>
      <c r="N356" s="2" t="s">
        <v>5088</v>
      </c>
      <c r="S356" s="2" t="s">
        <v>49</v>
      </c>
      <c r="T356" s="2" t="s">
        <v>2463</v>
      </c>
      <c r="W356" s="1" t="s">
        <v>567</v>
      </c>
      <c r="X356" s="1" t="s">
        <v>2569</v>
      </c>
      <c r="Y356" s="1" t="s">
        <v>51</v>
      </c>
      <c r="Z356" s="1" t="s">
        <v>2608</v>
      </c>
      <c r="AC356" s="1">
        <v>26</v>
      </c>
      <c r="AD356" s="1" t="s">
        <v>225</v>
      </c>
      <c r="AE356" s="1" t="s">
        <v>3105</v>
      </c>
      <c r="AJ356" s="1" t="s">
        <v>53</v>
      </c>
      <c r="AK356" s="1" t="s">
        <v>3215</v>
      </c>
      <c r="AL356" s="1" t="s">
        <v>803</v>
      </c>
      <c r="AM356" s="1" t="s">
        <v>3262</v>
      </c>
      <c r="AT356" s="1" t="s">
        <v>42</v>
      </c>
      <c r="AU356" s="1" t="s">
        <v>3276</v>
      </c>
      <c r="AV356" s="1" t="s">
        <v>804</v>
      </c>
      <c r="AW356" s="1" t="s">
        <v>3530</v>
      </c>
      <c r="BG356" s="1" t="s">
        <v>392</v>
      </c>
      <c r="BH356" s="1" t="s">
        <v>3283</v>
      </c>
      <c r="BI356" s="1" t="s">
        <v>805</v>
      </c>
      <c r="BJ356" s="1" t="s">
        <v>3858</v>
      </c>
      <c r="BK356" s="1" t="s">
        <v>392</v>
      </c>
      <c r="BL356" s="1" t="s">
        <v>3283</v>
      </c>
      <c r="BM356" s="1" t="s">
        <v>806</v>
      </c>
      <c r="BN356" s="1" t="s">
        <v>4078</v>
      </c>
      <c r="BO356" s="1" t="s">
        <v>42</v>
      </c>
      <c r="BP356" s="1" t="s">
        <v>3276</v>
      </c>
      <c r="BQ356" s="1" t="s">
        <v>807</v>
      </c>
      <c r="BR356" s="1" t="s">
        <v>4285</v>
      </c>
      <c r="BS356" s="1" t="s">
        <v>76</v>
      </c>
      <c r="BT356" s="1" t="s">
        <v>3232</v>
      </c>
    </row>
    <row r="357" spans="1:31" ht="13.5" customHeight="1">
      <c r="A357" s="6" t="str">
        <f t="shared" si="12"/>
        <v>1756_감물천면_0010</v>
      </c>
      <c r="B357" s="1">
        <v>1756</v>
      </c>
      <c r="C357" s="1" t="s">
        <v>4576</v>
      </c>
      <c r="D357" s="1" t="s">
        <v>4577</v>
      </c>
      <c r="E357" s="2">
        <v>356</v>
      </c>
      <c r="F357" s="2">
        <v>1</v>
      </c>
      <c r="G357" s="2" t="s">
        <v>4386</v>
      </c>
      <c r="H357" s="2" t="s">
        <v>4387</v>
      </c>
      <c r="I357" s="2">
        <v>13</v>
      </c>
      <c r="L357" s="2">
        <v>1</v>
      </c>
      <c r="M357" s="2" t="s">
        <v>5087</v>
      </c>
      <c r="N357" s="2" t="s">
        <v>5088</v>
      </c>
      <c r="S357" s="2" t="s">
        <v>545</v>
      </c>
      <c r="T357" s="2" t="s">
        <v>2473</v>
      </c>
      <c r="W357" s="1" t="s">
        <v>88</v>
      </c>
      <c r="X357" s="1" t="s">
        <v>4368</v>
      </c>
      <c r="Y357" s="1" t="s">
        <v>51</v>
      </c>
      <c r="Z357" s="1" t="s">
        <v>2608</v>
      </c>
      <c r="AC357" s="1">
        <v>79</v>
      </c>
      <c r="AD357" s="1" t="s">
        <v>210</v>
      </c>
      <c r="AE357" s="1" t="s">
        <v>3148</v>
      </c>
    </row>
    <row r="358" spans="1:33" ht="13.5" customHeight="1">
      <c r="A358" s="6" t="str">
        <f t="shared" si="12"/>
        <v>1756_감물천면_0010</v>
      </c>
      <c r="B358" s="1">
        <v>1756</v>
      </c>
      <c r="C358" s="1" t="s">
        <v>4576</v>
      </c>
      <c r="D358" s="1" t="s">
        <v>4577</v>
      </c>
      <c r="E358" s="2">
        <v>357</v>
      </c>
      <c r="F358" s="2">
        <v>1</v>
      </c>
      <c r="G358" s="2" t="s">
        <v>4386</v>
      </c>
      <c r="H358" s="2" t="s">
        <v>4387</v>
      </c>
      <c r="I358" s="2">
        <v>13</v>
      </c>
      <c r="L358" s="2">
        <v>1</v>
      </c>
      <c r="M358" s="2" t="s">
        <v>5087</v>
      </c>
      <c r="N358" s="2" t="s">
        <v>5088</v>
      </c>
      <c r="S358" s="2" t="s">
        <v>61</v>
      </c>
      <c r="T358" s="2" t="s">
        <v>2464</v>
      </c>
      <c r="AC358" s="1">
        <v>8</v>
      </c>
      <c r="AD358" s="1" t="s">
        <v>274</v>
      </c>
      <c r="AE358" s="1" t="s">
        <v>3110</v>
      </c>
      <c r="AF358" s="1" t="s">
        <v>63</v>
      </c>
      <c r="AG358" s="1" t="s">
        <v>3157</v>
      </c>
    </row>
    <row r="359" spans="1:72" ht="13.5" customHeight="1">
      <c r="A359" s="6" t="str">
        <f t="shared" si="12"/>
        <v>1756_감물천면_0010</v>
      </c>
      <c r="B359" s="1">
        <v>1756</v>
      </c>
      <c r="C359" s="1" t="s">
        <v>4576</v>
      </c>
      <c r="D359" s="1" t="s">
        <v>4577</v>
      </c>
      <c r="E359" s="2">
        <v>358</v>
      </c>
      <c r="F359" s="2">
        <v>1</v>
      </c>
      <c r="G359" s="2" t="s">
        <v>4386</v>
      </c>
      <c r="H359" s="2" t="s">
        <v>4387</v>
      </c>
      <c r="I359" s="2">
        <v>13</v>
      </c>
      <c r="L359" s="2">
        <v>2</v>
      </c>
      <c r="M359" s="2" t="s">
        <v>5089</v>
      </c>
      <c r="N359" s="2" t="s">
        <v>5090</v>
      </c>
      <c r="T359" s="2" t="s">
        <v>4677</v>
      </c>
      <c r="W359" s="1" t="s">
        <v>88</v>
      </c>
      <c r="X359" s="1" t="s">
        <v>4368</v>
      </c>
      <c r="Y359" s="1" t="s">
        <v>808</v>
      </c>
      <c r="Z359" s="1" t="s">
        <v>2960</v>
      </c>
      <c r="AC359" s="1">
        <v>47</v>
      </c>
      <c r="AD359" s="1" t="s">
        <v>582</v>
      </c>
      <c r="AE359" s="1" t="s">
        <v>3137</v>
      </c>
      <c r="AJ359" s="1" t="s">
        <v>17</v>
      </c>
      <c r="AK359" s="1" t="s">
        <v>3214</v>
      </c>
      <c r="AL359" s="1" t="s">
        <v>123</v>
      </c>
      <c r="AM359" s="1" t="s">
        <v>3210</v>
      </c>
      <c r="AT359" s="1" t="s">
        <v>42</v>
      </c>
      <c r="AU359" s="1" t="s">
        <v>3276</v>
      </c>
      <c r="AV359" s="1" t="s">
        <v>809</v>
      </c>
      <c r="AW359" s="1" t="s">
        <v>2685</v>
      </c>
      <c r="BG359" s="1" t="s">
        <v>42</v>
      </c>
      <c r="BH359" s="1" t="s">
        <v>3276</v>
      </c>
      <c r="BI359" s="1" t="s">
        <v>788</v>
      </c>
      <c r="BJ359" s="1" t="s">
        <v>2577</v>
      </c>
      <c r="BK359" s="1" t="s">
        <v>42</v>
      </c>
      <c r="BL359" s="1" t="s">
        <v>3276</v>
      </c>
      <c r="BM359" s="1" t="s">
        <v>4941</v>
      </c>
      <c r="BN359" s="1" t="s">
        <v>3344</v>
      </c>
      <c r="BO359" s="1" t="s">
        <v>42</v>
      </c>
      <c r="BP359" s="1" t="s">
        <v>3276</v>
      </c>
      <c r="BQ359" s="1" t="s">
        <v>810</v>
      </c>
      <c r="BR359" s="1" t="s">
        <v>4284</v>
      </c>
      <c r="BS359" s="1" t="s">
        <v>811</v>
      </c>
      <c r="BT359" s="1" t="s">
        <v>4322</v>
      </c>
    </row>
    <row r="360" spans="1:72" ht="13.5" customHeight="1">
      <c r="A360" s="6" t="str">
        <f t="shared" si="12"/>
        <v>1756_감물천면_0010</v>
      </c>
      <c r="B360" s="1">
        <v>1756</v>
      </c>
      <c r="C360" s="1" t="s">
        <v>4576</v>
      </c>
      <c r="D360" s="1" t="s">
        <v>4577</v>
      </c>
      <c r="E360" s="2">
        <v>359</v>
      </c>
      <c r="F360" s="2">
        <v>1</v>
      </c>
      <c r="G360" s="2" t="s">
        <v>4386</v>
      </c>
      <c r="H360" s="2" t="s">
        <v>4387</v>
      </c>
      <c r="I360" s="2">
        <v>13</v>
      </c>
      <c r="L360" s="2">
        <v>2</v>
      </c>
      <c r="M360" s="2" t="s">
        <v>5089</v>
      </c>
      <c r="N360" s="2" t="s">
        <v>5090</v>
      </c>
      <c r="S360" s="2" t="s">
        <v>49</v>
      </c>
      <c r="T360" s="2" t="s">
        <v>2463</v>
      </c>
      <c r="W360" s="1" t="s">
        <v>88</v>
      </c>
      <c r="X360" s="1" t="s">
        <v>4368</v>
      </c>
      <c r="Y360" s="1" t="s">
        <v>51</v>
      </c>
      <c r="Z360" s="1" t="s">
        <v>2608</v>
      </c>
      <c r="AC360" s="1">
        <v>47</v>
      </c>
      <c r="AD360" s="1" t="s">
        <v>582</v>
      </c>
      <c r="AE360" s="1" t="s">
        <v>3137</v>
      </c>
      <c r="AJ360" s="1" t="s">
        <v>53</v>
      </c>
      <c r="AK360" s="1" t="s">
        <v>3215</v>
      </c>
      <c r="AL360" s="1" t="s">
        <v>41</v>
      </c>
      <c r="AM360" s="1" t="s">
        <v>4400</v>
      </c>
      <c r="AT360" s="1" t="s">
        <v>42</v>
      </c>
      <c r="AU360" s="1" t="s">
        <v>3276</v>
      </c>
      <c r="AV360" s="1" t="s">
        <v>812</v>
      </c>
      <c r="AW360" s="1" t="s">
        <v>3521</v>
      </c>
      <c r="BG360" s="1" t="s">
        <v>42</v>
      </c>
      <c r="BH360" s="1" t="s">
        <v>3276</v>
      </c>
      <c r="BI360" s="1" t="s">
        <v>813</v>
      </c>
      <c r="BJ360" s="1" t="s">
        <v>3848</v>
      </c>
      <c r="BK360" s="1" t="s">
        <v>814</v>
      </c>
      <c r="BL360" s="1" t="s">
        <v>3914</v>
      </c>
      <c r="BM360" s="1" t="s">
        <v>815</v>
      </c>
      <c r="BN360" s="1" t="s">
        <v>4077</v>
      </c>
      <c r="BO360" s="1" t="s">
        <v>816</v>
      </c>
      <c r="BP360" s="1" t="s">
        <v>4114</v>
      </c>
      <c r="BQ360" s="1" t="s">
        <v>817</v>
      </c>
      <c r="BR360" s="1" t="s">
        <v>4272</v>
      </c>
      <c r="BS360" s="1" t="s">
        <v>818</v>
      </c>
      <c r="BT360" s="1" t="s">
        <v>4334</v>
      </c>
    </row>
    <row r="361" spans="1:31" ht="13.5" customHeight="1">
      <c r="A361" s="6" t="str">
        <f t="shared" si="12"/>
        <v>1756_감물천면_0010</v>
      </c>
      <c r="B361" s="1">
        <v>1756</v>
      </c>
      <c r="C361" s="1" t="s">
        <v>4576</v>
      </c>
      <c r="D361" s="1" t="s">
        <v>4577</v>
      </c>
      <c r="E361" s="2">
        <v>360</v>
      </c>
      <c r="F361" s="2">
        <v>1</v>
      </c>
      <c r="G361" s="2" t="s">
        <v>4386</v>
      </c>
      <c r="H361" s="2" t="s">
        <v>4387</v>
      </c>
      <c r="I361" s="2">
        <v>13</v>
      </c>
      <c r="L361" s="2">
        <v>2</v>
      </c>
      <c r="M361" s="2" t="s">
        <v>5089</v>
      </c>
      <c r="N361" s="2" t="s">
        <v>5090</v>
      </c>
      <c r="S361" s="2" t="s">
        <v>545</v>
      </c>
      <c r="T361" s="2" t="s">
        <v>2473</v>
      </c>
      <c r="W361" s="1" t="s">
        <v>819</v>
      </c>
      <c r="X361" s="1" t="s">
        <v>2592</v>
      </c>
      <c r="Y361" s="1" t="s">
        <v>51</v>
      </c>
      <c r="Z361" s="1" t="s">
        <v>2608</v>
      </c>
      <c r="AC361" s="1">
        <v>77</v>
      </c>
      <c r="AD361" s="1" t="s">
        <v>228</v>
      </c>
      <c r="AE361" s="1" t="s">
        <v>3107</v>
      </c>
    </row>
    <row r="362" spans="1:31" ht="13.5" customHeight="1">
      <c r="A362" s="6" t="str">
        <f t="shared" si="12"/>
        <v>1756_감물천면_0010</v>
      </c>
      <c r="B362" s="1">
        <v>1756</v>
      </c>
      <c r="C362" s="1" t="s">
        <v>4576</v>
      </c>
      <c r="D362" s="1" t="s">
        <v>4577</v>
      </c>
      <c r="E362" s="2">
        <v>361</v>
      </c>
      <c r="F362" s="2">
        <v>1</v>
      </c>
      <c r="G362" s="2" t="s">
        <v>4386</v>
      </c>
      <c r="H362" s="2" t="s">
        <v>4387</v>
      </c>
      <c r="I362" s="2">
        <v>13</v>
      </c>
      <c r="L362" s="2">
        <v>2</v>
      </c>
      <c r="M362" s="2" t="s">
        <v>5089</v>
      </c>
      <c r="N362" s="2" t="s">
        <v>5090</v>
      </c>
      <c r="S362" s="2" t="s">
        <v>465</v>
      </c>
      <c r="T362" s="2" t="s">
        <v>2472</v>
      </c>
      <c r="AC362" s="1">
        <v>24</v>
      </c>
      <c r="AD362" s="1" t="s">
        <v>99</v>
      </c>
      <c r="AE362" s="1" t="s">
        <v>3126</v>
      </c>
    </row>
    <row r="363" spans="1:72" ht="13.5" customHeight="1">
      <c r="A363" s="6" t="str">
        <f t="shared" si="12"/>
        <v>1756_감물천면_0010</v>
      </c>
      <c r="B363" s="1">
        <v>1756</v>
      </c>
      <c r="C363" s="1" t="s">
        <v>4576</v>
      </c>
      <c r="D363" s="1" t="s">
        <v>4577</v>
      </c>
      <c r="E363" s="2">
        <v>362</v>
      </c>
      <c r="F363" s="2">
        <v>1</v>
      </c>
      <c r="G363" s="2" t="s">
        <v>4386</v>
      </c>
      <c r="H363" s="2" t="s">
        <v>4387</v>
      </c>
      <c r="I363" s="2">
        <v>13</v>
      </c>
      <c r="L363" s="2">
        <v>3</v>
      </c>
      <c r="M363" s="2" t="s">
        <v>5091</v>
      </c>
      <c r="N363" s="2" t="s">
        <v>5092</v>
      </c>
      <c r="T363" s="2" t="s">
        <v>4678</v>
      </c>
      <c r="U363" s="1" t="s">
        <v>38</v>
      </c>
      <c r="V363" s="1" t="s">
        <v>2497</v>
      </c>
      <c r="W363" s="1" t="s">
        <v>50</v>
      </c>
      <c r="X363" s="1" t="s">
        <v>4679</v>
      </c>
      <c r="Y363" s="1" t="s">
        <v>820</v>
      </c>
      <c r="Z363" s="1" t="s">
        <v>2959</v>
      </c>
      <c r="AC363" s="1">
        <v>64</v>
      </c>
      <c r="AD363" s="1" t="s">
        <v>370</v>
      </c>
      <c r="AE363" s="1" t="s">
        <v>3115</v>
      </c>
      <c r="AJ363" s="1" t="s">
        <v>17</v>
      </c>
      <c r="AK363" s="1" t="s">
        <v>3214</v>
      </c>
      <c r="AL363" s="1" t="s">
        <v>100</v>
      </c>
      <c r="AM363" s="1" t="s">
        <v>3194</v>
      </c>
      <c r="AT363" s="1" t="s">
        <v>42</v>
      </c>
      <c r="AU363" s="1" t="s">
        <v>3276</v>
      </c>
      <c r="AV363" s="1" t="s">
        <v>821</v>
      </c>
      <c r="AW363" s="1" t="s">
        <v>3529</v>
      </c>
      <c r="BG363" s="1" t="s">
        <v>42</v>
      </c>
      <c r="BH363" s="1" t="s">
        <v>3276</v>
      </c>
      <c r="BI363" s="1" t="s">
        <v>822</v>
      </c>
      <c r="BJ363" s="1" t="s">
        <v>3857</v>
      </c>
      <c r="BK363" s="1" t="s">
        <v>327</v>
      </c>
      <c r="BL363" s="1" t="s">
        <v>2562</v>
      </c>
      <c r="BM363" s="1" t="s">
        <v>823</v>
      </c>
      <c r="BN363" s="1" t="s">
        <v>3819</v>
      </c>
      <c r="BO363" s="1" t="s">
        <v>42</v>
      </c>
      <c r="BP363" s="1" t="s">
        <v>3276</v>
      </c>
      <c r="BQ363" s="1" t="s">
        <v>824</v>
      </c>
      <c r="BR363" s="1" t="s">
        <v>4283</v>
      </c>
      <c r="BS363" s="1" t="s">
        <v>48</v>
      </c>
      <c r="BT363" s="1" t="s">
        <v>3223</v>
      </c>
    </row>
    <row r="364" spans="1:72" ht="13.5" customHeight="1">
      <c r="A364" s="6" t="str">
        <f t="shared" si="12"/>
        <v>1756_감물천면_0010</v>
      </c>
      <c r="B364" s="1">
        <v>1756</v>
      </c>
      <c r="C364" s="1" t="s">
        <v>4576</v>
      </c>
      <c r="D364" s="1" t="s">
        <v>4577</v>
      </c>
      <c r="E364" s="2">
        <v>363</v>
      </c>
      <c r="F364" s="2">
        <v>1</v>
      </c>
      <c r="G364" s="2" t="s">
        <v>4386</v>
      </c>
      <c r="H364" s="2" t="s">
        <v>4387</v>
      </c>
      <c r="I364" s="2">
        <v>13</v>
      </c>
      <c r="L364" s="2">
        <v>3</v>
      </c>
      <c r="M364" s="2" t="s">
        <v>5091</v>
      </c>
      <c r="N364" s="2" t="s">
        <v>5092</v>
      </c>
      <c r="S364" s="2" t="s">
        <v>49</v>
      </c>
      <c r="T364" s="2" t="s">
        <v>2463</v>
      </c>
      <c r="W364" s="1" t="s">
        <v>50</v>
      </c>
      <c r="X364" s="1" t="s">
        <v>4583</v>
      </c>
      <c r="Y364" s="1" t="s">
        <v>51</v>
      </c>
      <c r="Z364" s="1" t="s">
        <v>2608</v>
      </c>
      <c r="AC364" s="1">
        <v>58</v>
      </c>
      <c r="AD364" s="1" t="s">
        <v>668</v>
      </c>
      <c r="AE364" s="1" t="s">
        <v>3134</v>
      </c>
      <c r="AJ364" s="1" t="s">
        <v>53</v>
      </c>
      <c r="AK364" s="1" t="s">
        <v>3215</v>
      </c>
      <c r="AL364" s="1" t="s">
        <v>612</v>
      </c>
      <c r="AM364" s="1" t="s">
        <v>3261</v>
      </c>
      <c r="AT364" s="1" t="s">
        <v>825</v>
      </c>
      <c r="AU364" s="1" t="s">
        <v>3294</v>
      </c>
      <c r="AV364" s="1" t="s">
        <v>639</v>
      </c>
      <c r="AW364" s="1" t="s">
        <v>3528</v>
      </c>
      <c r="BG364" s="1" t="s">
        <v>825</v>
      </c>
      <c r="BH364" s="1" t="s">
        <v>3294</v>
      </c>
      <c r="BI364" s="1" t="s">
        <v>640</v>
      </c>
      <c r="BJ364" s="1" t="s">
        <v>3856</v>
      </c>
      <c r="BK364" s="1" t="s">
        <v>826</v>
      </c>
      <c r="BL364" s="1" t="s">
        <v>3916</v>
      </c>
      <c r="BM364" s="1" t="s">
        <v>642</v>
      </c>
      <c r="BN364" s="1" t="s">
        <v>4076</v>
      </c>
      <c r="BO364" s="1" t="s">
        <v>42</v>
      </c>
      <c r="BP364" s="1" t="s">
        <v>3276</v>
      </c>
      <c r="BQ364" s="1" t="s">
        <v>643</v>
      </c>
      <c r="BR364" s="1" t="s">
        <v>4282</v>
      </c>
      <c r="BS364" s="1" t="s">
        <v>123</v>
      </c>
      <c r="BT364" s="1" t="s">
        <v>3210</v>
      </c>
    </row>
    <row r="365" spans="1:31" ht="13.5" customHeight="1">
      <c r="A365" s="6" t="str">
        <f t="shared" si="12"/>
        <v>1756_감물천면_0010</v>
      </c>
      <c r="B365" s="1">
        <v>1756</v>
      </c>
      <c r="C365" s="1" t="s">
        <v>4576</v>
      </c>
      <c r="D365" s="1" t="s">
        <v>4577</v>
      </c>
      <c r="E365" s="2">
        <v>364</v>
      </c>
      <c r="F365" s="2">
        <v>1</v>
      </c>
      <c r="G365" s="2" t="s">
        <v>4386</v>
      </c>
      <c r="H365" s="2" t="s">
        <v>4387</v>
      </c>
      <c r="I365" s="2">
        <v>13</v>
      </c>
      <c r="L365" s="2">
        <v>3</v>
      </c>
      <c r="M365" s="2" t="s">
        <v>5091</v>
      </c>
      <c r="N365" s="2" t="s">
        <v>5092</v>
      </c>
      <c r="S365" s="2" t="s">
        <v>81</v>
      </c>
      <c r="T365" s="2" t="s">
        <v>2466</v>
      </c>
      <c r="Y365" s="1" t="s">
        <v>827</v>
      </c>
      <c r="Z365" s="1" t="s">
        <v>2958</v>
      </c>
      <c r="AC365" s="1">
        <v>23</v>
      </c>
      <c r="AD365" s="1" t="s">
        <v>337</v>
      </c>
      <c r="AE365" s="1" t="s">
        <v>3116</v>
      </c>
    </row>
    <row r="366" spans="1:31" ht="13.5" customHeight="1">
      <c r="A366" s="6" t="str">
        <f t="shared" si="12"/>
        <v>1756_감물천면_0010</v>
      </c>
      <c r="B366" s="1">
        <v>1756</v>
      </c>
      <c r="C366" s="1" t="s">
        <v>4576</v>
      </c>
      <c r="D366" s="1" t="s">
        <v>4577</v>
      </c>
      <c r="E366" s="2">
        <v>365</v>
      </c>
      <c r="F366" s="2">
        <v>1</v>
      </c>
      <c r="G366" s="2" t="s">
        <v>4386</v>
      </c>
      <c r="H366" s="2" t="s">
        <v>4387</v>
      </c>
      <c r="I366" s="2">
        <v>13</v>
      </c>
      <c r="L366" s="2">
        <v>3</v>
      </c>
      <c r="M366" s="2" t="s">
        <v>5091</v>
      </c>
      <c r="N366" s="2" t="s">
        <v>5092</v>
      </c>
      <c r="S366" s="2" t="s">
        <v>82</v>
      </c>
      <c r="T366" s="2" t="s">
        <v>2465</v>
      </c>
      <c r="W366" s="1" t="s">
        <v>143</v>
      </c>
      <c r="X366" s="1" t="s">
        <v>2587</v>
      </c>
      <c r="Y366" s="1" t="s">
        <v>51</v>
      </c>
      <c r="Z366" s="1" t="s">
        <v>2608</v>
      </c>
      <c r="AC366" s="1">
        <v>25</v>
      </c>
      <c r="AD366" s="1" t="s">
        <v>94</v>
      </c>
      <c r="AE366" s="1" t="s">
        <v>3106</v>
      </c>
    </row>
    <row r="367" spans="1:33" ht="13.5" customHeight="1">
      <c r="A367" s="6" t="str">
        <f t="shared" si="12"/>
        <v>1756_감물천면_0010</v>
      </c>
      <c r="B367" s="1">
        <v>1756</v>
      </c>
      <c r="C367" s="1" t="s">
        <v>4576</v>
      </c>
      <c r="D367" s="1" t="s">
        <v>4577</v>
      </c>
      <c r="E367" s="2">
        <v>366</v>
      </c>
      <c r="F367" s="2">
        <v>1</v>
      </c>
      <c r="G367" s="2" t="s">
        <v>4386</v>
      </c>
      <c r="H367" s="2" t="s">
        <v>4387</v>
      </c>
      <c r="I367" s="2">
        <v>13</v>
      </c>
      <c r="L367" s="2">
        <v>3</v>
      </c>
      <c r="M367" s="2" t="s">
        <v>5091</v>
      </c>
      <c r="N367" s="2" t="s">
        <v>5092</v>
      </c>
      <c r="S367" s="2" t="s">
        <v>81</v>
      </c>
      <c r="T367" s="2" t="s">
        <v>2466</v>
      </c>
      <c r="Y367" s="1" t="s">
        <v>828</v>
      </c>
      <c r="Z367" s="1" t="s">
        <v>3716</v>
      </c>
      <c r="AC367" s="1">
        <v>11</v>
      </c>
      <c r="AD367" s="1" t="s">
        <v>342</v>
      </c>
      <c r="AE367" s="1" t="s">
        <v>3120</v>
      </c>
      <c r="AF367" s="1" t="s">
        <v>63</v>
      </c>
      <c r="AG367" s="1" t="s">
        <v>3157</v>
      </c>
    </row>
    <row r="368" spans="1:33" ht="13.5" customHeight="1">
      <c r="A368" s="6" t="str">
        <f t="shared" si="12"/>
        <v>1756_감물천면_0010</v>
      </c>
      <c r="B368" s="1">
        <v>1756</v>
      </c>
      <c r="C368" s="1" t="s">
        <v>4576</v>
      </c>
      <c r="D368" s="1" t="s">
        <v>4577</v>
      </c>
      <c r="E368" s="2">
        <v>367</v>
      </c>
      <c r="F368" s="2">
        <v>1</v>
      </c>
      <c r="G368" s="2" t="s">
        <v>4386</v>
      </c>
      <c r="H368" s="2" t="s">
        <v>4387</v>
      </c>
      <c r="I368" s="2">
        <v>13</v>
      </c>
      <c r="L368" s="2">
        <v>3</v>
      </c>
      <c r="M368" s="2" t="s">
        <v>5091</v>
      </c>
      <c r="N368" s="2" t="s">
        <v>5092</v>
      </c>
      <c r="S368" s="2" t="s">
        <v>61</v>
      </c>
      <c r="T368" s="2" t="s">
        <v>2464</v>
      </c>
      <c r="AF368" s="1" t="s">
        <v>131</v>
      </c>
      <c r="AG368" s="1" t="s">
        <v>3164</v>
      </c>
    </row>
    <row r="369" spans="1:35" ht="13.5" customHeight="1">
      <c r="A369" s="6" t="str">
        <f t="shared" si="12"/>
        <v>1756_감물천면_0010</v>
      </c>
      <c r="B369" s="1">
        <v>1756</v>
      </c>
      <c r="C369" s="1" t="s">
        <v>4576</v>
      </c>
      <c r="D369" s="1" t="s">
        <v>4577</v>
      </c>
      <c r="E369" s="2">
        <v>368</v>
      </c>
      <c r="F369" s="2">
        <v>1</v>
      </c>
      <c r="G369" s="2" t="s">
        <v>4386</v>
      </c>
      <c r="H369" s="2" t="s">
        <v>4387</v>
      </c>
      <c r="I369" s="2">
        <v>13</v>
      </c>
      <c r="L369" s="2">
        <v>3</v>
      </c>
      <c r="M369" s="2" t="s">
        <v>5091</v>
      </c>
      <c r="N369" s="2" t="s">
        <v>5092</v>
      </c>
      <c r="T369" s="2" t="s">
        <v>4584</v>
      </c>
      <c r="U369" s="1" t="s">
        <v>64</v>
      </c>
      <c r="V369" s="1" t="s">
        <v>2511</v>
      </c>
      <c r="Y369" s="1" t="s">
        <v>829</v>
      </c>
      <c r="Z369" s="1" t="s">
        <v>2957</v>
      </c>
      <c r="AF369" s="1" t="s">
        <v>498</v>
      </c>
      <c r="AG369" s="1" t="s">
        <v>3161</v>
      </c>
      <c r="AH369" s="1" t="s">
        <v>100</v>
      </c>
      <c r="AI369" s="1" t="s">
        <v>3194</v>
      </c>
    </row>
    <row r="370" spans="1:72" ht="13.5" customHeight="1">
      <c r="A370" s="6" t="str">
        <f t="shared" si="12"/>
        <v>1756_감물천면_0010</v>
      </c>
      <c r="B370" s="1">
        <v>1756</v>
      </c>
      <c r="C370" s="1" t="s">
        <v>4576</v>
      </c>
      <c r="D370" s="1" t="s">
        <v>4577</v>
      </c>
      <c r="E370" s="2">
        <v>369</v>
      </c>
      <c r="F370" s="2">
        <v>1</v>
      </c>
      <c r="G370" s="2" t="s">
        <v>4386</v>
      </c>
      <c r="H370" s="2" t="s">
        <v>4387</v>
      </c>
      <c r="I370" s="2">
        <v>13</v>
      </c>
      <c r="L370" s="2">
        <v>4</v>
      </c>
      <c r="M370" s="2" t="s">
        <v>5093</v>
      </c>
      <c r="N370" s="2" t="s">
        <v>5094</v>
      </c>
      <c r="T370" s="2" t="s">
        <v>4586</v>
      </c>
      <c r="U370" s="1" t="s">
        <v>38</v>
      </c>
      <c r="V370" s="1" t="s">
        <v>2497</v>
      </c>
      <c r="W370" s="1" t="s">
        <v>140</v>
      </c>
      <c r="X370" s="1" t="s">
        <v>2578</v>
      </c>
      <c r="Y370" s="1" t="s">
        <v>830</v>
      </c>
      <c r="Z370" s="1" t="s">
        <v>2573</v>
      </c>
      <c r="AC370" s="1">
        <v>49</v>
      </c>
      <c r="AD370" s="1" t="s">
        <v>398</v>
      </c>
      <c r="AE370" s="1" t="s">
        <v>3140</v>
      </c>
      <c r="AJ370" s="1" t="s">
        <v>17</v>
      </c>
      <c r="AK370" s="1" t="s">
        <v>3214</v>
      </c>
      <c r="AL370" s="1" t="s">
        <v>41</v>
      </c>
      <c r="AM370" s="1" t="s">
        <v>4400</v>
      </c>
      <c r="AT370" s="1" t="s">
        <v>42</v>
      </c>
      <c r="AU370" s="1" t="s">
        <v>3276</v>
      </c>
      <c r="AV370" s="1" t="s">
        <v>831</v>
      </c>
      <c r="AW370" s="1" t="s">
        <v>3465</v>
      </c>
      <c r="BG370" s="1" t="s">
        <v>42</v>
      </c>
      <c r="BH370" s="1" t="s">
        <v>3276</v>
      </c>
      <c r="BI370" s="1" t="s">
        <v>444</v>
      </c>
      <c r="BJ370" s="1" t="s">
        <v>3855</v>
      </c>
      <c r="BK370" s="1" t="s">
        <v>42</v>
      </c>
      <c r="BL370" s="1" t="s">
        <v>3276</v>
      </c>
      <c r="BM370" s="1" t="s">
        <v>445</v>
      </c>
      <c r="BN370" s="1" t="s">
        <v>3866</v>
      </c>
      <c r="BO370" s="1" t="s">
        <v>42</v>
      </c>
      <c r="BP370" s="1" t="s">
        <v>3276</v>
      </c>
      <c r="BQ370" s="1" t="s">
        <v>832</v>
      </c>
      <c r="BR370" s="1" t="s">
        <v>4546</v>
      </c>
      <c r="BS370" s="1" t="s">
        <v>100</v>
      </c>
      <c r="BT370" s="1" t="s">
        <v>3194</v>
      </c>
    </row>
    <row r="371" spans="1:72" ht="13.5" customHeight="1">
      <c r="A371" s="6" t="str">
        <f t="shared" si="12"/>
        <v>1756_감물천면_0010</v>
      </c>
      <c r="B371" s="1">
        <v>1756</v>
      </c>
      <c r="C371" s="1" t="s">
        <v>4576</v>
      </c>
      <c r="D371" s="1" t="s">
        <v>4577</v>
      </c>
      <c r="E371" s="2">
        <v>370</v>
      </c>
      <c r="F371" s="2">
        <v>1</v>
      </c>
      <c r="G371" s="2" t="s">
        <v>4386</v>
      </c>
      <c r="H371" s="2" t="s">
        <v>4387</v>
      </c>
      <c r="I371" s="2">
        <v>13</v>
      </c>
      <c r="L371" s="2">
        <v>4</v>
      </c>
      <c r="M371" s="2" t="s">
        <v>5093</v>
      </c>
      <c r="N371" s="2" t="s">
        <v>5094</v>
      </c>
      <c r="S371" s="2" t="s">
        <v>49</v>
      </c>
      <c r="T371" s="2" t="s">
        <v>2463</v>
      </c>
      <c r="W371" s="1" t="s">
        <v>50</v>
      </c>
      <c r="X371" s="1" t="s">
        <v>4583</v>
      </c>
      <c r="Y371" s="1" t="s">
        <v>51</v>
      </c>
      <c r="Z371" s="1" t="s">
        <v>2608</v>
      </c>
      <c r="AC371" s="1">
        <v>45</v>
      </c>
      <c r="AD371" s="1" t="s">
        <v>40</v>
      </c>
      <c r="AE371" s="1" t="s">
        <v>3097</v>
      </c>
      <c r="AJ371" s="1" t="s">
        <v>53</v>
      </c>
      <c r="AK371" s="1" t="s">
        <v>3215</v>
      </c>
      <c r="AL371" s="1" t="s">
        <v>100</v>
      </c>
      <c r="AM371" s="1" t="s">
        <v>3194</v>
      </c>
      <c r="AT371" s="1" t="s">
        <v>42</v>
      </c>
      <c r="AU371" s="1" t="s">
        <v>3276</v>
      </c>
      <c r="AV371" s="1" t="s">
        <v>833</v>
      </c>
      <c r="AW371" s="1" t="s">
        <v>3527</v>
      </c>
      <c r="BG371" s="1" t="s">
        <v>42</v>
      </c>
      <c r="BH371" s="1" t="s">
        <v>3276</v>
      </c>
      <c r="BI371" s="1" t="s">
        <v>834</v>
      </c>
      <c r="BJ371" s="1" t="s">
        <v>3854</v>
      </c>
      <c r="BK371" s="1" t="s">
        <v>42</v>
      </c>
      <c r="BL371" s="1" t="s">
        <v>3276</v>
      </c>
      <c r="BM371" s="1" t="s">
        <v>835</v>
      </c>
      <c r="BN371" s="1" t="s">
        <v>4075</v>
      </c>
      <c r="BO371" s="1" t="s">
        <v>42</v>
      </c>
      <c r="BP371" s="1" t="s">
        <v>3276</v>
      </c>
      <c r="BQ371" s="1" t="s">
        <v>836</v>
      </c>
      <c r="BR371" s="1" t="s">
        <v>4281</v>
      </c>
      <c r="BS371" s="1" t="s">
        <v>123</v>
      </c>
      <c r="BT371" s="1" t="s">
        <v>3210</v>
      </c>
    </row>
    <row r="372" spans="1:31" ht="13.5" customHeight="1">
      <c r="A372" s="6" t="str">
        <f t="shared" si="12"/>
        <v>1756_감물천면_0010</v>
      </c>
      <c r="B372" s="1">
        <v>1756</v>
      </c>
      <c r="C372" s="1" t="s">
        <v>4576</v>
      </c>
      <c r="D372" s="1" t="s">
        <v>4577</v>
      </c>
      <c r="E372" s="2">
        <v>371</v>
      </c>
      <c r="F372" s="2">
        <v>1</v>
      </c>
      <c r="G372" s="2" t="s">
        <v>4386</v>
      </c>
      <c r="H372" s="2" t="s">
        <v>4387</v>
      </c>
      <c r="I372" s="2">
        <v>13</v>
      </c>
      <c r="L372" s="2">
        <v>4</v>
      </c>
      <c r="M372" s="2" t="s">
        <v>5093</v>
      </c>
      <c r="N372" s="2" t="s">
        <v>5094</v>
      </c>
      <c r="S372" s="2" t="s">
        <v>81</v>
      </c>
      <c r="T372" s="2" t="s">
        <v>2466</v>
      </c>
      <c r="U372" s="1" t="s">
        <v>38</v>
      </c>
      <c r="V372" s="1" t="s">
        <v>2497</v>
      </c>
      <c r="Y372" s="1" t="s">
        <v>837</v>
      </c>
      <c r="Z372" s="1" t="s">
        <v>2956</v>
      </c>
      <c r="AC372" s="1">
        <v>25</v>
      </c>
      <c r="AD372" s="1" t="s">
        <v>94</v>
      </c>
      <c r="AE372" s="1" t="s">
        <v>3106</v>
      </c>
    </row>
    <row r="373" spans="1:31" ht="13.5" customHeight="1">
      <c r="A373" s="6" t="str">
        <f t="shared" si="12"/>
        <v>1756_감물천면_0010</v>
      </c>
      <c r="B373" s="1">
        <v>1756</v>
      </c>
      <c r="C373" s="1" t="s">
        <v>4576</v>
      </c>
      <c r="D373" s="1" t="s">
        <v>4577</v>
      </c>
      <c r="E373" s="2">
        <v>372</v>
      </c>
      <c r="F373" s="2">
        <v>1</v>
      </c>
      <c r="G373" s="2" t="s">
        <v>4386</v>
      </c>
      <c r="H373" s="2" t="s">
        <v>4387</v>
      </c>
      <c r="I373" s="2">
        <v>13</v>
      </c>
      <c r="L373" s="2">
        <v>4</v>
      </c>
      <c r="M373" s="2" t="s">
        <v>5093</v>
      </c>
      <c r="N373" s="2" t="s">
        <v>5094</v>
      </c>
      <c r="S373" s="2" t="s">
        <v>81</v>
      </c>
      <c r="T373" s="2" t="s">
        <v>2466</v>
      </c>
      <c r="U373" s="1" t="s">
        <v>38</v>
      </c>
      <c r="V373" s="1" t="s">
        <v>2497</v>
      </c>
      <c r="Y373" s="1" t="s">
        <v>838</v>
      </c>
      <c r="Z373" s="1" t="s">
        <v>2955</v>
      </c>
      <c r="AC373" s="1">
        <v>21</v>
      </c>
      <c r="AD373" s="1" t="s">
        <v>342</v>
      </c>
      <c r="AE373" s="1" t="s">
        <v>3120</v>
      </c>
    </row>
    <row r="374" spans="1:31" ht="13.5" customHeight="1">
      <c r="A374" s="6" t="str">
        <f t="shared" si="12"/>
        <v>1756_감물천면_0010</v>
      </c>
      <c r="B374" s="1">
        <v>1756</v>
      </c>
      <c r="C374" s="1" t="s">
        <v>4576</v>
      </c>
      <c r="D374" s="1" t="s">
        <v>4577</v>
      </c>
      <c r="E374" s="2">
        <v>373</v>
      </c>
      <c r="F374" s="2">
        <v>1</v>
      </c>
      <c r="G374" s="2" t="s">
        <v>4386</v>
      </c>
      <c r="H374" s="2" t="s">
        <v>4387</v>
      </c>
      <c r="I374" s="2">
        <v>13</v>
      </c>
      <c r="L374" s="2">
        <v>4</v>
      </c>
      <c r="M374" s="2" t="s">
        <v>5093</v>
      </c>
      <c r="N374" s="2" t="s">
        <v>5094</v>
      </c>
      <c r="S374" s="2" t="s">
        <v>81</v>
      </c>
      <c r="T374" s="2" t="s">
        <v>2466</v>
      </c>
      <c r="Y374" s="1" t="s">
        <v>839</v>
      </c>
      <c r="Z374" s="1" t="s">
        <v>2954</v>
      </c>
      <c r="AC374" s="1">
        <v>12</v>
      </c>
      <c r="AD374" s="1" t="s">
        <v>503</v>
      </c>
      <c r="AE374" s="1" t="s">
        <v>3153</v>
      </c>
    </row>
    <row r="375" spans="1:31" ht="13.5" customHeight="1">
      <c r="A375" s="6" t="str">
        <f t="shared" si="12"/>
        <v>1756_감물천면_0010</v>
      </c>
      <c r="B375" s="1">
        <v>1756</v>
      </c>
      <c r="C375" s="1" t="s">
        <v>4576</v>
      </c>
      <c r="D375" s="1" t="s">
        <v>4577</v>
      </c>
      <c r="E375" s="2">
        <v>374</v>
      </c>
      <c r="F375" s="2">
        <v>1</v>
      </c>
      <c r="G375" s="2" t="s">
        <v>4386</v>
      </c>
      <c r="H375" s="2" t="s">
        <v>4387</v>
      </c>
      <c r="I375" s="2">
        <v>13</v>
      </c>
      <c r="L375" s="2">
        <v>4</v>
      </c>
      <c r="M375" s="2" t="s">
        <v>5093</v>
      </c>
      <c r="N375" s="2" t="s">
        <v>5094</v>
      </c>
      <c r="S375" s="2" t="s">
        <v>81</v>
      </c>
      <c r="T375" s="2" t="s">
        <v>2466</v>
      </c>
      <c r="AC375" s="1">
        <v>1</v>
      </c>
      <c r="AD375" s="1" t="s">
        <v>169</v>
      </c>
      <c r="AE375" s="1" t="s">
        <v>3102</v>
      </c>
    </row>
    <row r="376" spans="1:33" ht="13.5" customHeight="1">
      <c r="A376" s="6" t="str">
        <f t="shared" si="12"/>
        <v>1756_감물천면_0010</v>
      </c>
      <c r="B376" s="1">
        <v>1756</v>
      </c>
      <c r="C376" s="1" t="s">
        <v>4576</v>
      </c>
      <c r="D376" s="1" t="s">
        <v>4577</v>
      </c>
      <c r="E376" s="2">
        <v>375</v>
      </c>
      <c r="F376" s="2">
        <v>1</v>
      </c>
      <c r="G376" s="2" t="s">
        <v>4386</v>
      </c>
      <c r="H376" s="2" t="s">
        <v>4387</v>
      </c>
      <c r="I376" s="2">
        <v>13</v>
      </c>
      <c r="L376" s="2">
        <v>4</v>
      </c>
      <c r="M376" s="2" t="s">
        <v>5093</v>
      </c>
      <c r="N376" s="2" t="s">
        <v>5094</v>
      </c>
      <c r="S376" s="2" t="s">
        <v>254</v>
      </c>
      <c r="T376" s="2" t="s">
        <v>2474</v>
      </c>
      <c r="Y376" s="1" t="s">
        <v>840</v>
      </c>
      <c r="Z376" s="1" t="s">
        <v>4680</v>
      </c>
      <c r="AC376" s="1">
        <v>15</v>
      </c>
      <c r="AD376" s="1" t="s">
        <v>107</v>
      </c>
      <c r="AE376" s="1" t="s">
        <v>3098</v>
      </c>
      <c r="AF376" s="1" t="s">
        <v>63</v>
      </c>
      <c r="AG376" s="1" t="s">
        <v>3157</v>
      </c>
    </row>
    <row r="377" spans="1:58" ht="13.5" customHeight="1">
      <c r="A377" s="6" t="str">
        <f t="shared" si="12"/>
        <v>1756_감물천면_0010</v>
      </c>
      <c r="B377" s="1">
        <v>1756</v>
      </c>
      <c r="C377" s="1" t="s">
        <v>4576</v>
      </c>
      <c r="D377" s="1" t="s">
        <v>4577</v>
      </c>
      <c r="E377" s="2">
        <v>376</v>
      </c>
      <c r="F377" s="2">
        <v>1</v>
      </c>
      <c r="G377" s="2" t="s">
        <v>4386</v>
      </c>
      <c r="H377" s="2" t="s">
        <v>4387</v>
      </c>
      <c r="I377" s="2">
        <v>13</v>
      </c>
      <c r="L377" s="2">
        <v>4</v>
      </c>
      <c r="M377" s="2" t="s">
        <v>5093</v>
      </c>
      <c r="N377" s="2" t="s">
        <v>5094</v>
      </c>
      <c r="T377" s="2" t="s">
        <v>4584</v>
      </c>
      <c r="U377" s="1" t="s">
        <v>64</v>
      </c>
      <c r="V377" s="1" t="s">
        <v>2511</v>
      </c>
      <c r="Y377" s="1" t="s">
        <v>841</v>
      </c>
      <c r="Z377" s="1" t="s">
        <v>4681</v>
      </c>
      <c r="AC377" s="1">
        <v>13</v>
      </c>
      <c r="AD377" s="1" t="s">
        <v>122</v>
      </c>
      <c r="AE377" s="1" t="s">
        <v>3113</v>
      </c>
      <c r="BB377" s="1" t="s">
        <v>67</v>
      </c>
      <c r="BC377" s="1" t="s">
        <v>2496</v>
      </c>
      <c r="BD377" s="1" t="s">
        <v>5392</v>
      </c>
      <c r="BE377" s="1" t="s">
        <v>3083</v>
      </c>
      <c r="BF377" s="1" t="s">
        <v>4591</v>
      </c>
    </row>
    <row r="378" spans="1:58" ht="13.5" customHeight="1">
      <c r="A378" s="6" t="str">
        <f aca="true" t="shared" si="13" ref="A378:A412">HYPERLINK("http://kyu.snu.ac.kr/sdhj/index.jsp?type=hj/GK14679_00IH_0001_0010.jpg","1756_감물천면_0010")</f>
        <v>1756_감물천면_0010</v>
      </c>
      <c r="B378" s="1">
        <v>1756</v>
      </c>
      <c r="C378" s="1" t="s">
        <v>4576</v>
      </c>
      <c r="D378" s="1" t="s">
        <v>4577</v>
      </c>
      <c r="E378" s="2">
        <v>377</v>
      </c>
      <c r="F378" s="2">
        <v>1</v>
      </c>
      <c r="G378" s="2" t="s">
        <v>4386</v>
      </c>
      <c r="H378" s="2" t="s">
        <v>4387</v>
      </c>
      <c r="I378" s="2">
        <v>13</v>
      </c>
      <c r="L378" s="2">
        <v>4</v>
      </c>
      <c r="M378" s="2" t="s">
        <v>5093</v>
      </c>
      <c r="N378" s="2" t="s">
        <v>5094</v>
      </c>
      <c r="T378" s="2" t="s">
        <v>4584</v>
      </c>
      <c r="U378" s="1" t="s">
        <v>64</v>
      </c>
      <c r="V378" s="1" t="s">
        <v>2511</v>
      </c>
      <c r="Y378" s="1" t="s">
        <v>900</v>
      </c>
      <c r="Z378" s="1" t="s">
        <v>2931</v>
      </c>
      <c r="AC378" s="1">
        <v>31</v>
      </c>
      <c r="AD378" s="1" t="s">
        <v>118</v>
      </c>
      <c r="AE378" s="1" t="s">
        <v>3117</v>
      </c>
      <c r="AT378" s="1" t="s">
        <v>64</v>
      </c>
      <c r="AU378" s="1" t="s">
        <v>2511</v>
      </c>
      <c r="AV378" s="1" t="s">
        <v>842</v>
      </c>
      <c r="AW378" s="1" t="s">
        <v>3526</v>
      </c>
      <c r="BF378" s="1" t="s">
        <v>4585</v>
      </c>
    </row>
    <row r="379" spans="1:72" ht="13.5" customHeight="1">
      <c r="A379" s="6" t="str">
        <f t="shared" si="13"/>
        <v>1756_감물천면_0010</v>
      </c>
      <c r="B379" s="1">
        <v>1756</v>
      </c>
      <c r="C379" s="1" t="s">
        <v>4576</v>
      </c>
      <c r="D379" s="1" t="s">
        <v>4577</v>
      </c>
      <c r="E379" s="2">
        <v>378</v>
      </c>
      <c r="F379" s="2">
        <v>1</v>
      </c>
      <c r="G379" s="2" t="s">
        <v>4386</v>
      </c>
      <c r="H379" s="2" t="s">
        <v>4387</v>
      </c>
      <c r="I379" s="2">
        <v>13</v>
      </c>
      <c r="L379" s="2">
        <v>5</v>
      </c>
      <c r="M379" s="2" t="s">
        <v>5053</v>
      </c>
      <c r="N379" s="2" t="s">
        <v>5054</v>
      </c>
      <c r="T379" s="2" t="s">
        <v>4586</v>
      </c>
      <c r="U379" s="1" t="s">
        <v>121</v>
      </c>
      <c r="V379" s="1" t="s">
        <v>2529</v>
      </c>
      <c r="W379" s="1" t="s">
        <v>550</v>
      </c>
      <c r="X379" s="1" t="s">
        <v>2590</v>
      </c>
      <c r="Y379" s="1" t="s">
        <v>51</v>
      </c>
      <c r="Z379" s="1" t="s">
        <v>2608</v>
      </c>
      <c r="AC379" s="1">
        <v>75</v>
      </c>
      <c r="AD379" s="1" t="s">
        <v>370</v>
      </c>
      <c r="AE379" s="1" t="s">
        <v>3115</v>
      </c>
      <c r="AJ379" s="1" t="s">
        <v>53</v>
      </c>
      <c r="AK379" s="1" t="s">
        <v>3215</v>
      </c>
      <c r="AL379" s="1" t="s">
        <v>544</v>
      </c>
      <c r="AM379" s="1" t="s">
        <v>3239</v>
      </c>
      <c r="AT379" s="1" t="s">
        <v>42</v>
      </c>
      <c r="AU379" s="1" t="s">
        <v>3276</v>
      </c>
      <c r="AV379" s="1" t="s">
        <v>843</v>
      </c>
      <c r="AW379" s="1" t="s">
        <v>2930</v>
      </c>
      <c r="BG379" s="1" t="s">
        <v>42</v>
      </c>
      <c r="BH379" s="1" t="s">
        <v>3276</v>
      </c>
      <c r="BI379" s="1" t="s">
        <v>552</v>
      </c>
      <c r="BJ379" s="1" t="s">
        <v>3853</v>
      </c>
      <c r="BK379" s="1" t="s">
        <v>42</v>
      </c>
      <c r="BL379" s="1" t="s">
        <v>3276</v>
      </c>
      <c r="BM379" s="1" t="s">
        <v>844</v>
      </c>
      <c r="BN379" s="1" t="s">
        <v>2988</v>
      </c>
      <c r="BO379" s="1" t="s">
        <v>42</v>
      </c>
      <c r="BP379" s="1" t="s">
        <v>3276</v>
      </c>
      <c r="BQ379" s="1" t="s">
        <v>845</v>
      </c>
      <c r="BR379" s="1" t="s">
        <v>4280</v>
      </c>
      <c r="BS379" s="1" t="s">
        <v>60</v>
      </c>
      <c r="BT379" s="1" t="s">
        <v>3226</v>
      </c>
    </row>
    <row r="380" spans="1:31" ht="13.5" customHeight="1">
      <c r="A380" s="6" t="str">
        <f t="shared" si="13"/>
        <v>1756_감물천면_0010</v>
      </c>
      <c r="B380" s="1">
        <v>1756</v>
      </c>
      <c r="C380" s="1" t="s">
        <v>4576</v>
      </c>
      <c r="D380" s="1" t="s">
        <v>4577</v>
      </c>
      <c r="E380" s="2">
        <v>379</v>
      </c>
      <c r="F380" s="2">
        <v>1</v>
      </c>
      <c r="G380" s="2" t="s">
        <v>4386</v>
      </c>
      <c r="H380" s="2" t="s">
        <v>4387</v>
      </c>
      <c r="I380" s="2">
        <v>13</v>
      </c>
      <c r="L380" s="2">
        <v>5</v>
      </c>
      <c r="M380" s="2" t="s">
        <v>5053</v>
      </c>
      <c r="N380" s="2" t="s">
        <v>5054</v>
      </c>
      <c r="S380" s="2" t="s">
        <v>81</v>
      </c>
      <c r="T380" s="2" t="s">
        <v>2466</v>
      </c>
      <c r="W380" s="1" t="s">
        <v>140</v>
      </c>
      <c r="X380" s="1" t="s">
        <v>2578</v>
      </c>
      <c r="Y380" s="1" t="s">
        <v>846</v>
      </c>
      <c r="Z380" s="1" t="s">
        <v>2953</v>
      </c>
      <c r="AC380" s="1">
        <v>41</v>
      </c>
      <c r="AD380" s="1" t="s">
        <v>422</v>
      </c>
      <c r="AE380" s="1" t="s">
        <v>3152</v>
      </c>
    </row>
    <row r="381" spans="1:33" ht="13.5" customHeight="1">
      <c r="A381" s="6" t="str">
        <f t="shared" si="13"/>
        <v>1756_감물천면_0010</v>
      </c>
      <c r="B381" s="1">
        <v>1756</v>
      </c>
      <c r="C381" s="1" t="s">
        <v>4576</v>
      </c>
      <c r="D381" s="1" t="s">
        <v>4577</v>
      </c>
      <c r="E381" s="2">
        <v>380</v>
      </c>
      <c r="F381" s="2">
        <v>1</v>
      </c>
      <c r="G381" s="2" t="s">
        <v>4386</v>
      </c>
      <c r="H381" s="2" t="s">
        <v>4387</v>
      </c>
      <c r="I381" s="2">
        <v>13</v>
      </c>
      <c r="L381" s="2">
        <v>5</v>
      </c>
      <c r="M381" s="2" t="s">
        <v>5053</v>
      </c>
      <c r="N381" s="2" t="s">
        <v>5054</v>
      </c>
      <c r="S381" s="2" t="s">
        <v>82</v>
      </c>
      <c r="T381" s="2" t="s">
        <v>2465</v>
      </c>
      <c r="W381" s="1" t="s">
        <v>819</v>
      </c>
      <c r="X381" s="1" t="s">
        <v>2592</v>
      </c>
      <c r="Y381" s="1" t="s">
        <v>51</v>
      </c>
      <c r="Z381" s="1" t="s">
        <v>2608</v>
      </c>
      <c r="AF381" s="1" t="s">
        <v>97</v>
      </c>
      <c r="AG381" s="1" t="s">
        <v>2593</v>
      </c>
    </row>
    <row r="382" spans="1:31" ht="13.5" customHeight="1">
      <c r="A382" s="6" t="str">
        <f t="shared" si="13"/>
        <v>1756_감물천면_0010</v>
      </c>
      <c r="B382" s="1">
        <v>1756</v>
      </c>
      <c r="C382" s="1" t="s">
        <v>4576</v>
      </c>
      <c r="D382" s="1" t="s">
        <v>4577</v>
      </c>
      <c r="E382" s="2">
        <v>381</v>
      </c>
      <c r="F382" s="2">
        <v>1</v>
      </c>
      <c r="G382" s="2" t="s">
        <v>4386</v>
      </c>
      <c r="H382" s="2" t="s">
        <v>4387</v>
      </c>
      <c r="I382" s="2">
        <v>13</v>
      </c>
      <c r="L382" s="2">
        <v>5</v>
      </c>
      <c r="M382" s="2" t="s">
        <v>5053</v>
      </c>
      <c r="N382" s="2" t="s">
        <v>5054</v>
      </c>
      <c r="T382" s="2" t="s">
        <v>4584</v>
      </c>
      <c r="U382" s="1" t="s">
        <v>67</v>
      </c>
      <c r="V382" s="1" t="s">
        <v>2496</v>
      </c>
      <c r="Y382" s="1" t="s">
        <v>847</v>
      </c>
      <c r="Z382" s="1" t="s">
        <v>2952</v>
      </c>
      <c r="AC382" s="1">
        <v>20</v>
      </c>
      <c r="AD382" s="1" t="s">
        <v>526</v>
      </c>
      <c r="AE382" s="1" t="s">
        <v>3108</v>
      </c>
    </row>
    <row r="383" spans="1:72" ht="13.5" customHeight="1">
      <c r="A383" s="6" t="str">
        <f t="shared" si="13"/>
        <v>1756_감물천면_0010</v>
      </c>
      <c r="B383" s="1">
        <v>1756</v>
      </c>
      <c r="C383" s="1" t="s">
        <v>4576</v>
      </c>
      <c r="D383" s="1" t="s">
        <v>4577</v>
      </c>
      <c r="E383" s="2">
        <v>382</v>
      </c>
      <c r="F383" s="2">
        <v>1</v>
      </c>
      <c r="G383" s="2" t="s">
        <v>4386</v>
      </c>
      <c r="H383" s="2" t="s">
        <v>4387</v>
      </c>
      <c r="I383" s="2">
        <v>14</v>
      </c>
      <c r="J383" s="2" t="s">
        <v>848</v>
      </c>
      <c r="K383" s="2" t="s">
        <v>2399</v>
      </c>
      <c r="L383" s="2">
        <v>1</v>
      </c>
      <c r="M383" s="2" t="s">
        <v>5095</v>
      </c>
      <c r="N383" s="2" t="s">
        <v>5096</v>
      </c>
      <c r="T383" s="2" t="s">
        <v>4602</v>
      </c>
      <c r="U383" s="1" t="s">
        <v>38</v>
      </c>
      <c r="V383" s="1" t="s">
        <v>2497</v>
      </c>
      <c r="W383" s="1" t="s">
        <v>88</v>
      </c>
      <c r="X383" s="1" t="s">
        <v>4368</v>
      </c>
      <c r="Y383" s="1" t="s">
        <v>849</v>
      </c>
      <c r="Z383" s="1" t="s">
        <v>2951</v>
      </c>
      <c r="AC383" s="1">
        <v>66</v>
      </c>
      <c r="AD383" s="1" t="s">
        <v>262</v>
      </c>
      <c r="AE383" s="1" t="s">
        <v>3112</v>
      </c>
      <c r="AJ383" s="1" t="s">
        <v>17</v>
      </c>
      <c r="AK383" s="1" t="s">
        <v>3214</v>
      </c>
      <c r="AL383" s="1" t="s">
        <v>123</v>
      </c>
      <c r="AM383" s="1" t="s">
        <v>3210</v>
      </c>
      <c r="AT383" s="1" t="s">
        <v>42</v>
      </c>
      <c r="AU383" s="1" t="s">
        <v>3276</v>
      </c>
      <c r="AV383" s="1" t="s">
        <v>788</v>
      </c>
      <c r="AW383" s="1" t="s">
        <v>2577</v>
      </c>
      <c r="BG383" s="1" t="s">
        <v>42</v>
      </c>
      <c r="BH383" s="1" t="s">
        <v>3276</v>
      </c>
      <c r="BI383" s="1" t="s">
        <v>4941</v>
      </c>
      <c r="BJ383" s="1" t="s">
        <v>3344</v>
      </c>
      <c r="BK383" s="1" t="s">
        <v>42</v>
      </c>
      <c r="BL383" s="1" t="s">
        <v>3276</v>
      </c>
      <c r="BM383" s="1" t="s">
        <v>789</v>
      </c>
      <c r="BN383" s="1" t="s">
        <v>4074</v>
      </c>
      <c r="BO383" s="1" t="s">
        <v>42</v>
      </c>
      <c r="BP383" s="1" t="s">
        <v>3276</v>
      </c>
      <c r="BQ383" s="1" t="s">
        <v>850</v>
      </c>
      <c r="BR383" s="1" t="s">
        <v>4486</v>
      </c>
      <c r="BS383" s="1" t="s">
        <v>41</v>
      </c>
      <c r="BT383" s="1" t="s">
        <v>4400</v>
      </c>
    </row>
    <row r="384" spans="1:72" ht="13.5" customHeight="1">
      <c r="A384" s="6" t="str">
        <f t="shared" si="13"/>
        <v>1756_감물천면_0010</v>
      </c>
      <c r="B384" s="1">
        <v>1756</v>
      </c>
      <c r="C384" s="1" t="s">
        <v>4576</v>
      </c>
      <c r="D384" s="1" t="s">
        <v>4577</v>
      </c>
      <c r="E384" s="2">
        <v>383</v>
      </c>
      <c r="F384" s="2">
        <v>1</v>
      </c>
      <c r="G384" s="2" t="s">
        <v>4386</v>
      </c>
      <c r="H384" s="2" t="s">
        <v>4387</v>
      </c>
      <c r="I384" s="2">
        <v>14</v>
      </c>
      <c r="L384" s="2">
        <v>1</v>
      </c>
      <c r="M384" s="2" t="s">
        <v>5095</v>
      </c>
      <c r="N384" s="2" t="s">
        <v>5096</v>
      </c>
      <c r="S384" s="2" t="s">
        <v>49</v>
      </c>
      <c r="T384" s="2" t="s">
        <v>2463</v>
      </c>
      <c r="W384" s="1" t="s">
        <v>550</v>
      </c>
      <c r="X384" s="1" t="s">
        <v>2590</v>
      </c>
      <c r="Y384" s="1" t="s">
        <v>51</v>
      </c>
      <c r="Z384" s="1" t="s">
        <v>2608</v>
      </c>
      <c r="AC384" s="1">
        <v>67</v>
      </c>
      <c r="AD384" s="1" t="s">
        <v>236</v>
      </c>
      <c r="AE384" s="1" t="s">
        <v>3100</v>
      </c>
      <c r="AJ384" s="1" t="s">
        <v>53</v>
      </c>
      <c r="AK384" s="1" t="s">
        <v>3215</v>
      </c>
      <c r="AL384" s="1" t="s">
        <v>544</v>
      </c>
      <c r="AM384" s="1" t="s">
        <v>3239</v>
      </c>
      <c r="AT384" s="1" t="s">
        <v>42</v>
      </c>
      <c r="AU384" s="1" t="s">
        <v>3276</v>
      </c>
      <c r="AV384" s="1" t="s">
        <v>843</v>
      </c>
      <c r="AW384" s="1" t="s">
        <v>2930</v>
      </c>
      <c r="BG384" s="1" t="s">
        <v>42</v>
      </c>
      <c r="BH384" s="1" t="s">
        <v>3276</v>
      </c>
      <c r="BI384" s="1" t="s">
        <v>552</v>
      </c>
      <c r="BJ384" s="1" t="s">
        <v>3853</v>
      </c>
      <c r="BK384" s="1" t="s">
        <v>42</v>
      </c>
      <c r="BL384" s="1" t="s">
        <v>3276</v>
      </c>
      <c r="BM384" s="1" t="s">
        <v>844</v>
      </c>
      <c r="BN384" s="1" t="s">
        <v>2988</v>
      </c>
      <c r="BO384" s="1" t="s">
        <v>42</v>
      </c>
      <c r="BP384" s="1" t="s">
        <v>3276</v>
      </c>
      <c r="BQ384" s="1" t="s">
        <v>845</v>
      </c>
      <c r="BR384" s="1" t="s">
        <v>4280</v>
      </c>
      <c r="BS384" s="1" t="s">
        <v>60</v>
      </c>
      <c r="BT384" s="1" t="s">
        <v>3226</v>
      </c>
    </row>
    <row r="385" spans="1:31" ht="13.5" customHeight="1">
      <c r="A385" s="6" t="str">
        <f t="shared" si="13"/>
        <v>1756_감물천면_0010</v>
      </c>
      <c r="B385" s="1">
        <v>1756</v>
      </c>
      <c r="C385" s="1" t="s">
        <v>4576</v>
      </c>
      <c r="D385" s="1" t="s">
        <v>4577</v>
      </c>
      <c r="E385" s="2">
        <v>384</v>
      </c>
      <c r="F385" s="2">
        <v>1</v>
      </c>
      <c r="G385" s="2" t="s">
        <v>4386</v>
      </c>
      <c r="H385" s="2" t="s">
        <v>4387</v>
      </c>
      <c r="I385" s="2">
        <v>14</v>
      </c>
      <c r="L385" s="2">
        <v>1</v>
      </c>
      <c r="M385" s="2" t="s">
        <v>5095</v>
      </c>
      <c r="N385" s="2" t="s">
        <v>5096</v>
      </c>
      <c r="S385" s="2" t="s">
        <v>81</v>
      </c>
      <c r="T385" s="2" t="s">
        <v>2466</v>
      </c>
      <c r="Y385" s="1" t="s">
        <v>851</v>
      </c>
      <c r="Z385" s="1" t="s">
        <v>2950</v>
      </c>
      <c r="AC385" s="1">
        <v>31</v>
      </c>
      <c r="AD385" s="1" t="s">
        <v>118</v>
      </c>
      <c r="AE385" s="1" t="s">
        <v>3117</v>
      </c>
    </row>
    <row r="386" spans="1:33" ht="13.5" customHeight="1">
      <c r="A386" s="6" t="str">
        <f t="shared" si="13"/>
        <v>1756_감물천면_0010</v>
      </c>
      <c r="B386" s="1">
        <v>1756</v>
      </c>
      <c r="C386" s="1" t="s">
        <v>4576</v>
      </c>
      <c r="D386" s="1" t="s">
        <v>4577</v>
      </c>
      <c r="E386" s="2">
        <v>385</v>
      </c>
      <c r="F386" s="2">
        <v>1</v>
      </c>
      <c r="G386" s="2" t="s">
        <v>4386</v>
      </c>
      <c r="H386" s="2" t="s">
        <v>4387</v>
      </c>
      <c r="I386" s="2">
        <v>14</v>
      </c>
      <c r="L386" s="2">
        <v>1</v>
      </c>
      <c r="M386" s="2" t="s">
        <v>5095</v>
      </c>
      <c r="N386" s="2" t="s">
        <v>5096</v>
      </c>
      <c r="S386" s="2" t="s">
        <v>82</v>
      </c>
      <c r="T386" s="2" t="s">
        <v>2465</v>
      </c>
      <c r="W386" s="1" t="s">
        <v>268</v>
      </c>
      <c r="X386" s="1" t="s">
        <v>2573</v>
      </c>
      <c r="Y386" s="1" t="s">
        <v>51</v>
      </c>
      <c r="Z386" s="1" t="s">
        <v>2608</v>
      </c>
      <c r="AC386" s="1">
        <v>34</v>
      </c>
      <c r="AD386" s="1" t="s">
        <v>534</v>
      </c>
      <c r="AE386" s="1" t="s">
        <v>3150</v>
      </c>
      <c r="AF386" s="1" t="s">
        <v>63</v>
      </c>
      <c r="AG386" s="1" t="s">
        <v>3157</v>
      </c>
    </row>
    <row r="387" spans="1:31" ht="13.5" customHeight="1">
      <c r="A387" s="6" t="str">
        <f t="shared" si="13"/>
        <v>1756_감물천면_0010</v>
      </c>
      <c r="B387" s="1">
        <v>1756</v>
      </c>
      <c r="C387" s="1" t="s">
        <v>4576</v>
      </c>
      <c r="D387" s="1" t="s">
        <v>4577</v>
      </c>
      <c r="E387" s="2">
        <v>386</v>
      </c>
      <c r="F387" s="2">
        <v>1</v>
      </c>
      <c r="G387" s="2" t="s">
        <v>4386</v>
      </c>
      <c r="H387" s="2" t="s">
        <v>4387</v>
      </c>
      <c r="I387" s="2">
        <v>14</v>
      </c>
      <c r="L387" s="2">
        <v>1</v>
      </c>
      <c r="M387" s="2" t="s">
        <v>5095</v>
      </c>
      <c r="N387" s="2" t="s">
        <v>5096</v>
      </c>
      <c r="T387" s="2" t="s">
        <v>4584</v>
      </c>
      <c r="U387" s="1" t="s">
        <v>238</v>
      </c>
      <c r="V387" s="1" t="s">
        <v>2522</v>
      </c>
      <c r="Y387" s="1" t="s">
        <v>852</v>
      </c>
      <c r="Z387" s="1" t="s">
        <v>2949</v>
      </c>
      <c r="AC387" s="1">
        <v>5</v>
      </c>
      <c r="AD387" s="1" t="s">
        <v>144</v>
      </c>
      <c r="AE387" s="1" t="s">
        <v>3118</v>
      </c>
    </row>
    <row r="388" spans="1:72" ht="13.5" customHeight="1">
      <c r="A388" s="6" t="str">
        <f t="shared" si="13"/>
        <v>1756_감물천면_0010</v>
      </c>
      <c r="B388" s="1">
        <v>1756</v>
      </c>
      <c r="C388" s="1" t="s">
        <v>4576</v>
      </c>
      <c r="D388" s="1" t="s">
        <v>4577</v>
      </c>
      <c r="E388" s="2">
        <v>387</v>
      </c>
      <c r="F388" s="2">
        <v>1</v>
      </c>
      <c r="G388" s="2" t="s">
        <v>4386</v>
      </c>
      <c r="H388" s="2" t="s">
        <v>4387</v>
      </c>
      <c r="I388" s="2">
        <v>14</v>
      </c>
      <c r="L388" s="2">
        <v>2</v>
      </c>
      <c r="M388" s="2" t="s">
        <v>5097</v>
      </c>
      <c r="N388" s="2" t="s">
        <v>5098</v>
      </c>
      <c r="T388" s="2" t="s">
        <v>4597</v>
      </c>
      <c r="U388" s="1" t="s">
        <v>38</v>
      </c>
      <c r="V388" s="1" t="s">
        <v>2497</v>
      </c>
      <c r="W388" s="1" t="s">
        <v>50</v>
      </c>
      <c r="X388" s="1" t="s">
        <v>4598</v>
      </c>
      <c r="Y388" s="1" t="s">
        <v>853</v>
      </c>
      <c r="Z388" s="1" t="s">
        <v>2948</v>
      </c>
      <c r="AC388" s="1">
        <v>43</v>
      </c>
      <c r="AD388" s="1" t="s">
        <v>743</v>
      </c>
      <c r="AE388" s="1" t="s">
        <v>3122</v>
      </c>
      <c r="AJ388" s="1" t="s">
        <v>17</v>
      </c>
      <c r="AK388" s="1" t="s">
        <v>3214</v>
      </c>
      <c r="AL388" s="1" t="s">
        <v>100</v>
      </c>
      <c r="AM388" s="1" t="s">
        <v>3194</v>
      </c>
      <c r="AT388" s="1" t="s">
        <v>42</v>
      </c>
      <c r="AU388" s="1" t="s">
        <v>3276</v>
      </c>
      <c r="AV388" s="1" t="s">
        <v>170</v>
      </c>
      <c r="AW388" s="1" t="s">
        <v>3502</v>
      </c>
      <c r="BG388" s="1" t="s">
        <v>42</v>
      </c>
      <c r="BH388" s="1" t="s">
        <v>3276</v>
      </c>
      <c r="BI388" s="1" t="s">
        <v>101</v>
      </c>
      <c r="BJ388" s="1" t="s">
        <v>3591</v>
      </c>
      <c r="BK388" s="1" t="s">
        <v>42</v>
      </c>
      <c r="BL388" s="1" t="s">
        <v>3276</v>
      </c>
      <c r="BM388" s="1" t="s">
        <v>102</v>
      </c>
      <c r="BN388" s="1" t="s">
        <v>3901</v>
      </c>
      <c r="BO388" s="1" t="s">
        <v>42</v>
      </c>
      <c r="BP388" s="1" t="s">
        <v>3276</v>
      </c>
      <c r="BQ388" s="1" t="s">
        <v>160</v>
      </c>
      <c r="BR388" s="1" t="s">
        <v>4259</v>
      </c>
      <c r="BS388" s="1" t="s">
        <v>76</v>
      </c>
      <c r="BT388" s="1" t="s">
        <v>3232</v>
      </c>
    </row>
    <row r="389" spans="1:31" ht="13.5" customHeight="1">
      <c r="A389" s="6" t="str">
        <f t="shared" si="13"/>
        <v>1756_감물천면_0010</v>
      </c>
      <c r="B389" s="1">
        <v>1756</v>
      </c>
      <c r="C389" s="1" t="s">
        <v>4576</v>
      </c>
      <c r="D389" s="1" t="s">
        <v>4577</v>
      </c>
      <c r="E389" s="2">
        <v>388</v>
      </c>
      <c r="F389" s="2">
        <v>1</v>
      </c>
      <c r="G389" s="2" t="s">
        <v>4386</v>
      </c>
      <c r="H389" s="2" t="s">
        <v>4387</v>
      </c>
      <c r="I389" s="2">
        <v>14</v>
      </c>
      <c r="L389" s="2">
        <v>2</v>
      </c>
      <c r="M389" s="2" t="s">
        <v>5097</v>
      </c>
      <c r="N389" s="2" t="s">
        <v>5098</v>
      </c>
      <c r="S389" s="2" t="s">
        <v>81</v>
      </c>
      <c r="T389" s="2" t="s">
        <v>2466</v>
      </c>
      <c r="Y389" s="1" t="s">
        <v>854</v>
      </c>
      <c r="Z389" s="1" t="s">
        <v>2947</v>
      </c>
      <c r="AC389" s="1">
        <v>21</v>
      </c>
      <c r="AD389" s="1" t="s">
        <v>335</v>
      </c>
      <c r="AE389" s="1" t="s">
        <v>3101</v>
      </c>
    </row>
    <row r="390" spans="1:33" ht="13.5" customHeight="1">
      <c r="A390" s="6" t="str">
        <f t="shared" si="13"/>
        <v>1756_감물천면_0010</v>
      </c>
      <c r="B390" s="1">
        <v>1756</v>
      </c>
      <c r="C390" s="1" t="s">
        <v>4576</v>
      </c>
      <c r="D390" s="1" t="s">
        <v>4577</v>
      </c>
      <c r="E390" s="2">
        <v>389</v>
      </c>
      <c r="F390" s="2">
        <v>1</v>
      </c>
      <c r="G390" s="2" t="s">
        <v>4386</v>
      </c>
      <c r="H390" s="2" t="s">
        <v>4387</v>
      </c>
      <c r="I390" s="2">
        <v>14</v>
      </c>
      <c r="L390" s="2">
        <v>2</v>
      </c>
      <c r="M390" s="2" t="s">
        <v>5097</v>
      </c>
      <c r="N390" s="2" t="s">
        <v>5098</v>
      </c>
      <c r="S390" s="2" t="s">
        <v>82</v>
      </c>
      <c r="T390" s="2" t="s">
        <v>2465</v>
      </c>
      <c r="W390" s="1" t="s">
        <v>362</v>
      </c>
      <c r="X390" s="1" t="s">
        <v>2575</v>
      </c>
      <c r="Y390" s="1" t="s">
        <v>51</v>
      </c>
      <c r="Z390" s="1" t="s">
        <v>2608</v>
      </c>
      <c r="AC390" s="1">
        <v>35</v>
      </c>
      <c r="AD390" s="1" t="s">
        <v>52</v>
      </c>
      <c r="AE390" s="1" t="s">
        <v>3145</v>
      </c>
      <c r="AF390" s="1" t="s">
        <v>63</v>
      </c>
      <c r="AG390" s="1" t="s">
        <v>3157</v>
      </c>
    </row>
    <row r="391" spans="1:31" ht="13.5" customHeight="1">
      <c r="A391" s="6" t="str">
        <f t="shared" si="13"/>
        <v>1756_감물천면_0010</v>
      </c>
      <c r="B391" s="1">
        <v>1756</v>
      </c>
      <c r="C391" s="1" t="s">
        <v>4576</v>
      </c>
      <c r="D391" s="1" t="s">
        <v>4577</v>
      </c>
      <c r="E391" s="2">
        <v>390</v>
      </c>
      <c r="F391" s="2">
        <v>1</v>
      </c>
      <c r="G391" s="2" t="s">
        <v>4386</v>
      </c>
      <c r="H391" s="2" t="s">
        <v>4387</v>
      </c>
      <c r="I391" s="2">
        <v>14</v>
      </c>
      <c r="L391" s="2">
        <v>2</v>
      </c>
      <c r="M391" s="2" t="s">
        <v>5097</v>
      </c>
      <c r="N391" s="2" t="s">
        <v>5098</v>
      </c>
      <c r="S391" s="2" t="s">
        <v>61</v>
      </c>
      <c r="T391" s="2" t="s">
        <v>2464</v>
      </c>
      <c r="AC391" s="1">
        <v>13</v>
      </c>
      <c r="AD391" s="1" t="s">
        <v>122</v>
      </c>
      <c r="AE391" s="1" t="s">
        <v>3113</v>
      </c>
    </row>
    <row r="392" spans="1:33" ht="13.5" customHeight="1">
      <c r="A392" s="6" t="str">
        <f t="shared" si="13"/>
        <v>1756_감물천면_0010</v>
      </c>
      <c r="B392" s="1">
        <v>1756</v>
      </c>
      <c r="C392" s="1" t="s">
        <v>4576</v>
      </c>
      <c r="D392" s="1" t="s">
        <v>4577</v>
      </c>
      <c r="E392" s="2">
        <v>391</v>
      </c>
      <c r="F392" s="2">
        <v>1</v>
      </c>
      <c r="G392" s="2" t="s">
        <v>4386</v>
      </c>
      <c r="H392" s="2" t="s">
        <v>4387</v>
      </c>
      <c r="I392" s="2">
        <v>14</v>
      </c>
      <c r="L392" s="2">
        <v>2</v>
      </c>
      <c r="M392" s="2" t="s">
        <v>5097</v>
      </c>
      <c r="N392" s="2" t="s">
        <v>5098</v>
      </c>
      <c r="S392" s="2" t="s">
        <v>61</v>
      </c>
      <c r="T392" s="2" t="s">
        <v>2464</v>
      </c>
      <c r="AC392" s="1">
        <v>5</v>
      </c>
      <c r="AD392" s="1" t="s">
        <v>144</v>
      </c>
      <c r="AE392" s="1" t="s">
        <v>3118</v>
      </c>
      <c r="AF392" s="1" t="s">
        <v>63</v>
      </c>
      <c r="AG392" s="1" t="s">
        <v>3157</v>
      </c>
    </row>
    <row r="393" spans="1:58" ht="13.5" customHeight="1">
      <c r="A393" s="6" t="str">
        <f t="shared" si="13"/>
        <v>1756_감물천면_0010</v>
      </c>
      <c r="B393" s="1">
        <v>1756</v>
      </c>
      <c r="C393" s="1" t="s">
        <v>4576</v>
      </c>
      <c r="D393" s="1" t="s">
        <v>4577</v>
      </c>
      <c r="E393" s="2">
        <v>392</v>
      </c>
      <c r="F393" s="2">
        <v>1</v>
      </c>
      <c r="G393" s="2" t="s">
        <v>4386</v>
      </c>
      <c r="H393" s="2" t="s">
        <v>4387</v>
      </c>
      <c r="I393" s="2">
        <v>14</v>
      </c>
      <c r="L393" s="2">
        <v>2</v>
      </c>
      <c r="M393" s="2" t="s">
        <v>5097</v>
      </c>
      <c r="N393" s="2" t="s">
        <v>5098</v>
      </c>
      <c r="T393" s="2" t="s">
        <v>4584</v>
      </c>
      <c r="U393" s="1" t="s">
        <v>67</v>
      </c>
      <c r="V393" s="1" t="s">
        <v>2496</v>
      </c>
      <c r="Y393" s="1" t="s">
        <v>855</v>
      </c>
      <c r="Z393" s="1" t="s">
        <v>2946</v>
      </c>
      <c r="AC393" s="1">
        <v>18</v>
      </c>
      <c r="AD393" s="1" t="s">
        <v>229</v>
      </c>
      <c r="AE393" s="1" t="s">
        <v>3143</v>
      </c>
      <c r="BB393" s="1" t="s">
        <v>67</v>
      </c>
      <c r="BC393" s="1" t="s">
        <v>2496</v>
      </c>
      <c r="BD393" s="1" t="s">
        <v>91</v>
      </c>
      <c r="BE393" s="1" t="s">
        <v>2673</v>
      </c>
      <c r="BF393" s="1" t="s">
        <v>4594</v>
      </c>
    </row>
    <row r="394" spans="1:72" ht="13.5" customHeight="1">
      <c r="A394" s="6" t="str">
        <f t="shared" si="13"/>
        <v>1756_감물천면_0010</v>
      </c>
      <c r="B394" s="1">
        <v>1756</v>
      </c>
      <c r="C394" s="1" t="s">
        <v>4576</v>
      </c>
      <c r="D394" s="1" t="s">
        <v>4577</v>
      </c>
      <c r="E394" s="2">
        <v>393</v>
      </c>
      <c r="F394" s="2">
        <v>1</v>
      </c>
      <c r="G394" s="2" t="s">
        <v>4386</v>
      </c>
      <c r="H394" s="2" t="s">
        <v>4387</v>
      </c>
      <c r="I394" s="2">
        <v>14</v>
      </c>
      <c r="L394" s="2">
        <v>3</v>
      </c>
      <c r="M394" s="2" t="s">
        <v>5099</v>
      </c>
      <c r="N394" s="2" t="s">
        <v>5100</v>
      </c>
      <c r="T394" s="2" t="s">
        <v>4586</v>
      </c>
      <c r="U394" s="1" t="s">
        <v>38</v>
      </c>
      <c r="V394" s="1" t="s">
        <v>2497</v>
      </c>
      <c r="W394" s="1" t="s">
        <v>140</v>
      </c>
      <c r="X394" s="1" t="s">
        <v>2578</v>
      </c>
      <c r="Y394" s="1" t="s">
        <v>856</v>
      </c>
      <c r="Z394" s="1" t="s">
        <v>2945</v>
      </c>
      <c r="AC394" s="1">
        <v>47</v>
      </c>
      <c r="AD394" s="1" t="s">
        <v>582</v>
      </c>
      <c r="AE394" s="1" t="s">
        <v>3137</v>
      </c>
      <c r="AJ394" s="1" t="s">
        <v>17</v>
      </c>
      <c r="AK394" s="1" t="s">
        <v>3214</v>
      </c>
      <c r="AL394" s="1" t="s">
        <v>41</v>
      </c>
      <c r="AM394" s="1" t="s">
        <v>4400</v>
      </c>
      <c r="AT394" s="1" t="s">
        <v>42</v>
      </c>
      <c r="AU394" s="1" t="s">
        <v>3276</v>
      </c>
      <c r="AV394" s="1" t="s">
        <v>628</v>
      </c>
      <c r="AW394" s="1" t="s">
        <v>3019</v>
      </c>
      <c r="BG394" s="1" t="s">
        <v>629</v>
      </c>
      <c r="BH394" s="1" t="s">
        <v>3663</v>
      </c>
      <c r="BI394" s="1" t="s">
        <v>630</v>
      </c>
      <c r="BJ394" s="1" t="s">
        <v>3852</v>
      </c>
      <c r="BK394" s="1" t="s">
        <v>42</v>
      </c>
      <c r="BL394" s="1" t="s">
        <v>3276</v>
      </c>
      <c r="BM394" s="1" t="s">
        <v>4654</v>
      </c>
      <c r="BN394" s="1" t="s">
        <v>4655</v>
      </c>
      <c r="BO394" s="1" t="s">
        <v>42</v>
      </c>
      <c r="BP394" s="1" t="s">
        <v>3276</v>
      </c>
      <c r="BQ394" s="1" t="s">
        <v>857</v>
      </c>
      <c r="BR394" s="1" t="s">
        <v>4279</v>
      </c>
      <c r="BS394" s="1" t="s">
        <v>363</v>
      </c>
      <c r="BT394" s="1" t="s">
        <v>3227</v>
      </c>
    </row>
    <row r="395" spans="1:72" ht="13.5" customHeight="1">
      <c r="A395" s="6" t="str">
        <f t="shared" si="13"/>
        <v>1756_감물천면_0010</v>
      </c>
      <c r="B395" s="1">
        <v>1756</v>
      </c>
      <c r="C395" s="1" t="s">
        <v>4576</v>
      </c>
      <c r="D395" s="1" t="s">
        <v>4577</v>
      </c>
      <c r="E395" s="2">
        <v>394</v>
      </c>
      <c r="F395" s="2">
        <v>1</v>
      </c>
      <c r="G395" s="2" t="s">
        <v>4386</v>
      </c>
      <c r="H395" s="2" t="s">
        <v>4387</v>
      </c>
      <c r="I395" s="2">
        <v>14</v>
      </c>
      <c r="L395" s="2">
        <v>3</v>
      </c>
      <c r="M395" s="2" t="s">
        <v>5099</v>
      </c>
      <c r="N395" s="2" t="s">
        <v>5100</v>
      </c>
      <c r="S395" s="2" t="s">
        <v>49</v>
      </c>
      <c r="T395" s="2" t="s">
        <v>2463</v>
      </c>
      <c r="W395" s="1" t="s">
        <v>50</v>
      </c>
      <c r="X395" s="1" t="s">
        <v>4583</v>
      </c>
      <c r="Y395" s="1" t="s">
        <v>51</v>
      </c>
      <c r="Z395" s="1" t="s">
        <v>2608</v>
      </c>
      <c r="AC395" s="1">
        <v>47</v>
      </c>
      <c r="AD395" s="1" t="s">
        <v>582</v>
      </c>
      <c r="AE395" s="1" t="s">
        <v>3137</v>
      </c>
      <c r="AJ395" s="1" t="s">
        <v>53</v>
      </c>
      <c r="AK395" s="1" t="s">
        <v>3215</v>
      </c>
      <c r="AL395" s="1" t="s">
        <v>100</v>
      </c>
      <c r="AM395" s="1" t="s">
        <v>3194</v>
      </c>
      <c r="AT395" s="1" t="s">
        <v>38</v>
      </c>
      <c r="AU395" s="1" t="s">
        <v>2497</v>
      </c>
      <c r="AV395" s="1" t="s">
        <v>98</v>
      </c>
      <c r="AW395" s="1" t="s">
        <v>3079</v>
      </c>
      <c r="BG395" s="1" t="s">
        <v>42</v>
      </c>
      <c r="BH395" s="1" t="s">
        <v>3276</v>
      </c>
      <c r="BI395" s="1" t="s">
        <v>101</v>
      </c>
      <c r="BJ395" s="1" t="s">
        <v>3591</v>
      </c>
      <c r="BK395" s="1" t="s">
        <v>42</v>
      </c>
      <c r="BL395" s="1" t="s">
        <v>3276</v>
      </c>
      <c r="BM395" s="1" t="s">
        <v>102</v>
      </c>
      <c r="BN395" s="1" t="s">
        <v>3901</v>
      </c>
      <c r="BO395" s="1" t="s">
        <v>42</v>
      </c>
      <c r="BP395" s="1" t="s">
        <v>3276</v>
      </c>
      <c r="BQ395" s="1" t="s">
        <v>858</v>
      </c>
      <c r="BR395" s="1" t="s">
        <v>4278</v>
      </c>
      <c r="BS395" s="1" t="s">
        <v>108</v>
      </c>
      <c r="BT395" s="1" t="s">
        <v>3201</v>
      </c>
    </row>
    <row r="396" spans="1:31" ht="13.5" customHeight="1">
      <c r="A396" s="6" t="str">
        <f t="shared" si="13"/>
        <v>1756_감물천면_0010</v>
      </c>
      <c r="B396" s="1">
        <v>1756</v>
      </c>
      <c r="C396" s="1" t="s">
        <v>4576</v>
      </c>
      <c r="D396" s="1" t="s">
        <v>4577</v>
      </c>
      <c r="E396" s="2">
        <v>395</v>
      </c>
      <c r="F396" s="2">
        <v>1</v>
      </c>
      <c r="G396" s="2" t="s">
        <v>4386</v>
      </c>
      <c r="H396" s="2" t="s">
        <v>4387</v>
      </c>
      <c r="I396" s="2">
        <v>14</v>
      </c>
      <c r="L396" s="2">
        <v>3</v>
      </c>
      <c r="M396" s="2" t="s">
        <v>5099</v>
      </c>
      <c r="N396" s="2" t="s">
        <v>5100</v>
      </c>
      <c r="S396" s="2" t="s">
        <v>81</v>
      </c>
      <c r="T396" s="2" t="s">
        <v>2466</v>
      </c>
      <c r="U396" s="1" t="s">
        <v>38</v>
      </c>
      <c r="V396" s="1" t="s">
        <v>2497</v>
      </c>
      <c r="Y396" s="1" t="s">
        <v>859</v>
      </c>
      <c r="Z396" s="1" t="s">
        <v>2944</v>
      </c>
      <c r="AC396" s="1">
        <v>20</v>
      </c>
      <c r="AD396" s="1" t="s">
        <v>526</v>
      </c>
      <c r="AE396" s="1" t="s">
        <v>3108</v>
      </c>
    </row>
    <row r="397" spans="1:31" ht="13.5" customHeight="1">
      <c r="A397" s="6" t="str">
        <f t="shared" si="13"/>
        <v>1756_감물천면_0010</v>
      </c>
      <c r="B397" s="1">
        <v>1756</v>
      </c>
      <c r="C397" s="1" t="s">
        <v>4576</v>
      </c>
      <c r="D397" s="1" t="s">
        <v>4577</v>
      </c>
      <c r="E397" s="2">
        <v>396</v>
      </c>
      <c r="F397" s="2">
        <v>1</v>
      </c>
      <c r="G397" s="2" t="s">
        <v>4386</v>
      </c>
      <c r="H397" s="2" t="s">
        <v>4387</v>
      </c>
      <c r="I397" s="2">
        <v>14</v>
      </c>
      <c r="L397" s="2">
        <v>3</v>
      </c>
      <c r="M397" s="2" t="s">
        <v>5099</v>
      </c>
      <c r="N397" s="2" t="s">
        <v>5100</v>
      </c>
      <c r="S397" s="2" t="s">
        <v>81</v>
      </c>
      <c r="T397" s="2" t="s">
        <v>2466</v>
      </c>
      <c r="Y397" s="1" t="s">
        <v>860</v>
      </c>
      <c r="Z397" s="1" t="s">
        <v>2943</v>
      </c>
      <c r="AC397" s="1">
        <v>22</v>
      </c>
      <c r="AD397" s="1" t="s">
        <v>168</v>
      </c>
      <c r="AE397" s="1" t="s">
        <v>3149</v>
      </c>
    </row>
    <row r="398" spans="1:33" ht="13.5" customHeight="1">
      <c r="A398" s="6" t="str">
        <f t="shared" si="13"/>
        <v>1756_감물천면_0010</v>
      </c>
      <c r="B398" s="1">
        <v>1756</v>
      </c>
      <c r="C398" s="1" t="s">
        <v>4576</v>
      </c>
      <c r="D398" s="1" t="s">
        <v>4577</v>
      </c>
      <c r="E398" s="2">
        <v>397</v>
      </c>
      <c r="F398" s="2">
        <v>1</v>
      </c>
      <c r="G398" s="2" t="s">
        <v>4386</v>
      </c>
      <c r="H398" s="2" t="s">
        <v>4387</v>
      </c>
      <c r="I398" s="2">
        <v>14</v>
      </c>
      <c r="L398" s="2">
        <v>3</v>
      </c>
      <c r="M398" s="2" t="s">
        <v>5099</v>
      </c>
      <c r="N398" s="2" t="s">
        <v>5100</v>
      </c>
      <c r="S398" s="2" t="s">
        <v>81</v>
      </c>
      <c r="T398" s="2" t="s">
        <v>2466</v>
      </c>
      <c r="Y398" s="1" t="s">
        <v>861</v>
      </c>
      <c r="Z398" s="1" t="s">
        <v>2942</v>
      </c>
      <c r="AC398" s="1">
        <v>10</v>
      </c>
      <c r="AD398" s="1" t="s">
        <v>75</v>
      </c>
      <c r="AE398" s="1" t="s">
        <v>3129</v>
      </c>
      <c r="AF398" s="1" t="s">
        <v>63</v>
      </c>
      <c r="AG398" s="1" t="s">
        <v>3157</v>
      </c>
    </row>
    <row r="399" spans="1:58" ht="13.5" customHeight="1">
      <c r="A399" s="6" t="str">
        <f t="shared" si="13"/>
        <v>1756_감물천면_0010</v>
      </c>
      <c r="B399" s="1">
        <v>1756</v>
      </c>
      <c r="C399" s="1" t="s">
        <v>4576</v>
      </c>
      <c r="D399" s="1" t="s">
        <v>4577</v>
      </c>
      <c r="E399" s="2">
        <v>398</v>
      </c>
      <c r="F399" s="2">
        <v>1</v>
      </c>
      <c r="G399" s="2" t="s">
        <v>4386</v>
      </c>
      <c r="H399" s="2" t="s">
        <v>4387</v>
      </c>
      <c r="I399" s="2">
        <v>14</v>
      </c>
      <c r="L399" s="2">
        <v>3</v>
      </c>
      <c r="M399" s="2" t="s">
        <v>5099</v>
      </c>
      <c r="N399" s="2" t="s">
        <v>5100</v>
      </c>
      <c r="T399" s="2" t="s">
        <v>4584</v>
      </c>
      <c r="U399" s="1" t="s">
        <v>67</v>
      </c>
      <c r="V399" s="1" t="s">
        <v>2496</v>
      </c>
      <c r="Y399" s="1" t="s">
        <v>862</v>
      </c>
      <c r="Z399" s="1" t="s">
        <v>2941</v>
      </c>
      <c r="AC399" s="1">
        <v>17</v>
      </c>
      <c r="AD399" s="1" t="s">
        <v>228</v>
      </c>
      <c r="AE399" s="1" t="s">
        <v>3107</v>
      </c>
      <c r="BB399" s="1" t="s">
        <v>67</v>
      </c>
      <c r="BC399" s="1" t="s">
        <v>2496</v>
      </c>
      <c r="BD399" s="1" t="s">
        <v>863</v>
      </c>
      <c r="BE399" s="1" t="s">
        <v>3630</v>
      </c>
      <c r="BF399" s="1" t="s">
        <v>4594</v>
      </c>
    </row>
    <row r="400" spans="1:72" ht="13.5" customHeight="1">
      <c r="A400" s="6" t="str">
        <f t="shared" si="13"/>
        <v>1756_감물천면_0010</v>
      </c>
      <c r="B400" s="1">
        <v>1756</v>
      </c>
      <c r="C400" s="1" t="s">
        <v>4576</v>
      </c>
      <c r="D400" s="1" t="s">
        <v>4577</v>
      </c>
      <c r="E400" s="2">
        <v>399</v>
      </c>
      <c r="F400" s="2">
        <v>1</v>
      </c>
      <c r="G400" s="2" t="s">
        <v>4386</v>
      </c>
      <c r="H400" s="2" t="s">
        <v>4387</v>
      </c>
      <c r="I400" s="2">
        <v>14</v>
      </c>
      <c r="L400" s="2">
        <v>4</v>
      </c>
      <c r="M400" s="2" t="s">
        <v>5101</v>
      </c>
      <c r="N400" s="2" t="s">
        <v>5102</v>
      </c>
      <c r="T400" s="2" t="s">
        <v>4586</v>
      </c>
      <c r="U400" s="1" t="s">
        <v>38</v>
      </c>
      <c r="V400" s="1" t="s">
        <v>2497</v>
      </c>
      <c r="W400" s="1" t="s">
        <v>140</v>
      </c>
      <c r="X400" s="1" t="s">
        <v>2578</v>
      </c>
      <c r="Y400" s="1" t="s">
        <v>864</v>
      </c>
      <c r="Z400" s="1" t="s">
        <v>2569</v>
      </c>
      <c r="AC400" s="1">
        <v>41</v>
      </c>
      <c r="AD400" s="1" t="s">
        <v>422</v>
      </c>
      <c r="AE400" s="1" t="s">
        <v>3152</v>
      </c>
      <c r="AJ400" s="1" t="s">
        <v>17</v>
      </c>
      <c r="AK400" s="1" t="s">
        <v>3214</v>
      </c>
      <c r="AL400" s="1" t="s">
        <v>41</v>
      </c>
      <c r="AM400" s="1" t="s">
        <v>4400</v>
      </c>
      <c r="AT400" s="1" t="s">
        <v>38</v>
      </c>
      <c r="AU400" s="1" t="s">
        <v>2497</v>
      </c>
      <c r="AV400" s="1" t="s">
        <v>617</v>
      </c>
      <c r="AW400" s="1" t="s">
        <v>2589</v>
      </c>
      <c r="BG400" s="1" t="s">
        <v>42</v>
      </c>
      <c r="BH400" s="1" t="s">
        <v>3276</v>
      </c>
      <c r="BI400" s="1" t="s">
        <v>618</v>
      </c>
      <c r="BJ400" s="1" t="s">
        <v>2471</v>
      </c>
      <c r="BK400" s="1" t="s">
        <v>42</v>
      </c>
      <c r="BL400" s="1" t="s">
        <v>3276</v>
      </c>
      <c r="BO400" s="1" t="s">
        <v>42</v>
      </c>
      <c r="BP400" s="1" t="s">
        <v>3276</v>
      </c>
      <c r="BQ400" s="1" t="s">
        <v>4966</v>
      </c>
      <c r="BR400" s="1" t="s">
        <v>4277</v>
      </c>
      <c r="BS400" s="1" t="s">
        <v>123</v>
      </c>
      <c r="BT400" s="1" t="s">
        <v>3210</v>
      </c>
    </row>
    <row r="401" spans="1:72" ht="13.5" customHeight="1">
      <c r="A401" s="6" t="str">
        <f t="shared" si="13"/>
        <v>1756_감물천면_0010</v>
      </c>
      <c r="B401" s="1">
        <v>1756</v>
      </c>
      <c r="C401" s="1" t="s">
        <v>4576</v>
      </c>
      <c r="D401" s="1" t="s">
        <v>4577</v>
      </c>
      <c r="E401" s="2">
        <v>400</v>
      </c>
      <c r="F401" s="2">
        <v>1</v>
      </c>
      <c r="G401" s="2" t="s">
        <v>4386</v>
      </c>
      <c r="H401" s="2" t="s">
        <v>4387</v>
      </c>
      <c r="I401" s="2">
        <v>14</v>
      </c>
      <c r="L401" s="2">
        <v>4</v>
      </c>
      <c r="M401" s="2" t="s">
        <v>5101</v>
      </c>
      <c r="N401" s="2" t="s">
        <v>5102</v>
      </c>
      <c r="S401" s="2" t="s">
        <v>49</v>
      </c>
      <c r="T401" s="2" t="s">
        <v>2463</v>
      </c>
      <c r="W401" s="1" t="s">
        <v>201</v>
      </c>
      <c r="X401" s="1" t="s">
        <v>2488</v>
      </c>
      <c r="Y401" s="1" t="s">
        <v>51</v>
      </c>
      <c r="Z401" s="1" t="s">
        <v>2608</v>
      </c>
      <c r="AC401" s="1">
        <v>21</v>
      </c>
      <c r="AD401" s="1" t="s">
        <v>422</v>
      </c>
      <c r="AE401" s="1" t="s">
        <v>3152</v>
      </c>
      <c r="AJ401" s="1" t="s">
        <v>53</v>
      </c>
      <c r="AK401" s="1" t="s">
        <v>3215</v>
      </c>
      <c r="AL401" s="1" t="s">
        <v>245</v>
      </c>
      <c r="AM401" s="1" t="s">
        <v>3258</v>
      </c>
      <c r="AT401" s="1" t="s">
        <v>42</v>
      </c>
      <c r="AU401" s="1" t="s">
        <v>3276</v>
      </c>
      <c r="AV401" s="1" t="s">
        <v>865</v>
      </c>
      <c r="AW401" s="1" t="s">
        <v>3497</v>
      </c>
      <c r="BG401" s="1" t="s">
        <v>42</v>
      </c>
      <c r="BH401" s="1" t="s">
        <v>3276</v>
      </c>
      <c r="BI401" s="1" t="s">
        <v>866</v>
      </c>
      <c r="BJ401" s="1" t="s">
        <v>3851</v>
      </c>
      <c r="BK401" s="1" t="s">
        <v>42</v>
      </c>
      <c r="BL401" s="1" t="s">
        <v>3276</v>
      </c>
      <c r="BM401" s="1" t="s">
        <v>511</v>
      </c>
      <c r="BN401" s="1" t="s">
        <v>3030</v>
      </c>
      <c r="BO401" s="1" t="s">
        <v>42</v>
      </c>
      <c r="BP401" s="1" t="s">
        <v>3276</v>
      </c>
      <c r="BQ401" s="1" t="s">
        <v>867</v>
      </c>
      <c r="BR401" s="1" t="s">
        <v>4276</v>
      </c>
      <c r="BS401" s="1" t="s">
        <v>41</v>
      </c>
      <c r="BT401" s="1" t="s">
        <v>4400</v>
      </c>
    </row>
    <row r="402" spans="1:31" ht="13.5" customHeight="1">
      <c r="A402" s="6" t="str">
        <f t="shared" si="13"/>
        <v>1756_감물천면_0010</v>
      </c>
      <c r="B402" s="1">
        <v>1756</v>
      </c>
      <c r="C402" s="1" t="s">
        <v>4576</v>
      </c>
      <c r="D402" s="1" t="s">
        <v>4577</v>
      </c>
      <c r="E402" s="2">
        <v>401</v>
      </c>
      <c r="F402" s="2">
        <v>1</v>
      </c>
      <c r="G402" s="2" t="s">
        <v>4386</v>
      </c>
      <c r="H402" s="2" t="s">
        <v>4387</v>
      </c>
      <c r="I402" s="2">
        <v>14</v>
      </c>
      <c r="L402" s="2">
        <v>4</v>
      </c>
      <c r="M402" s="2" t="s">
        <v>5101</v>
      </c>
      <c r="N402" s="2" t="s">
        <v>5102</v>
      </c>
      <c r="S402" s="2" t="s">
        <v>81</v>
      </c>
      <c r="T402" s="2" t="s">
        <v>2466</v>
      </c>
      <c r="Y402" s="1" t="s">
        <v>868</v>
      </c>
      <c r="Z402" s="1" t="s">
        <v>4382</v>
      </c>
      <c r="AC402" s="1">
        <v>8</v>
      </c>
      <c r="AD402" s="1" t="s">
        <v>494</v>
      </c>
      <c r="AE402" s="1" t="s">
        <v>3154</v>
      </c>
    </row>
    <row r="403" spans="1:58" ht="13.5" customHeight="1">
      <c r="A403" s="6" t="str">
        <f t="shared" si="13"/>
        <v>1756_감물천면_0010</v>
      </c>
      <c r="B403" s="1">
        <v>1756</v>
      </c>
      <c r="C403" s="1" t="s">
        <v>4576</v>
      </c>
      <c r="D403" s="1" t="s">
        <v>4577</v>
      </c>
      <c r="E403" s="2">
        <v>402</v>
      </c>
      <c r="F403" s="2">
        <v>1</v>
      </c>
      <c r="G403" s="2" t="s">
        <v>4386</v>
      </c>
      <c r="H403" s="2" t="s">
        <v>4387</v>
      </c>
      <c r="I403" s="2">
        <v>14</v>
      </c>
      <c r="L403" s="2">
        <v>4</v>
      </c>
      <c r="M403" s="2" t="s">
        <v>5101</v>
      </c>
      <c r="N403" s="2" t="s">
        <v>5102</v>
      </c>
      <c r="T403" s="2" t="s">
        <v>4584</v>
      </c>
      <c r="U403" s="1" t="s">
        <v>67</v>
      </c>
      <c r="V403" s="1" t="s">
        <v>2496</v>
      </c>
      <c r="Y403" s="1" t="s">
        <v>869</v>
      </c>
      <c r="Z403" s="1" t="s">
        <v>2940</v>
      </c>
      <c r="AF403" s="1" t="s">
        <v>90</v>
      </c>
      <c r="AG403" s="1" t="s">
        <v>3158</v>
      </c>
      <c r="BB403" s="1" t="s">
        <v>67</v>
      </c>
      <c r="BC403" s="1" t="s">
        <v>2496</v>
      </c>
      <c r="BD403" s="1" t="s">
        <v>626</v>
      </c>
      <c r="BE403" s="1" t="s">
        <v>3629</v>
      </c>
      <c r="BF403" s="1" t="s">
        <v>4585</v>
      </c>
    </row>
    <row r="404" spans="1:33" ht="13.5" customHeight="1">
      <c r="A404" s="6" t="str">
        <f t="shared" si="13"/>
        <v>1756_감물천면_0010</v>
      </c>
      <c r="B404" s="1">
        <v>1756</v>
      </c>
      <c r="C404" s="1" t="s">
        <v>4576</v>
      </c>
      <c r="D404" s="1" t="s">
        <v>4577</v>
      </c>
      <c r="E404" s="2">
        <v>403</v>
      </c>
      <c r="F404" s="2">
        <v>1</v>
      </c>
      <c r="G404" s="2" t="s">
        <v>4386</v>
      </c>
      <c r="H404" s="2" t="s">
        <v>4387</v>
      </c>
      <c r="I404" s="2">
        <v>14</v>
      </c>
      <c r="L404" s="2">
        <v>4</v>
      </c>
      <c r="M404" s="2" t="s">
        <v>5101</v>
      </c>
      <c r="N404" s="2" t="s">
        <v>5102</v>
      </c>
      <c r="T404" s="2" t="s">
        <v>4584</v>
      </c>
      <c r="U404" s="1" t="s">
        <v>64</v>
      </c>
      <c r="V404" s="1" t="s">
        <v>2511</v>
      </c>
      <c r="Y404" s="1" t="s">
        <v>870</v>
      </c>
      <c r="Z404" s="1" t="s">
        <v>2939</v>
      </c>
      <c r="AC404" s="1">
        <v>11</v>
      </c>
      <c r="AD404" s="1" t="s">
        <v>342</v>
      </c>
      <c r="AE404" s="1" t="s">
        <v>3120</v>
      </c>
      <c r="AF404" s="1" t="s">
        <v>63</v>
      </c>
      <c r="AG404" s="1" t="s">
        <v>3157</v>
      </c>
    </row>
    <row r="405" spans="1:72" ht="13.5" customHeight="1">
      <c r="A405" s="6" t="str">
        <f t="shared" si="13"/>
        <v>1756_감물천면_0010</v>
      </c>
      <c r="B405" s="1">
        <v>1756</v>
      </c>
      <c r="C405" s="1" t="s">
        <v>4576</v>
      </c>
      <c r="D405" s="1" t="s">
        <v>4577</v>
      </c>
      <c r="E405" s="2">
        <v>404</v>
      </c>
      <c r="F405" s="2">
        <v>1</v>
      </c>
      <c r="G405" s="2" t="s">
        <v>4386</v>
      </c>
      <c r="H405" s="2" t="s">
        <v>4387</v>
      </c>
      <c r="I405" s="2">
        <v>14</v>
      </c>
      <c r="L405" s="2">
        <v>5</v>
      </c>
      <c r="M405" s="2" t="s">
        <v>5103</v>
      </c>
      <c r="N405" s="2" t="s">
        <v>5104</v>
      </c>
      <c r="T405" s="2" t="s">
        <v>4586</v>
      </c>
      <c r="U405" s="1" t="s">
        <v>38</v>
      </c>
      <c r="V405" s="1" t="s">
        <v>2497</v>
      </c>
      <c r="W405" s="1" t="s">
        <v>140</v>
      </c>
      <c r="X405" s="1" t="s">
        <v>2578</v>
      </c>
      <c r="Y405" s="1" t="s">
        <v>871</v>
      </c>
      <c r="Z405" s="1" t="s">
        <v>2588</v>
      </c>
      <c r="AC405" s="1">
        <v>56</v>
      </c>
      <c r="AD405" s="1" t="s">
        <v>659</v>
      </c>
      <c r="AE405" s="1" t="s">
        <v>3155</v>
      </c>
      <c r="AJ405" s="1" t="s">
        <v>17</v>
      </c>
      <c r="AK405" s="1" t="s">
        <v>3214</v>
      </c>
      <c r="AL405" s="1" t="s">
        <v>41</v>
      </c>
      <c r="AM405" s="1" t="s">
        <v>4400</v>
      </c>
      <c r="AT405" s="1" t="s">
        <v>42</v>
      </c>
      <c r="AU405" s="1" t="s">
        <v>3276</v>
      </c>
      <c r="AV405" s="1" t="s">
        <v>872</v>
      </c>
      <c r="AW405" s="1" t="s">
        <v>3525</v>
      </c>
      <c r="BG405" s="1" t="s">
        <v>42</v>
      </c>
      <c r="BH405" s="1" t="s">
        <v>3276</v>
      </c>
      <c r="BI405" s="1" t="s">
        <v>873</v>
      </c>
      <c r="BJ405" s="1" t="s">
        <v>4682</v>
      </c>
      <c r="BM405" s="1" t="s">
        <v>874</v>
      </c>
      <c r="BN405" s="1" t="s">
        <v>4073</v>
      </c>
      <c r="BO405" s="1" t="s">
        <v>523</v>
      </c>
      <c r="BP405" s="1" t="s">
        <v>3293</v>
      </c>
      <c r="BQ405" s="1" t="s">
        <v>875</v>
      </c>
      <c r="BR405" s="1" t="s">
        <v>4275</v>
      </c>
      <c r="BS405" s="1" t="s">
        <v>876</v>
      </c>
      <c r="BT405" s="1" t="s">
        <v>4335</v>
      </c>
    </row>
    <row r="406" spans="1:33" ht="13.5" customHeight="1">
      <c r="A406" s="6" t="str">
        <f t="shared" si="13"/>
        <v>1756_감물천면_0010</v>
      </c>
      <c r="B406" s="1">
        <v>1756</v>
      </c>
      <c r="C406" s="1" t="s">
        <v>4576</v>
      </c>
      <c r="D406" s="1" t="s">
        <v>4577</v>
      </c>
      <c r="E406" s="2">
        <v>405</v>
      </c>
      <c r="F406" s="2">
        <v>1</v>
      </c>
      <c r="G406" s="2" t="s">
        <v>4386</v>
      </c>
      <c r="H406" s="2" t="s">
        <v>4387</v>
      </c>
      <c r="I406" s="2">
        <v>14</v>
      </c>
      <c r="L406" s="2">
        <v>5</v>
      </c>
      <c r="M406" s="2" t="s">
        <v>5103</v>
      </c>
      <c r="N406" s="2" t="s">
        <v>5104</v>
      </c>
      <c r="S406" s="2" t="s">
        <v>49</v>
      </c>
      <c r="T406" s="2" t="s">
        <v>2463</v>
      </c>
      <c r="Y406" s="1" t="s">
        <v>51</v>
      </c>
      <c r="Z406" s="1" t="s">
        <v>2608</v>
      </c>
      <c r="AF406" s="1" t="s">
        <v>97</v>
      </c>
      <c r="AG406" s="1" t="s">
        <v>2593</v>
      </c>
    </row>
    <row r="407" spans="1:31" ht="13.5" customHeight="1">
      <c r="A407" s="6" t="str">
        <f t="shared" si="13"/>
        <v>1756_감물천면_0010</v>
      </c>
      <c r="B407" s="1">
        <v>1756</v>
      </c>
      <c r="C407" s="1" t="s">
        <v>4576</v>
      </c>
      <c r="D407" s="1" t="s">
        <v>4577</v>
      </c>
      <c r="E407" s="2">
        <v>406</v>
      </c>
      <c r="F407" s="2">
        <v>1</v>
      </c>
      <c r="G407" s="2" t="s">
        <v>4386</v>
      </c>
      <c r="H407" s="2" t="s">
        <v>4387</v>
      </c>
      <c r="I407" s="2">
        <v>14</v>
      </c>
      <c r="L407" s="2">
        <v>5</v>
      </c>
      <c r="M407" s="2" t="s">
        <v>5103</v>
      </c>
      <c r="N407" s="2" t="s">
        <v>5104</v>
      </c>
      <c r="S407" s="2" t="s">
        <v>81</v>
      </c>
      <c r="T407" s="2" t="s">
        <v>2466</v>
      </c>
      <c r="Y407" s="1" t="s">
        <v>877</v>
      </c>
      <c r="Z407" s="1" t="s">
        <v>2938</v>
      </c>
      <c r="AC407" s="1">
        <v>16</v>
      </c>
      <c r="AD407" s="1" t="s">
        <v>622</v>
      </c>
      <c r="AE407" s="1" t="s">
        <v>3138</v>
      </c>
    </row>
    <row r="408" spans="1:31" ht="13.5" customHeight="1">
      <c r="A408" s="6" t="str">
        <f t="shared" si="13"/>
        <v>1756_감물천면_0010</v>
      </c>
      <c r="B408" s="1">
        <v>1756</v>
      </c>
      <c r="C408" s="1" t="s">
        <v>4576</v>
      </c>
      <c r="D408" s="1" t="s">
        <v>4577</v>
      </c>
      <c r="E408" s="2">
        <v>407</v>
      </c>
      <c r="F408" s="2">
        <v>1</v>
      </c>
      <c r="G408" s="2" t="s">
        <v>4386</v>
      </c>
      <c r="H408" s="2" t="s">
        <v>4387</v>
      </c>
      <c r="I408" s="2">
        <v>14</v>
      </c>
      <c r="L408" s="2">
        <v>5</v>
      </c>
      <c r="M408" s="2" t="s">
        <v>5103</v>
      </c>
      <c r="N408" s="2" t="s">
        <v>5104</v>
      </c>
      <c r="S408" s="2" t="s">
        <v>61</v>
      </c>
      <c r="T408" s="2" t="s">
        <v>2464</v>
      </c>
      <c r="AC408" s="1">
        <v>5</v>
      </c>
      <c r="AD408" s="1" t="s">
        <v>144</v>
      </c>
      <c r="AE408" s="1" t="s">
        <v>3118</v>
      </c>
    </row>
    <row r="409" spans="1:58" ht="13.5" customHeight="1">
      <c r="A409" s="6" t="str">
        <f t="shared" si="13"/>
        <v>1756_감물천면_0010</v>
      </c>
      <c r="B409" s="1">
        <v>1756</v>
      </c>
      <c r="C409" s="1" t="s">
        <v>4576</v>
      </c>
      <c r="D409" s="1" t="s">
        <v>4577</v>
      </c>
      <c r="E409" s="2">
        <v>408</v>
      </c>
      <c r="F409" s="2">
        <v>1</v>
      </c>
      <c r="G409" s="2" t="s">
        <v>4386</v>
      </c>
      <c r="H409" s="2" t="s">
        <v>4387</v>
      </c>
      <c r="I409" s="2">
        <v>14</v>
      </c>
      <c r="L409" s="2">
        <v>5</v>
      </c>
      <c r="M409" s="2" t="s">
        <v>5103</v>
      </c>
      <c r="N409" s="2" t="s">
        <v>5104</v>
      </c>
      <c r="T409" s="2" t="s">
        <v>4584</v>
      </c>
      <c r="U409" s="1" t="s">
        <v>67</v>
      </c>
      <c r="V409" s="1" t="s">
        <v>2496</v>
      </c>
      <c r="Y409" s="1" t="s">
        <v>878</v>
      </c>
      <c r="Z409" s="1" t="s">
        <v>2937</v>
      </c>
      <c r="AC409" s="1">
        <v>40</v>
      </c>
      <c r="AD409" s="1" t="s">
        <v>40</v>
      </c>
      <c r="AE409" s="1" t="s">
        <v>3097</v>
      </c>
      <c r="AT409" s="1" t="s">
        <v>64</v>
      </c>
      <c r="AU409" s="1" t="s">
        <v>2511</v>
      </c>
      <c r="AV409" s="1" t="s">
        <v>879</v>
      </c>
      <c r="AW409" s="1" t="s">
        <v>3524</v>
      </c>
      <c r="BB409" s="1" t="s">
        <v>502</v>
      </c>
      <c r="BC409" s="1" t="s">
        <v>4406</v>
      </c>
      <c r="BF409" s="1" t="s">
        <v>4591</v>
      </c>
    </row>
    <row r="410" spans="1:72" ht="13.5" customHeight="1">
      <c r="A410" s="6" t="str">
        <f t="shared" si="13"/>
        <v>1756_감물천면_0010</v>
      </c>
      <c r="B410" s="1">
        <v>1756</v>
      </c>
      <c r="C410" s="1" t="s">
        <v>4576</v>
      </c>
      <c r="D410" s="1" t="s">
        <v>4577</v>
      </c>
      <c r="E410" s="2">
        <v>409</v>
      </c>
      <c r="F410" s="2">
        <v>1</v>
      </c>
      <c r="G410" s="2" t="s">
        <v>4386</v>
      </c>
      <c r="H410" s="2" t="s">
        <v>4387</v>
      </c>
      <c r="I410" s="2">
        <v>15</v>
      </c>
      <c r="J410" s="2" t="s">
        <v>5403</v>
      </c>
      <c r="K410" s="2" t="s">
        <v>4683</v>
      </c>
      <c r="L410" s="2">
        <v>1</v>
      </c>
      <c r="M410" s="2" t="s">
        <v>1309</v>
      </c>
      <c r="N410" s="2" t="s">
        <v>4231</v>
      </c>
      <c r="O410" s="2" t="s">
        <v>6</v>
      </c>
      <c r="P410" s="2" t="s">
        <v>2411</v>
      </c>
      <c r="T410" s="2" t="s">
        <v>4586</v>
      </c>
      <c r="U410" s="1" t="s">
        <v>401</v>
      </c>
      <c r="V410" s="1" t="s">
        <v>2543</v>
      </c>
      <c r="W410" s="1" t="s">
        <v>140</v>
      </c>
      <c r="X410" s="1" t="s">
        <v>2578</v>
      </c>
      <c r="Y410" s="1" t="s">
        <v>512</v>
      </c>
      <c r="Z410" s="1" t="s">
        <v>2936</v>
      </c>
      <c r="AC410" s="1">
        <v>57</v>
      </c>
      <c r="AD410" s="1" t="s">
        <v>303</v>
      </c>
      <c r="AE410" s="1" t="s">
        <v>3104</v>
      </c>
      <c r="AJ410" s="1" t="s">
        <v>17</v>
      </c>
      <c r="AK410" s="1" t="s">
        <v>3214</v>
      </c>
      <c r="AL410" s="1" t="s">
        <v>41</v>
      </c>
      <c r="AM410" s="1" t="s">
        <v>4400</v>
      </c>
      <c r="AT410" s="1" t="s">
        <v>42</v>
      </c>
      <c r="AU410" s="1" t="s">
        <v>3276</v>
      </c>
      <c r="AV410" s="1" t="s">
        <v>326</v>
      </c>
      <c r="AW410" s="1" t="s">
        <v>3523</v>
      </c>
      <c r="BG410" s="1" t="s">
        <v>44</v>
      </c>
      <c r="BH410" s="1" t="s">
        <v>4405</v>
      </c>
      <c r="BI410" s="1" t="s">
        <v>45</v>
      </c>
      <c r="BJ410" s="1" t="s">
        <v>3269</v>
      </c>
      <c r="BK410" s="1" t="s">
        <v>42</v>
      </c>
      <c r="BL410" s="1" t="s">
        <v>3276</v>
      </c>
      <c r="BM410" s="1" t="s">
        <v>46</v>
      </c>
      <c r="BN410" s="1" t="s">
        <v>2600</v>
      </c>
      <c r="BO410" s="1" t="s">
        <v>390</v>
      </c>
      <c r="BP410" s="1" t="s">
        <v>3653</v>
      </c>
      <c r="BQ410" s="1" t="s">
        <v>880</v>
      </c>
      <c r="BR410" s="1" t="s">
        <v>4442</v>
      </c>
      <c r="BS410" s="1" t="s">
        <v>41</v>
      </c>
      <c r="BT410" s="1" t="s">
        <v>4400</v>
      </c>
    </row>
    <row r="411" spans="1:72" ht="13.5" customHeight="1">
      <c r="A411" s="6" t="str">
        <f t="shared" si="13"/>
        <v>1756_감물천면_0010</v>
      </c>
      <c r="B411" s="1">
        <v>1756</v>
      </c>
      <c r="C411" s="1" t="s">
        <v>4576</v>
      </c>
      <c r="D411" s="1" t="s">
        <v>4577</v>
      </c>
      <c r="E411" s="2">
        <v>410</v>
      </c>
      <c r="F411" s="2">
        <v>1</v>
      </c>
      <c r="G411" s="2" t="s">
        <v>4386</v>
      </c>
      <c r="H411" s="2" t="s">
        <v>4387</v>
      </c>
      <c r="I411" s="2">
        <v>15</v>
      </c>
      <c r="L411" s="2">
        <v>1</v>
      </c>
      <c r="M411" s="2" t="s">
        <v>1309</v>
      </c>
      <c r="N411" s="2" t="s">
        <v>4231</v>
      </c>
      <c r="S411" s="2" t="s">
        <v>49</v>
      </c>
      <c r="T411" s="2" t="s">
        <v>2463</v>
      </c>
      <c r="W411" s="1" t="s">
        <v>567</v>
      </c>
      <c r="X411" s="1" t="s">
        <v>2569</v>
      </c>
      <c r="Y411" s="1" t="s">
        <v>51</v>
      </c>
      <c r="Z411" s="1" t="s">
        <v>2608</v>
      </c>
      <c r="AC411" s="1">
        <v>59</v>
      </c>
      <c r="AD411" s="1" t="s">
        <v>359</v>
      </c>
      <c r="AE411" s="1" t="s">
        <v>3133</v>
      </c>
      <c r="AJ411" s="1" t="s">
        <v>53</v>
      </c>
      <c r="AK411" s="1" t="s">
        <v>3215</v>
      </c>
      <c r="AL411" s="1" t="s">
        <v>267</v>
      </c>
      <c r="AM411" s="1" t="s">
        <v>3250</v>
      </c>
      <c r="AT411" s="1" t="s">
        <v>523</v>
      </c>
      <c r="AU411" s="1" t="s">
        <v>3293</v>
      </c>
      <c r="AV411" s="1" t="s">
        <v>881</v>
      </c>
      <c r="AW411" s="1" t="s">
        <v>3522</v>
      </c>
      <c r="BG411" s="1" t="s">
        <v>42</v>
      </c>
      <c r="BH411" s="1" t="s">
        <v>3276</v>
      </c>
      <c r="BI411" s="1" t="s">
        <v>882</v>
      </c>
      <c r="BJ411" s="1" t="s">
        <v>3850</v>
      </c>
      <c r="BK411" s="1" t="s">
        <v>883</v>
      </c>
      <c r="BL411" s="1" t="s">
        <v>3915</v>
      </c>
      <c r="BM411" s="1" t="s">
        <v>884</v>
      </c>
      <c r="BN411" s="1" t="s">
        <v>4025</v>
      </c>
      <c r="BO411" s="1" t="s">
        <v>42</v>
      </c>
      <c r="BP411" s="1" t="s">
        <v>3276</v>
      </c>
      <c r="BQ411" s="1" t="s">
        <v>885</v>
      </c>
      <c r="BR411" s="1" t="s">
        <v>4274</v>
      </c>
      <c r="BS411" s="1" t="s">
        <v>886</v>
      </c>
      <c r="BT411" s="1" t="s">
        <v>3193</v>
      </c>
    </row>
    <row r="412" spans="1:31" ht="13.5" customHeight="1">
      <c r="A412" s="6" t="str">
        <f t="shared" si="13"/>
        <v>1756_감물천면_0010</v>
      </c>
      <c r="B412" s="1">
        <v>1756</v>
      </c>
      <c r="C412" s="1" t="s">
        <v>4576</v>
      </c>
      <c r="D412" s="1" t="s">
        <v>4577</v>
      </c>
      <c r="E412" s="2">
        <v>411</v>
      </c>
      <c r="F412" s="2">
        <v>1</v>
      </c>
      <c r="G412" s="2" t="s">
        <v>4386</v>
      </c>
      <c r="H412" s="2" t="s">
        <v>4387</v>
      </c>
      <c r="I412" s="2">
        <v>15</v>
      </c>
      <c r="L412" s="2">
        <v>1</v>
      </c>
      <c r="M412" s="2" t="s">
        <v>1309</v>
      </c>
      <c r="N412" s="2" t="s">
        <v>4231</v>
      </c>
      <c r="S412" s="2" t="s">
        <v>61</v>
      </c>
      <c r="T412" s="2" t="s">
        <v>2464</v>
      </c>
      <c r="AC412" s="1">
        <v>10</v>
      </c>
      <c r="AD412" s="1" t="s">
        <v>75</v>
      </c>
      <c r="AE412" s="1" t="s">
        <v>3129</v>
      </c>
    </row>
    <row r="413" spans="1:72" ht="13.5" customHeight="1">
      <c r="A413" s="6" t="str">
        <f aca="true" t="shared" si="14" ref="A413:A444">HYPERLINK("http://kyu.snu.ac.kr/sdhj/index.jsp?type=hj/GK14679_00IH_0001_0011.jpg","1756_감물천면_0011")</f>
        <v>1756_감물천면_0011</v>
      </c>
      <c r="B413" s="1">
        <v>1756</v>
      </c>
      <c r="C413" s="1" t="s">
        <v>4576</v>
      </c>
      <c r="D413" s="1" t="s">
        <v>4577</v>
      </c>
      <c r="E413" s="2">
        <v>412</v>
      </c>
      <c r="F413" s="2">
        <v>1</v>
      </c>
      <c r="G413" s="2" t="s">
        <v>4386</v>
      </c>
      <c r="H413" s="2" t="s">
        <v>4387</v>
      </c>
      <c r="I413" s="2">
        <v>15</v>
      </c>
      <c r="L413" s="2">
        <v>2</v>
      </c>
      <c r="M413" s="2" t="s">
        <v>5404</v>
      </c>
      <c r="N413" s="2" t="s">
        <v>5105</v>
      </c>
      <c r="T413" s="2" t="s">
        <v>4684</v>
      </c>
      <c r="U413" s="1" t="s">
        <v>315</v>
      </c>
      <c r="V413" s="1" t="s">
        <v>2498</v>
      </c>
      <c r="W413" s="1" t="s">
        <v>140</v>
      </c>
      <c r="X413" s="1" t="s">
        <v>2578</v>
      </c>
      <c r="Y413" s="1" t="s">
        <v>5405</v>
      </c>
      <c r="Z413" s="1" t="s">
        <v>4685</v>
      </c>
      <c r="AC413" s="1">
        <v>30</v>
      </c>
      <c r="AD413" s="1" t="s">
        <v>130</v>
      </c>
      <c r="AE413" s="1" t="s">
        <v>3146</v>
      </c>
      <c r="AJ413" s="1" t="s">
        <v>17</v>
      </c>
      <c r="AK413" s="1" t="s">
        <v>3214</v>
      </c>
      <c r="AL413" s="1" t="s">
        <v>41</v>
      </c>
      <c r="AM413" s="1" t="s">
        <v>4400</v>
      </c>
      <c r="AT413" s="1" t="s">
        <v>42</v>
      </c>
      <c r="AU413" s="1" t="s">
        <v>3276</v>
      </c>
      <c r="AV413" s="1" t="s">
        <v>887</v>
      </c>
      <c r="AW413" s="1" t="s">
        <v>2828</v>
      </c>
      <c r="BG413" s="1" t="s">
        <v>42</v>
      </c>
      <c r="BH413" s="1" t="s">
        <v>3276</v>
      </c>
      <c r="BI413" s="1" t="s">
        <v>888</v>
      </c>
      <c r="BJ413" s="1" t="s">
        <v>3849</v>
      </c>
      <c r="BK413" s="1" t="s">
        <v>42</v>
      </c>
      <c r="BL413" s="1" t="s">
        <v>3276</v>
      </c>
      <c r="BM413" s="1" t="s">
        <v>4951</v>
      </c>
      <c r="BN413" s="1" t="s">
        <v>3815</v>
      </c>
      <c r="BO413" s="1" t="s">
        <v>42</v>
      </c>
      <c r="BP413" s="1" t="s">
        <v>3276</v>
      </c>
      <c r="BQ413" s="1" t="s">
        <v>889</v>
      </c>
      <c r="BR413" s="1" t="s">
        <v>4273</v>
      </c>
      <c r="BS413" s="1" t="s">
        <v>149</v>
      </c>
      <c r="BT413" s="1" t="s">
        <v>3219</v>
      </c>
    </row>
    <row r="414" spans="1:72" ht="13.5" customHeight="1">
      <c r="A414" s="6" t="str">
        <f t="shared" si="14"/>
        <v>1756_감물천면_0011</v>
      </c>
      <c r="B414" s="1">
        <v>1756</v>
      </c>
      <c r="C414" s="1" t="s">
        <v>4576</v>
      </c>
      <c r="D414" s="1" t="s">
        <v>4577</v>
      </c>
      <c r="E414" s="2">
        <v>413</v>
      </c>
      <c r="F414" s="2">
        <v>1</v>
      </c>
      <c r="G414" s="2" t="s">
        <v>4386</v>
      </c>
      <c r="H414" s="2" t="s">
        <v>4387</v>
      </c>
      <c r="I414" s="2">
        <v>15</v>
      </c>
      <c r="L414" s="2">
        <v>2</v>
      </c>
      <c r="M414" s="2" t="s">
        <v>5404</v>
      </c>
      <c r="N414" s="2" t="s">
        <v>5105</v>
      </c>
      <c r="S414" s="2" t="s">
        <v>49</v>
      </c>
      <c r="T414" s="2" t="s">
        <v>2463</v>
      </c>
      <c r="W414" s="1" t="s">
        <v>88</v>
      </c>
      <c r="X414" s="1" t="s">
        <v>4368</v>
      </c>
      <c r="Y414" s="1" t="s">
        <v>51</v>
      </c>
      <c r="Z414" s="1" t="s">
        <v>2608</v>
      </c>
      <c r="AC414" s="1">
        <v>30</v>
      </c>
      <c r="AD414" s="1" t="s">
        <v>130</v>
      </c>
      <c r="AE414" s="1" t="s">
        <v>3146</v>
      </c>
      <c r="AJ414" s="1" t="s">
        <v>53</v>
      </c>
      <c r="AK414" s="1" t="s">
        <v>3215</v>
      </c>
      <c r="AL414" s="1" t="s">
        <v>41</v>
      </c>
      <c r="AM414" s="1" t="s">
        <v>4400</v>
      </c>
      <c r="AT414" s="1" t="s">
        <v>315</v>
      </c>
      <c r="AU414" s="1" t="s">
        <v>2498</v>
      </c>
      <c r="AV414" s="1" t="s">
        <v>812</v>
      </c>
      <c r="AW414" s="1" t="s">
        <v>3521</v>
      </c>
      <c r="BG414" s="1" t="s">
        <v>42</v>
      </c>
      <c r="BH414" s="1" t="s">
        <v>3276</v>
      </c>
      <c r="BI414" s="1" t="s">
        <v>813</v>
      </c>
      <c r="BJ414" s="1" t="s">
        <v>3848</v>
      </c>
      <c r="BK414" s="1" t="s">
        <v>814</v>
      </c>
      <c r="BL414" s="1" t="s">
        <v>3914</v>
      </c>
      <c r="BM414" s="1" t="s">
        <v>890</v>
      </c>
      <c r="BN414" s="1" t="s">
        <v>4072</v>
      </c>
      <c r="BO414" s="1" t="s">
        <v>816</v>
      </c>
      <c r="BP414" s="1" t="s">
        <v>4114</v>
      </c>
      <c r="BQ414" s="1" t="s">
        <v>817</v>
      </c>
      <c r="BR414" s="1" t="s">
        <v>4272</v>
      </c>
      <c r="BS414" s="1" t="s">
        <v>818</v>
      </c>
      <c r="BT414" s="1" t="s">
        <v>4334</v>
      </c>
    </row>
    <row r="415" spans="1:33" ht="13.5" customHeight="1">
      <c r="A415" s="6" t="str">
        <f t="shared" si="14"/>
        <v>1756_감물천면_0011</v>
      </c>
      <c r="B415" s="1">
        <v>1756</v>
      </c>
      <c r="C415" s="1" t="s">
        <v>4576</v>
      </c>
      <c r="D415" s="1" t="s">
        <v>4577</v>
      </c>
      <c r="E415" s="2">
        <v>414</v>
      </c>
      <c r="F415" s="2">
        <v>1</v>
      </c>
      <c r="G415" s="2" t="s">
        <v>4386</v>
      </c>
      <c r="H415" s="2" t="s">
        <v>4387</v>
      </c>
      <c r="I415" s="2">
        <v>15</v>
      </c>
      <c r="L415" s="2">
        <v>2</v>
      </c>
      <c r="M415" s="2" t="s">
        <v>5404</v>
      </c>
      <c r="N415" s="2" t="s">
        <v>5105</v>
      </c>
      <c r="S415" s="2" t="s">
        <v>545</v>
      </c>
      <c r="T415" s="2" t="s">
        <v>2473</v>
      </c>
      <c r="W415" s="1" t="s">
        <v>487</v>
      </c>
      <c r="X415" s="1" t="s">
        <v>2567</v>
      </c>
      <c r="Y415" s="1" t="s">
        <v>10</v>
      </c>
      <c r="Z415" s="1" t="s">
        <v>2600</v>
      </c>
      <c r="AF415" s="1" t="s">
        <v>97</v>
      </c>
      <c r="AG415" s="1" t="s">
        <v>2593</v>
      </c>
    </row>
    <row r="416" spans="1:33" ht="13.5" customHeight="1">
      <c r="A416" s="6" t="str">
        <f t="shared" si="14"/>
        <v>1756_감물천면_0011</v>
      </c>
      <c r="B416" s="1">
        <v>1756</v>
      </c>
      <c r="C416" s="1" t="s">
        <v>4576</v>
      </c>
      <c r="D416" s="1" t="s">
        <v>4577</v>
      </c>
      <c r="E416" s="2">
        <v>415</v>
      </c>
      <c r="F416" s="2">
        <v>1</v>
      </c>
      <c r="G416" s="2" t="s">
        <v>4386</v>
      </c>
      <c r="H416" s="2" t="s">
        <v>4387</v>
      </c>
      <c r="I416" s="2">
        <v>15</v>
      </c>
      <c r="L416" s="2">
        <v>2</v>
      </c>
      <c r="M416" s="2" t="s">
        <v>5404</v>
      </c>
      <c r="N416" s="2" t="s">
        <v>5105</v>
      </c>
      <c r="S416" s="2" t="s">
        <v>465</v>
      </c>
      <c r="T416" s="2" t="s">
        <v>2472</v>
      </c>
      <c r="AF416" s="1" t="s">
        <v>97</v>
      </c>
      <c r="AG416" s="1" t="s">
        <v>2593</v>
      </c>
    </row>
    <row r="417" spans="1:31" ht="13.5" customHeight="1">
      <c r="A417" s="6" t="str">
        <f t="shared" si="14"/>
        <v>1756_감물천면_0011</v>
      </c>
      <c r="B417" s="1">
        <v>1756</v>
      </c>
      <c r="C417" s="1" t="s">
        <v>4576</v>
      </c>
      <c r="D417" s="1" t="s">
        <v>4577</v>
      </c>
      <c r="E417" s="2">
        <v>416</v>
      </c>
      <c r="F417" s="2">
        <v>1</v>
      </c>
      <c r="G417" s="2" t="s">
        <v>4386</v>
      </c>
      <c r="H417" s="2" t="s">
        <v>4387</v>
      </c>
      <c r="I417" s="2">
        <v>15</v>
      </c>
      <c r="L417" s="2">
        <v>2</v>
      </c>
      <c r="M417" s="2" t="s">
        <v>5404</v>
      </c>
      <c r="N417" s="2" t="s">
        <v>5105</v>
      </c>
      <c r="S417" s="2" t="s">
        <v>465</v>
      </c>
      <c r="T417" s="2" t="s">
        <v>2472</v>
      </c>
      <c r="AC417" s="1">
        <v>17</v>
      </c>
      <c r="AD417" s="1" t="s">
        <v>228</v>
      </c>
      <c r="AE417" s="1" t="s">
        <v>3107</v>
      </c>
    </row>
    <row r="418" spans="1:72" ht="13.5" customHeight="1">
      <c r="A418" s="6" t="str">
        <f t="shared" si="14"/>
        <v>1756_감물천면_0011</v>
      </c>
      <c r="B418" s="1">
        <v>1756</v>
      </c>
      <c r="C418" s="1" t="s">
        <v>4576</v>
      </c>
      <c r="D418" s="1" t="s">
        <v>4577</v>
      </c>
      <c r="E418" s="2">
        <v>417</v>
      </c>
      <c r="F418" s="2">
        <v>1</v>
      </c>
      <c r="G418" s="2" t="s">
        <v>4386</v>
      </c>
      <c r="H418" s="2" t="s">
        <v>4387</v>
      </c>
      <c r="I418" s="2">
        <v>15</v>
      </c>
      <c r="L418" s="2">
        <v>3</v>
      </c>
      <c r="M418" s="2" t="s">
        <v>5106</v>
      </c>
      <c r="N418" s="2" t="s">
        <v>5107</v>
      </c>
      <c r="T418" s="2" t="s">
        <v>4597</v>
      </c>
      <c r="U418" s="1" t="s">
        <v>38</v>
      </c>
      <c r="V418" s="1" t="s">
        <v>2497</v>
      </c>
      <c r="W418" s="1" t="s">
        <v>50</v>
      </c>
      <c r="X418" s="1" t="s">
        <v>4598</v>
      </c>
      <c r="Y418" s="1" t="s">
        <v>891</v>
      </c>
      <c r="Z418" s="1" t="s">
        <v>2935</v>
      </c>
      <c r="AC418" s="1">
        <v>39</v>
      </c>
      <c r="AD418" s="1" t="s">
        <v>489</v>
      </c>
      <c r="AE418" s="1" t="s">
        <v>3132</v>
      </c>
      <c r="AJ418" s="1" t="s">
        <v>17</v>
      </c>
      <c r="AK418" s="1" t="s">
        <v>3214</v>
      </c>
      <c r="AL418" s="1" t="s">
        <v>100</v>
      </c>
      <c r="AM418" s="1" t="s">
        <v>3194</v>
      </c>
      <c r="AT418" s="1" t="s">
        <v>42</v>
      </c>
      <c r="AU418" s="1" t="s">
        <v>3276</v>
      </c>
      <c r="AV418" s="1" t="s">
        <v>170</v>
      </c>
      <c r="AW418" s="1" t="s">
        <v>3502</v>
      </c>
      <c r="BG418" s="1" t="s">
        <v>42</v>
      </c>
      <c r="BH418" s="1" t="s">
        <v>3276</v>
      </c>
      <c r="BI418" s="1" t="s">
        <v>101</v>
      </c>
      <c r="BJ418" s="1" t="s">
        <v>3591</v>
      </c>
      <c r="BK418" s="1" t="s">
        <v>42</v>
      </c>
      <c r="BL418" s="1" t="s">
        <v>3276</v>
      </c>
      <c r="BM418" s="1" t="s">
        <v>102</v>
      </c>
      <c r="BN418" s="1" t="s">
        <v>3901</v>
      </c>
      <c r="BO418" s="1" t="s">
        <v>42</v>
      </c>
      <c r="BP418" s="1" t="s">
        <v>3276</v>
      </c>
      <c r="BQ418" s="1" t="s">
        <v>160</v>
      </c>
      <c r="BR418" s="1" t="s">
        <v>4259</v>
      </c>
      <c r="BS418" s="1" t="s">
        <v>76</v>
      </c>
      <c r="BT418" s="1" t="s">
        <v>3232</v>
      </c>
    </row>
    <row r="419" spans="1:72" ht="13.5" customHeight="1">
      <c r="A419" s="6" t="str">
        <f t="shared" si="14"/>
        <v>1756_감물천면_0011</v>
      </c>
      <c r="B419" s="1">
        <v>1756</v>
      </c>
      <c r="C419" s="1" t="s">
        <v>4576</v>
      </c>
      <c r="D419" s="1" t="s">
        <v>4577</v>
      </c>
      <c r="E419" s="2">
        <v>418</v>
      </c>
      <c r="F419" s="2">
        <v>1</v>
      </c>
      <c r="G419" s="2" t="s">
        <v>4386</v>
      </c>
      <c r="H419" s="2" t="s">
        <v>4387</v>
      </c>
      <c r="I419" s="2">
        <v>15</v>
      </c>
      <c r="L419" s="2">
        <v>3</v>
      </c>
      <c r="M419" s="2" t="s">
        <v>5106</v>
      </c>
      <c r="N419" s="2" t="s">
        <v>5107</v>
      </c>
      <c r="S419" s="2" t="s">
        <v>49</v>
      </c>
      <c r="T419" s="2" t="s">
        <v>2463</v>
      </c>
      <c r="W419" s="1" t="s">
        <v>362</v>
      </c>
      <c r="X419" s="1" t="s">
        <v>2575</v>
      </c>
      <c r="Y419" s="1" t="s">
        <v>51</v>
      </c>
      <c r="Z419" s="1" t="s">
        <v>2608</v>
      </c>
      <c r="AC419" s="1">
        <v>40</v>
      </c>
      <c r="AD419" s="1" t="s">
        <v>347</v>
      </c>
      <c r="AE419" s="1" t="s">
        <v>3144</v>
      </c>
      <c r="AJ419" s="1" t="s">
        <v>53</v>
      </c>
      <c r="AK419" s="1" t="s">
        <v>3215</v>
      </c>
      <c r="AL419" s="1" t="s">
        <v>123</v>
      </c>
      <c r="AM419" s="1" t="s">
        <v>3210</v>
      </c>
      <c r="AT419" s="1" t="s">
        <v>42</v>
      </c>
      <c r="AU419" s="1" t="s">
        <v>3276</v>
      </c>
      <c r="AV419" s="1" t="s">
        <v>892</v>
      </c>
      <c r="AW419" s="1" t="s">
        <v>3520</v>
      </c>
      <c r="BG419" s="1" t="s">
        <v>42</v>
      </c>
      <c r="BH419" s="1" t="s">
        <v>3276</v>
      </c>
      <c r="BI419" s="1" t="s">
        <v>483</v>
      </c>
      <c r="BJ419" s="1" t="s">
        <v>3847</v>
      </c>
      <c r="BK419" s="1" t="s">
        <v>44</v>
      </c>
      <c r="BL419" s="1" t="s">
        <v>4405</v>
      </c>
      <c r="BM419" s="1" t="s">
        <v>893</v>
      </c>
      <c r="BN419" s="1" t="s">
        <v>3673</v>
      </c>
      <c r="BO419" s="1" t="s">
        <v>42</v>
      </c>
      <c r="BP419" s="1" t="s">
        <v>3276</v>
      </c>
      <c r="BQ419" s="1" t="s">
        <v>894</v>
      </c>
      <c r="BR419" s="1" t="s">
        <v>4271</v>
      </c>
      <c r="BS419" s="1" t="s">
        <v>803</v>
      </c>
      <c r="BT419" s="1" t="s">
        <v>3262</v>
      </c>
    </row>
    <row r="420" spans="1:31" ht="13.5" customHeight="1">
      <c r="A420" s="6" t="str">
        <f t="shared" si="14"/>
        <v>1756_감물천면_0011</v>
      </c>
      <c r="B420" s="1">
        <v>1756</v>
      </c>
      <c r="C420" s="1" t="s">
        <v>4576</v>
      </c>
      <c r="D420" s="1" t="s">
        <v>4577</v>
      </c>
      <c r="E420" s="2">
        <v>419</v>
      </c>
      <c r="F420" s="2">
        <v>1</v>
      </c>
      <c r="G420" s="2" t="s">
        <v>4386</v>
      </c>
      <c r="H420" s="2" t="s">
        <v>4387</v>
      </c>
      <c r="I420" s="2">
        <v>15</v>
      </c>
      <c r="L420" s="2">
        <v>3</v>
      </c>
      <c r="M420" s="2" t="s">
        <v>5106</v>
      </c>
      <c r="N420" s="2" t="s">
        <v>5107</v>
      </c>
      <c r="S420" s="2" t="s">
        <v>81</v>
      </c>
      <c r="T420" s="2" t="s">
        <v>2466</v>
      </c>
      <c r="U420" s="1" t="s">
        <v>38</v>
      </c>
      <c r="V420" s="1" t="s">
        <v>2497</v>
      </c>
      <c r="Y420" s="1" t="s">
        <v>895</v>
      </c>
      <c r="Z420" s="1" t="s">
        <v>2934</v>
      </c>
      <c r="AC420" s="1">
        <v>22</v>
      </c>
      <c r="AD420" s="1" t="s">
        <v>168</v>
      </c>
      <c r="AE420" s="1" t="s">
        <v>3149</v>
      </c>
    </row>
    <row r="421" spans="1:31" ht="13.5" customHeight="1">
      <c r="A421" s="6" t="str">
        <f t="shared" si="14"/>
        <v>1756_감물천면_0011</v>
      </c>
      <c r="B421" s="1">
        <v>1756</v>
      </c>
      <c r="C421" s="1" t="s">
        <v>4576</v>
      </c>
      <c r="D421" s="1" t="s">
        <v>4577</v>
      </c>
      <c r="E421" s="2">
        <v>420</v>
      </c>
      <c r="F421" s="2">
        <v>1</v>
      </c>
      <c r="G421" s="2" t="s">
        <v>4386</v>
      </c>
      <c r="H421" s="2" t="s">
        <v>4387</v>
      </c>
      <c r="I421" s="2">
        <v>15</v>
      </c>
      <c r="L421" s="2">
        <v>3</v>
      </c>
      <c r="M421" s="2" t="s">
        <v>5106</v>
      </c>
      <c r="N421" s="2" t="s">
        <v>5107</v>
      </c>
      <c r="S421" s="2" t="s">
        <v>82</v>
      </c>
      <c r="T421" s="2" t="s">
        <v>2465</v>
      </c>
      <c r="W421" s="1" t="s">
        <v>106</v>
      </c>
      <c r="X421" s="1" t="s">
        <v>2599</v>
      </c>
      <c r="Y421" s="1" t="s">
        <v>51</v>
      </c>
      <c r="Z421" s="1" t="s">
        <v>2608</v>
      </c>
      <c r="AC421" s="1">
        <v>24</v>
      </c>
      <c r="AD421" s="1" t="s">
        <v>99</v>
      </c>
      <c r="AE421" s="1" t="s">
        <v>3126</v>
      </c>
    </row>
    <row r="422" spans="1:33" ht="13.5" customHeight="1">
      <c r="A422" s="6" t="str">
        <f t="shared" si="14"/>
        <v>1756_감물천면_0011</v>
      </c>
      <c r="B422" s="1">
        <v>1756</v>
      </c>
      <c r="C422" s="1" t="s">
        <v>4576</v>
      </c>
      <c r="D422" s="1" t="s">
        <v>4577</v>
      </c>
      <c r="E422" s="2">
        <v>421</v>
      </c>
      <c r="F422" s="2">
        <v>1</v>
      </c>
      <c r="G422" s="2" t="s">
        <v>4386</v>
      </c>
      <c r="H422" s="2" t="s">
        <v>4387</v>
      </c>
      <c r="I422" s="2">
        <v>15</v>
      </c>
      <c r="L422" s="2">
        <v>3</v>
      </c>
      <c r="M422" s="2" t="s">
        <v>5106</v>
      </c>
      <c r="N422" s="2" t="s">
        <v>5107</v>
      </c>
      <c r="S422" s="2" t="s">
        <v>81</v>
      </c>
      <c r="T422" s="2" t="s">
        <v>2466</v>
      </c>
      <c r="U422" s="1" t="s">
        <v>38</v>
      </c>
      <c r="V422" s="1" t="s">
        <v>2497</v>
      </c>
      <c r="Y422" s="1" t="s">
        <v>4686</v>
      </c>
      <c r="Z422" s="1" t="s">
        <v>2933</v>
      </c>
      <c r="AC422" s="1">
        <v>18</v>
      </c>
      <c r="AD422" s="1" t="s">
        <v>229</v>
      </c>
      <c r="AE422" s="1" t="s">
        <v>3143</v>
      </c>
      <c r="AF422" s="1" t="s">
        <v>63</v>
      </c>
      <c r="AG422" s="1" t="s">
        <v>3157</v>
      </c>
    </row>
    <row r="423" spans="1:72" ht="13.5" customHeight="1">
      <c r="A423" s="6" t="str">
        <f t="shared" si="14"/>
        <v>1756_감물천면_0011</v>
      </c>
      <c r="B423" s="1">
        <v>1756</v>
      </c>
      <c r="C423" s="1" t="s">
        <v>4576</v>
      </c>
      <c r="D423" s="1" t="s">
        <v>4577</v>
      </c>
      <c r="E423" s="2">
        <v>422</v>
      </c>
      <c r="F423" s="2">
        <v>1</v>
      </c>
      <c r="G423" s="2" t="s">
        <v>4386</v>
      </c>
      <c r="H423" s="2" t="s">
        <v>4387</v>
      </c>
      <c r="I423" s="2">
        <v>15</v>
      </c>
      <c r="L423" s="2">
        <v>4</v>
      </c>
      <c r="M423" s="2" t="s">
        <v>5108</v>
      </c>
      <c r="N423" s="2" t="s">
        <v>5109</v>
      </c>
      <c r="T423" s="2" t="s">
        <v>4586</v>
      </c>
      <c r="U423" s="1" t="s">
        <v>38</v>
      </c>
      <c r="V423" s="1" t="s">
        <v>2497</v>
      </c>
      <c r="W423" s="1" t="s">
        <v>140</v>
      </c>
      <c r="X423" s="1" t="s">
        <v>2578</v>
      </c>
      <c r="Y423" s="1" t="s">
        <v>896</v>
      </c>
      <c r="Z423" s="1" t="s">
        <v>2932</v>
      </c>
      <c r="AC423" s="1">
        <v>55</v>
      </c>
      <c r="AD423" s="1" t="s">
        <v>344</v>
      </c>
      <c r="AE423" s="1" t="s">
        <v>3136</v>
      </c>
      <c r="AJ423" s="1" t="s">
        <v>17</v>
      </c>
      <c r="AK423" s="1" t="s">
        <v>3214</v>
      </c>
      <c r="AL423" s="1" t="s">
        <v>41</v>
      </c>
      <c r="AM423" s="1" t="s">
        <v>4400</v>
      </c>
      <c r="AT423" s="1" t="s">
        <v>42</v>
      </c>
      <c r="AU423" s="1" t="s">
        <v>3276</v>
      </c>
      <c r="AV423" s="1" t="s">
        <v>897</v>
      </c>
      <c r="AW423" s="1" t="s">
        <v>3519</v>
      </c>
      <c r="BG423" s="1" t="s">
        <v>42</v>
      </c>
      <c r="BH423" s="1" t="s">
        <v>3276</v>
      </c>
      <c r="BI423" s="1" t="s">
        <v>898</v>
      </c>
      <c r="BJ423" s="1" t="s">
        <v>3846</v>
      </c>
      <c r="BK423" s="1" t="s">
        <v>42</v>
      </c>
      <c r="BL423" s="1" t="s">
        <v>3276</v>
      </c>
      <c r="BM423" s="1" t="s">
        <v>892</v>
      </c>
      <c r="BN423" s="1" t="s">
        <v>3520</v>
      </c>
      <c r="BO423" s="1" t="s">
        <v>42</v>
      </c>
      <c r="BP423" s="1" t="s">
        <v>3276</v>
      </c>
      <c r="BQ423" s="1" t="s">
        <v>899</v>
      </c>
      <c r="BR423" s="1" t="s">
        <v>4505</v>
      </c>
      <c r="BS423" s="1" t="s">
        <v>41</v>
      </c>
      <c r="BT423" s="1" t="s">
        <v>4400</v>
      </c>
    </row>
    <row r="424" spans="1:31" ht="13.5" customHeight="1">
      <c r="A424" s="6" t="str">
        <f t="shared" si="14"/>
        <v>1756_감물천면_0011</v>
      </c>
      <c r="B424" s="1">
        <v>1756</v>
      </c>
      <c r="C424" s="1" t="s">
        <v>4576</v>
      </c>
      <c r="D424" s="1" t="s">
        <v>4577</v>
      </c>
      <c r="E424" s="2">
        <v>423</v>
      </c>
      <c r="F424" s="2">
        <v>1</v>
      </c>
      <c r="G424" s="2" t="s">
        <v>4386</v>
      </c>
      <c r="H424" s="2" t="s">
        <v>4387</v>
      </c>
      <c r="I424" s="2">
        <v>15</v>
      </c>
      <c r="L424" s="2">
        <v>4</v>
      </c>
      <c r="M424" s="2" t="s">
        <v>5108</v>
      </c>
      <c r="N424" s="2" t="s">
        <v>5109</v>
      </c>
      <c r="S424" s="2" t="s">
        <v>565</v>
      </c>
      <c r="T424" s="2" t="s">
        <v>2482</v>
      </c>
      <c r="W424" s="1" t="s">
        <v>362</v>
      </c>
      <c r="X424" s="1" t="s">
        <v>2575</v>
      </c>
      <c r="Y424" s="1" t="s">
        <v>309</v>
      </c>
      <c r="Z424" s="1" t="s">
        <v>2604</v>
      </c>
      <c r="AC424" s="1">
        <v>55</v>
      </c>
      <c r="AD424" s="1" t="s">
        <v>344</v>
      </c>
      <c r="AE424" s="1" t="s">
        <v>3136</v>
      </c>
    </row>
    <row r="425" spans="1:33" ht="13.5" customHeight="1">
      <c r="A425" s="6" t="str">
        <f t="shared" si="14"/>
        <v>1756_감물천면_0011</v>
      </c>
      <c r="B425" s="1">
        <v>1756</v>
      </c>
      <c r="C425" s="1" t="s">
        <v>4576</v>
      </c>
      <c r="D425" s="1" t="s">
        <v>4577</v>
      </c>
      <c r="E425" s="2">
        <v>424</v>
      </c>
      <c r="F425" s="2">
        <v>1</v>
      </c>
      <c r="G425" s="2" t="s">
        <v>4386</v>
      </c>
      <c r="H425" s="2" t="s">
        <v>4387</v>
      </c>
      <c r="I425" s="2">
        <v>15</v>
      </c>
      <c r="L425" s="2">
        <v>4</v>
      </c>
      <c r="M425" s="2" t="s">
        <v>5108</v>
      </c>
      <c r="N425" s="2" t="s">
        <v>5109</v>
      </c>
      <c r="S425" s="2" t="s">
        <v>81</v>
      </c>
      <c r="T425" s="2" t="s">
        <v>2466</v>
      </c>
      <c r="AC425" s="1">
        <v>3</v>
      </c>
      <c r="AD425" s="1" t="s">
        <v>178</v>
      </c>
      <c r="AE425" s="1" t="s">
        <v>3119</v>
      </c>
      <c r="AF425" s="1" t="s">
        <v>63</v>
      </c>
      <c r="AG425" s="1" t="s">
        <v>3157</v>
      </c>
    </row>
    <row r="426" spans="1:33" ht="13.5" customHeight="1">
      <c r="A426" s="6" t="str">
        <f t="shared" si="14"/>
        <v>1756_감물천면_0011</v>
      </c>
      <c r="B426" s="1">
        <v>1756</v>
      </c>
      <c r="C426" s="1" t="s">
        <v>4576</v>
      </c>
      <c r="D426" s="1" t="s">
        <v>4577</v>
      </c>
      <c r="E426" s="2">
        <v>425</v>
      </c>
      <c r="F426" s="2">
        <v>1</v>
      </c>
      <c r="G426" s="2" t="s">
        <v>4386</v>
      </c>
      <c r="H426" s="2" t="s">
        <v>4387</v>
      </c>
      <c r="I426" s="2">
        <v>15</v>
      </c>
      <c r="L426" s="2">
        <v>4</v>
      </c>
      <c r="M426" s="2" t="s">
        <v>5108</v>
      </c>
      <c r="N426" s="2" t="s">
        <v>5109</v>
      </c>
      <c r="T426" s="2" t="s">
        <v>4584</v>
      </c>
      <c r="U426" s="1" t="s">
        <v>64</v>
      </c>
      <c r="V426" s="1" t="s">
        <v>2511</v>
      </c>
      <c r="Y426" s="1" t="s">
        <v>900</v>
      </c>
      <c r="Z426" s="1" t="s">
        <v>2931</v>
      </c>
      <c r="AG426" s="1" t="s">
        <v>4626</v>
      </c>
    </row>
    <row r="427" spans="1:33" ht="13.5" customHeight="1">
      <c r="A427" s="6" t="str">
        <f t="shared" si="14"/>
        <v>1756_감물천면_0011</v>
      </c>
      <c r="B427" s="1">
        <v>1756</v>
      </c>
      <c r="C427" s="1" t="s">
        <v>4576</v>
      </c>
      <c r="D427" s="1" t="s">
        <v>4577</v>
      </c>
      <c r="E427" s="2">
        <v>426</v>
      </c>
      <c r="F427" s="2">
        <v>1</v>
      </c>
      <c r="G427" s="2" t="s">
        <v>4386</v>
      </c>
      <c r="H427" s="2" t="s">
        <v>4387</v>
      </c>
      <c r="I427" s="2">
        <v>15</v>
      </c>
      <c r="L427" s="2">
        <v>4</v>
      </c>
      <c r="M427" s="2" t="s">
        <v>5108</v>
      </c>
      <c r="N427" s="2" t="s">
        <v>5109</v>
      </c>
      <c r="T427" s="2" t="s">
        <v>4584</v>
      </c>
      <c r="U427" s="1" t="s">
        <v>64</v>
      </c>
      <c r="V427" s="1" t="s">
        <v>2511</v>
      </c>
      <c r="Y427" s="1" t="s">
        <v>901</v>
      </c>
      <c r="Z427" s="1" t="s">
        <v>2890</v>
      </c>
      <c r="AG427" s="1" t="s">
        <v>4626</v>
      </c>
    </row>
    <row r="428" spans="1:33" ht="13.5" customHeight="1">
      <c r="A428" s="6" t="str">
        <f t="shared" si="14"/>
        <v>1756_감물천면_0011</v>
      </c>
      <c r="B428" s="1">
        <v>1756</v>
      </c>
      <c r="C428" s="1" t="s">
        <v>4576</v>
      </c>
      <c r="D428" s="1" t="s">
        <v>4577</v>
      </c>
      <c r="E428" s="2">
        <v>427</v>
      </c>
      <c r="F428" s="2">
        <v>1</v>
      </c>
      <c r="G428" s="2" t="s">
        <v>4386</v>
      </c>
      <c r="H428" s="2" t="s">
        <v>4387</v>
      </c>
      <c r="I428" s="2">
        <v>15</v>
      </c>
      <c r="L428" s="2">
        <v>4</v>
      </c>
      <c r="M428" s="2" t="s">
        <v>5108</v>
      </c>
      <c r="N428" s="2" t="s">
        <v>5109</v>
      </c>
      <c r="T428" s="2" t="s">
        <v>4584</v>
      </c>
      <c r="U428" s="1" t="s">
        <v>64</v>
      </c>
      <c r="V428" s="1" t="s">
        <v>2511</v>
      </c>
      <c r="Y428" s="1" t="s">
        <v>902</v>
      </c>
      <c r="Z428" s="1" t="s">
        <v>2930</v>
      </c>
      <c r="AG428" s="1" t="s">
        <v>4626</v>
      </c>
    </row>
    <row r="429" spans="1:33" ht="13.5" customHeight="1">
      <c r="A429" s="6" t="str">
        <f t="shared" si="14"/>
        <v>1756_감물천면_0011</v>
      </c>
      <c r="B429" s="1">
        <v>1756</v>
      </c>
      <c r="C429" s="1" t="s">
        <v>4576</v>
      </c>
      <c r="D429" s="1" t="s">
        <v>4577</v>
      </c>
      <c r="E429" s="2">
        <v>428</v>
      </c>
      <c r="F429" s="2">
        <v>1</v>
      </c>
      <c r="G429" s="2" t="s">
        <v>4386</v>
      </c>
      <c r="H429" s="2" t="s">
        <v>4387</v>
      </c>
      <c r="I429" s="2">
        <v>15</v>
      </c>
      <c r="L429" s="2">
        <v>4</v>
      </c>
      <c r="M429" s="2" t="s">
        <v>5108</v>
      </c>
      <c r="N429" s="2" t="s">
        <v>5109</v>
      </c>
      <c r="T429" s="2" t="s">
        <v>4584</v>
      </c>
      <c r="U429" s="1" t="s">
        <v>67</v>
      </c>
      <c r="V429" s="1" t="s">
        <v>2496</v>
      </c>
      <c r="Y429" s="1" t="s">
        <v>903</v>
      </c>
      <c r="Z429" s="1" t="s">
        <v>2929</v>
      </c>
      <c r="AF429" s="1" t="s">
        <v>4687</v>
      </c>
      <c r="AG429" s="1" t="s">
        <v>4688</v>
      </c>
    </row>
    <row r="430" spans="1:31" ht="13.5" customHeight="1">
      <c r="A430" s="6" t="str">
        <f t="shared" si="14"/>
        <v>1756_감물천면_0011</v>
      </c>
      <c r="B430" s="1">
        <v>1756</v>
      </c>
      <c r="C430" s="1" t="s">
        <v>4576</v>
      </c>
      <c r="D430" s="1" t="s">
        <v>4577</v>
      </c>
      <c r="E430" s="2">
        <v>429</v>
      </c>
      <c r="F430" s="2">
        <v>1</v>
      </c>
      <c r="G430" s="2" t="s">
        <v>4386</v>
      </c>
      <c r="H430" s="2" t="s">
        <v>4387</v>
      </c>
      <c r="I430" s="2">
        <v>15</v>
      </c>
      <c r="L430" s="2">
        <v>4</v>
      </c>
      <c r="M430" s="2" t="s">
        <v>5108</v>
      </c>
      <c r="N430" s="2" t="s">
        <v>5109</v>
      </c>
      <c r="T430" s="2" t="s">
        <v>4584</v>
      </c>
      <c r="U430" s="1" t="s">
        <v>67</v>
      </c>
      <c r="V430" s="1" t="s">
        <v>2496</v>
      </c>
      <c r="Y430" s="1" t="s">
        <v>904</v>
      </c>
      <c r="Z430" s="1" t="s">
        <v>2928</v>
      </c>
      <c r="AC430" s="1">
        <v>20</v>
      </c>
      <c r="AD430" s="1" t="s">
        <v>526</v>
      </c>
      <c r="AE430" s="1" t="s">
        <v>3108</v>
      </c>
    </row>
    <row r="431" spans="1:72" ht="13.5" customHeight="1">
      <c r="A431" s="6" t="str">
        <f t="shared" si="14"/>
        <v>1756_감물천면_0011</v>
      </c>
      <c r="B431" s="1">
        <v>1756</v>
      </c>
      <c r="C431" s="1" t="s">
        <v>4576</v>
      </c>
      <c r="D431" s="1" t="s">
        <v>4577</v>
      </c>
      <c r="E431" s="2">
        <v>430</v>
      </c>
      <c r="F431" s="2">
        <v>1</v>
      </c>
      <c r="G431" s="2" t="s">
        <v>4386</v>
      </c>
      <c r="H431" s="2" t="s">
        <v>4387</v>
      </c>
      <c r="I431" s="2">
        <v>15</v>
      </c>
      <c r="L431" s="2">
        <v>5</v>
      </c>
      <c r="M431" s="2" t="s">
        <v>5110</v>
      </c>
      <c r="N431" s="2" t="s">
        <v>5111</v>
      </c>
      <c r="O431" s="2" t="s">
        <v>6</v>
      </c>
      <c r="P431" s="2" t="s">
        <v>2411</v>
      </c>
      <c r="T431" s="2" t="s">
        <v>4689</v>
      </c>
      <c r="U431" s="1" t="s">
        <v>315</v>
      </c>
      <c r="V431" s="1" t="s">
        <v>2498</v>
      </c>
      <c r="W431" s="1" t="s">
        <v>568</v>
      </c>
      <c r="X431" s="1" t="s">
        <v>2588</v>
      </c>
      <c r="Y431" s="1" t="s">
        <v>905</v>
      </c>
      <c r="Z431" s="1" t="s">
        <v>2927</v>
      </c>
      <c r="AC431" s="1">
        <v>38</v>
      </c>
      <c r="AD431" s="1" t="s">
        <v>529</v>
      </c>
      <c r="AE431" s="1" t="s">
        <v>3114</v>
      </c>
      <c r="AJ431" s="1" t="s">
        <v>17</v>
      </c>
      <c r="AK431" s="1" t="s">
        <v>3214</v>
      </c>
      <c r="AL431" s="1" t="s">
        <v>376</v>
      </c>
      <c r="AM431" s="1" t="s">
        <v>3218</v>
      </c>
      <c r="AT431" s="1" t="s">
        <v>469</v>
      </c>
      <c r="AU431" s="1" t="s">
        <v>3280</v>
      </c>
      <c r="AV431" s="1" t="s">
        <v>906</v>
      </c>
      <c r="AW431" s="1" t="s">
        <v>3518</v>
      </c>
      <c r="BG431" s="1" t="s">
        <v>415</v>
      </c>
      <c r="BH431" s="1" t="s">
        <v>3651</v>
      </c>
      <c r="BI431" s="1" t="s">
        <v>559</v>
      </c>
      <c r="BJ431" s="1" t="s">
        <v>2867</v>
      </c>
      <c r="BK431" s="1" t="s">
        <v>296</v>
      </c>
      <c r="BL431" s="1" t="s">
        <v>3284</v>
      </c>
      <c r="BM431" s="1" t="s">
        <v>907</v>
      </c>
      <c r="BN431" s="1" t="s">
        <v>3483</v>
      </c>
      <c r="BO431" s="1" t="s">
        <v>296</v>
      </c>
      <c r="BP431" s="1" t="s">
        <v>3284</v>
      </c>
      <c r="BQ431" s="1" t="s">
        <v>908</v>
      </c>
      <c r="BR431" s="1" t="s">
        <v>4690</v>
      </c>
      <c r="BS431" s="1" t="s">
        <v>41</v>
      </c>
      <c r="BT431" s="1" t="s">
        <v>4400</v>
      </c>
    </row>
    <row r="432" spans="1:72" ht="13.5" customHeight="1">
      <c r="A432" s="6" t="str">
        <f t="shared" si="14"/>
        <v>1756_감물천면_0011</v>
      </c>
      <c r="B432" s="1">
        <v>1756</v>
      </c>
      <c r="C432" s="1" t="s">
        <v>4576</v>
      </c>
      <c r="D432" s="1" t="s">
        <v>4577</v>
      </c>
      <c r="E432" s="2">
        <v>431</v>
      </c>
      <c r="F432" s="2">
        <v>1</v>
      </c>
      <c r="G432" s="2" t="s">
        <v>4386</v>
      </c>
      <c r="H432" s="2" t="s">
        <v>4387</v>
      </c>
      <c r="I432" s="2">
        <v>15</v>
      </c>
      <c r="L432" s="2">
        <v>5</v>
      </c>
      <c r="M432" s="2" t="s">
        <v>5110</v>
      </c>
      <c r="N432" s="2" t="s">
        <v>5111</v>
      </c>
      <c r="S432" s="2" t="s">
        <v>49</v>
      </c>
      <c r="T432" s="2" t="s">
        <v>2463</v>
      </c>
      <c r="W432" s="1" t="s">
        <v>362</v>
      </c>
      <c r="X432" s="1" t="s">
        <v>2575</v>
      </c>
      <c r="Y432" s="1" t="s">
        <v>309</v>
      </c>
      <c r="Z432" s="1" t="s">
        <v>2604</v>
      </c>
      <c r="AC432" s="1">
        <v>36</v>
      </c>
      <c r="AD432" s="1" t="s">
        <v>270</v>
      </c>
      <c r="AE432" s="1" t="s">
        <v>3141</v>
      </c>
      <c r="AJ432" s="1" t="s">
        <v>17</v>
      </c>
      <c r="AK432" s="1" t="s">
        <v>3214</v>
      </c>
      <c r="AL432" s="1" t="s">
        <v>123</v>
      </c>
      <c r="AM432" s="1" t="s">
        <v>3210</v>
      </c>
      <c r="AV432" s="1" t="s">
        <v>410</v>
      </c>
      <c r="AW432" s="1" t="s">
        <v>3045</v>
      </c>
      <c r="BI432" s="1" t="s">
        <v>411</v>
      </c>
      <c r="BJ432" s="1" t="s">
        <v>3568</v>
      </c>
      <c r="BK432" s="1" t="s">
        <v>315</v>
      </c>
      <c r="BL432" s="1" t="s">
        <v>2498</v>
      </c>
      <c r="BM432" s="1" t="s">
        <v>909</v>
      </c>
      <c r="BN432" s="1" t="s">
        <v>3881</v>
      </c>
      <c r="BO432" s="1" t="s">
        <v>315</v>
      </c>
      <c r="BP432" s="1" t="s">
        <v>2498</v>
      </c>
      <c r="BQ432" s="1" t="s">
        <v>910</v>
      </c>
      <c r="BR432" s="1" t="s">
        <v>4521</v>
      </c>
      <c r="BS432" s="1" t="s">
        <v>123</v>
      </c>
      <c r="BT432" s="1" t="s">
        <v>3210</v>
      </c>
    </row>
    <row r="433" spans="1:72" ht="13.5" customHeight="1">
      <c r="A433" s="6" t="str">
        <f t="shared" si="14"/>
        <v>1756_감물천면_0011</v>
      </c>
      <c r="B433" s="1">
        <v>1756</v>
      </c>
      <c r="C433" s="1" t="s">
        <v>4576</v>
      </c>
      <c r="D433" s="1" t="s">
        <v>4577</v>
      </c>
      <c r="E433" s="2">
        <v>432</v>
      </c>
      <c r="F433" s="2">
        <v>1</v>
      </c>
      <c r="G433" s="2" t="s">
        <v>4386</v>
      </c>
      <c r="H433" s="2" t="s">
        <v>4387</v>
      </c>
      <c r="I433" s="2">
        <v>16</v>
      </c>
      <c r="J433" s="2" t="s">
        <v>911</v>
      </c>
      <c r="K433" s="2" t="s">
        <v>2398</v>
      </c>
      <c r="L433" s="2">
        <v>1</v>
      </c>
      <c r="M433" s="2" t="s">
        <v>5112</v>
      </c>
      <c r="N433" s="2" t="s">
        <v>5113</v>
      </c>
      <c r="T433" s="2" t="s">
        <v>4691</v>
      </c>
      <c r="U433" s="1" t="s">
        <v>121</v>
      </c>
      <c r="V433" s="1" t="s">
        <v>2529</v>
      </c>
      <c r="W433" s="1" t="s">
        <v>683</v>
      </c>
      <c r="X433" s="1" t="s">
        <v>2582</v>
      </c>
      <c r="Y433" s="1" t="s">
        <v>51</v>
      </c>
      <c r="Z433" s="1" t="s">
        <v>2608</v>
      </c>
      <c r="AC433" s="1">
        <v>75</v>
      </c>
      <c r="AD433" s="1" t="s">
        <v>107</v>
      </c>
      <c r="AE433" s="1" t="s">
        <v>3098</v>
      </c>
      <c r="AJ433" s="1" t="s">
        <v>53</v>
      </c>
      <c r="AK433" s="1" t="s">
        <v>3215</v>
      </c>
      <c r="AL433" s="1" t="s">
        <v>375</v>
      </c>
      <c r="AM433" s="1" t="s">
        <v>3233</v>
      </c>
      <c r="AT433" s="1" t="s">
        <v>42</v>
      </c>
      <c r="AU433" s="1" t="s">
        <v>3276</v>
      </c>
      <c r="AV433" s="1" t="s">
        <v>912</v>
      </c>
      <c r="AW433" s="1" t="s">
        <v>3517</v>
      </c>
      <c r="BG433" s="1" t="s">
        <v>42</v>
      </c>
      <c r="BH433" s="1" t="s">
        <v>3276</v>
      </c>
      <c r="BI433" s="1" t="s">
        <v>913</v>
      </c>
      <c r="BJ433" s="1" t="s">
        <v>3845</v>
      </c>
      <c r="BK433" s="1" t="s">
        <v>264</v>
      </c>
      <c r="BL433" s="1" t="s">
        <v>3660</v>
      </c>
      <c r="BM433" s="1" t="s">
        <v>914</v>
      </c>
      <c r="BN433" s="1" t="s">
        <v>4071</v>
      </c>
      <c r="BO433" s="1" t="s">
        <v>42</v>
      </c>
      <c r="BP433" s="1" t="s">
        <v>3276</v>
      </c>
      <c r="BQ433" s="1" t="s">
        <v>915</v>
      </c>
      <c r="BR433" s="1" t="s">
        <v>4270</v>
      </c>
      <c r="BS433" s="1" t="s">
        <v>60</v>
      </c>
      <c r="BT433" s="1" t="s">
        <v>3226</v>
      </c>
    </row>
    <row r="434" spans="1:31" ht="13.5" customHeight="1">
      <c r="A434" s="6" t="str">
        <f t="shared" si="14"/>
        <v>1756_감물천면_0011</v>
      </c>
      <c r="B434" s="1">
        <v>1756</v>
      </c>
      <c r="C434" s="1" t="s">
        <v>4576</v>
      </c>
      <c r="D434" s="1" t="s">
        <v>4577</v>
      </c>
      <c r="E434" s="2">
        <v>433</v>
      </c>
      <c r="F434" s="2">
        <v>1</v>
      </c>
      <c r="G434" s="2" t="s">
        <v>4386</v>
      </c>
      <c r="H434" s="2" t="s">
        <v>4387</v>
      </c>
      <c r="I434" s="2">
        <v>16</v>
      </c>
      <c r="L434" s="2">
        <v>1</v>
      </c>
      <c r="M434" s="2" t="s">
        <v>5112</v>
      </c>
      <c r="N434" s="2" t="s">
        <v>5113</v>
      </c>
      <c r="S434" s="2" t="s">
        <v>81</v>
      </c>
      <c r="T434" s="2" t="s">
        <v>2466</v>
      </c>
      <c r="W434" s="1" t="s">
        <v>83</v>
      </c>
      <c r="X434" s="1" t="s">
        <v>2598</v>
      </c>
      <c r="Y434" s="1" t="s">
        <v>916</v>
      </c>
      <c r="Z434" s="1" t="s">
        <v>2926</v>
      </c>
      <c r="AC434" s="1">
        <v>17</v>
      </c>
      <c r="AD434" s="1" t="s">
        <v>228</v>
      </c>
      <c r="AE434" s="1" t="s">
        <v>3107</v>
      </c>
    </row>
    <row r="435" spans="1:31" ht="13.5" customHeight="1">
      <c r="A435" s="6" t="str">
        <f t="shared" si="14"/>
        <v>1756_감물천면_0011</v>
      </c>
      <c r="B435" s="1">
        <v>1756</v>
      </c>
      <c r="C435" s="1" t="s">
        <v>4576</v>
      </c>
      <c r="D435" s="1" t="s">
        <v>4577</v>
      </c>
      <c r="E435" s="2">
        <v>434</v>
      </c>
      <c r="F435" s="2">
        <v>1</v>
      </c>
      <c r="G435" s="2" t="s">
        <v>4386</v>
      </c>
      <c r="H435" s="2" t="s">
        <v>4387</v>
      </c>
      <c r="I435" s="2">
        <v>16</v>
      </c>
      <c r="L435" s="2">
        <v>1</v>
      </c>
      <c r="M435" s="2" t="s">
        <v>5112</v>
      </c>
      <c r="N435" s="2" t="s">
        <v>5113</v>
      </c>
      <c r="S435" s="2" t="s">
        <v>61</v>
      </c>
      <c r="T435" s="2" t="s">
        <v>2464</v>
      </c>
      <c r="AC435" s="1">
        <v>13</v>
      </c>
      <c r="AD435" s="1" t="s">
        <v>122</v>
      </c>
      <c r="AE435" s="1" t="s">
        <v>3113</v>
      </c>
    </row>
    <row r="436" spans="1:33" ht="13.5" customHeight="1">
      <c r="A436" s="6" t="str">
        <f t="shared" si="14"/>
        <v>1756_감물천면_0011</v>
      </c>
      <c r="B436" s="1">
        <v>1756</v>
      </c>
      <c r="C436" s="1" t="s">
        <v>4576</v>
      </c>
      <c r="D436" s="1" t="s">
        <v>4577</v>
      </c>
      <c r="E436" s="2">
        <v>435</v>
      </c>
      <c r="F436" s="2">
        <v>1</v>
      </c>
      <c r="G436" s="2" t="s">
        <v>4386</v>
      </c>
      <c r="H436" s="2" t="s">
        <v>4387</v>
      </c>
      <c r="I436" s="2">
        <v>16</v>
      </c>
      <c r="L436" s="2">
        <v>1</v>
      </c>
      <c r="M436" s="2" t="s">
        <v>5112</v>
      </c>
      <c r="N436" s="2" t="s">
        <v>5113</v>
      </c>
      <c r="T436" s="2" t="s">
        <v>4584</v>
      </c>
      <c r="U436" s="1" t="s">
        <v>67</v>
      </c>
      <c r="V436" s="1" t="s">
        <v>2496</v>
      </c>
      <c r="Y436" s="1" t="s">
        <v>406</v>
      </c>
      <c r="Z436" s="1" t="s">
        <v>2925</v>
      </c>
      <c r="AC436" s="1">
        <v>53</v>
      </c>
      <c r="AD436" s="1" t="s">
        <v>291</v>
      </c>
      <c r="AE436" s="1" t="s">
        <v>3124</v>
      </c>
      <c r="AF436" s="1" t="s">
        <v>90</v>
      </c>
      <c r="AG436" s="1" t="s">
        <v>3158</v>
      </c>
    </row>
    <row r="437" spans="1:72" ht="13.5" customHeight="1">
      <c r="A437" s="6" t="str">
        <f t="shared" si="14"/>
        <v>1756_감물천면_0011</v>
      </c>
      <c r="B437" s="1">
        <v>1756</v>
      </c>
      <c r="C437" s="1" t="s">
        <v>4576</v>
      </c>
      <c r="D437" s="1" t="s">
        <v>4577</v>
      </c>
      <c r="E437" s="2">
        <v>436</v>
      </c>
      <c r="F437" s="2">
        <v>1</v>
      </c>
      <c r="G437" s="2" t="s">
        <v>4386</v>
      </c>
      <c r="H437" s="2" t="s">
        <v>4387</v>
      </c>
      <c r="I437" s="2">
        <v>16</v>
      </c>
      <c r="L437" s="2">
        <v>2</v>
      </c>
      <c r="M437" s="2" t="s">
        <v>911</v>
      </c>
      <c r="N437" s="2" t="s">
        <v>2398</v>
      </c>
      <c r="O437" s="2" t="s">
        <v>6</v>
      </c>
      <c r="P437" s="2" t="s">
        <v>2411</v>
      </c>
      <c r="T437" s="2" t="s">
        <v>4691</v>
      </c>
      <c r="U437" s="1" t="s">
        <v>38</v>
      </c>
      <c r="V437" s="1" t="s">
        <v>2497</v>
      </c>
      <c r="W437" s="1" t="s">
        <v>179</v>
      </c>
      <c r="X437" s="1" t="s">
        <v>2574</v>
      </c>
      <c r="Y437" s="1" t="s">
        <v>189</v>
      </c>
      <c r="Z437" s="1" t="s">
        <v>2924</v>
      </c>
      <c r="AC437" s="1">
        <v>31</v>
      </c>
      <c r="AD437" s="1" t="s">
        <v>118</v>
      </c>
      <c r="AE437" s="1" t="s">
        <v>3117</v>
      </c>
      <c r="AJ437" s="1" t="s">
        <v>17</v>
      </c>
      <c r="AK437" s="1" t="s">
        <v>3214</v>
      </c>
      <c r="AL437" s="1" t="s">
        <v>60</v>
      </c>
      <c r="AM437" s="1" t="s">
        <v>3226</v>
      </c>
      <c r="AT437" s="1" t="s">
        <v>38</v>
      </c>
      <c r="AU437" s="1" t="s">
        <v>2497</v>
      </c>
      <c r="AV437" s="1" t="s">
        <v>917</v>
      </c>
      <c r="AW437" s="1" t="s">
        <v>3070</v>
      </c>
      <c r="BG437" s="1" t="s">
        <v>42</v>
      </c>
      <c r="BH437" s="1" t="s">
        <v>3276</v>
      </c>
      <c r="BI437" s="1" t="s">
        <v>181</v>
      </c>
      <c r="BJ437" s="1" t="s">
        <v>3586</v>
      </c>
      <c r="BK437" s="1" t="s">
        <v>55</v>
      </c>
      <c r="BL437" s="1" t="s">
        <v>2550</v>
      </c>
      <c r="BM437" s="1" t="s">
        <v>182</v>
      </c>
      <c r="BN437" s="1" t="s">
        <v>3895</v>
      </c>
      <c r="BO437" s="1" t="s">
        <v>42</v>
      </c>
      <c r="BP437" s="1" t="s">
        <v>3276</v>
      </c>
      <c r="BQ437" s="1" t="s">
        <v>918</v>
      </c>
      <c r="BR437" s="1" t="s">
        <v>4269</v>
      </c>
      <c r="BS437" s="1" t="s">
        <v>200</v>
      </c>
      <c r="BT437" s="1" t="s">
        <v>3221</v>
      </c>
    </row>
    <row r="438" spans="1:72" ht="13.5" customHeight="1">
      <c r="A438" s="6" t="str">
        <f t="shared" si="14"/>
        <v>1756_감물천면_0011</v>
      </c>
      <c r="B438" s="1">
        <v>1756</v>
      </c>
      <c r="C438" s="1" t="s">
        <v>4576</v>
      </c>
      <c r="D438" s="1" t="s">
        <v>4577</v>
      </c>
      <c r="E438" s="2">
        <v>437</v>
      </c>
      <c r="F438" s="2">
        <v>1</v>
      </c>
      <c r="G438" s="2" t="s">
        <v>4386</v>
      </c>
      <c r="H438" s="2" t="s">
        <v>4387</v>
      </c>
      <c r="I438" s="2">
        <v>16</v>
      </c>
      <c r="L438" s="2">
        <v>2</v>
      </c>
      <c r="M438" s="2" t="s">
        <v>911</v>
      </c>
      <c r="N438" s="2" t="s">
        <v>2398</v>
      </c>
      <c r="S438" s="2" t="s">
        <v>49</v>
      </c>
      <c r="T438" s="2" t="s">
        <v>2463</v>
      </c>
      <c r="W438" s="1" t="s">
        <v>190</v>
      </c>
      <c r="X438" s="1" t="s">
        <v>2591</v>
      </c>
      <c r="Y438" s="1" t="s">
        <v>51</v>
      </c>
      <c r="Z438" s="1" t="s">
        <v>2608</v>
      </c>
      <c r="AC438" s="1">
        <v>32</v>
      </c>
      <c r="AD438" s="1" t="s">
        <v>494</v>
      </c>
      <c r="AE438" s="1" t="s">
        <v>3154</v>
      </c>
      <c r="AJ438" s="1" t="s">
        <v>53</v>
      </c>
      <c r="AK438" s="1" t="s">
        <v>3215</v>
      </c>
      <c r="AL438" s="1" t="s">
        <v>919</v>
      </c>
      <c r="AM438" s="1" t="s">
        <v>3240</v>
      </c>
      <c r="AT438" s="1" t="s">
        <v>392</v>
      </c>
      <c r="AU438" s="1" t="s">
        <v>3283</v>
      </c>
      <c r="AV438" s="1" t="s">
        <v>920</v>
      </c>
      <c r="AW438" s="1" t="s">
        <v>3366</v>
      </c>
      <c r="BG438" s="1" t="s">
        <v>42</v>
      </c>
      <c r="BH438" s="1" t="s">
        <v>3276</v>
      </c>
      <c r="BI438" s="1" t="s">
        <v>921</v>
      </c>
      <c r="BJ438" s="1" t="s">
        <v>3844</v>
      </c>
      <c r="BK438" s="1" t="s">
        <v>42</v>
      </c>
      <c r="BL438" s="1" t="s">
        <v>3276</v>
      </c>
      <c r="BM438" s="1" t="s">
        <v>922</v>
      </c>
      <c r="BN438" s="1" t="s">
        <v>4070</v>
      </c>
      <c r="BO438" s="1" t="s">
        <v>42</v>
      </c>
      <c r="BP438" s="1" t="s">
        <v>3276</v>
      </c>
      <c r="BQ438" s="1" t="s">
        <v>923</v>
      </c>
      <c r="BR438" s="1" t="s">
        <v>4438</v>
      </c>
      <c r="BS438" s="1" t="s">
        <v>41</v>
      </c>
      <c r="BT438" s="1" t="s">
        <v>4400</v>
      </c>
    </row>
    <row r="439" spans="1:31" ht="13.5" customHeight="1">
      <c r="A439" s="6" t="str">
        <f t="shared" si="14"/>
        <v>1756_감물천면_0011</v>
      </c>
      <c r="B439" s="1">
        <v>1756</v>
      </c>
      <c r="C439" s="1" t="s">
        <v>4576</v>
      </c>
      <c r="D439" s="1" t="s">
        <v>4577</v>
      </c>
      <c r="E439" s="2">
        <v>438</v>
      </c>
      <c r="F439" s="2">
        <v>1</v>
      </c>
      <c r="G439" s="2" t="s">
        <v>4386</v>
      </c>
      <c r="H439" s="2" t="s">
        <v>4387</v>
      </c>
      <c r="I439" s="2">
        <v>16</v>
      </c>
      <c r="L439" s="2">
        <v>2</v>
      </c>
      <c r="M439" s="2" t="s">
        <v>911</v>
      </c>
      <c r="N439" s="2" t="s">
        <v>2398</v>
      </c>
      <c r="S439" s="2" t="s">
        <v>61</v>
      </c>
      <c r="T439" s="2" t="s">
        <v>2464</v>
      </c>
      <c r="AC439" s="1">
        <v>10</v>
      </c>
      <c r="AD439" s="1" t="s">
        <v>75</v>
      </c>
      <c r="AE439" s="1" t="s">
        <v>3129</v>
      </c>
    </row>
    <row r="440" spans="1:72" ht="13.5" customHeight="1">
      <c r="A440" s="6" t="str">
        <f t="shared" si="14"/>
        <v>1756_감물천면_0011</v>
      </c>
      <c r="B440" s="1">
        <v>1756</v>
      </c>
      <c r="C440" s="1" t="s">
        <v>4576</v>
      </c>
      <c r="D440" s="1" t="s">
        <v>4577</v>
      </c>
      <c r="E440" s="2">
        <v>439</v>
      </c>
      <c r="F440" s="2">
        <v>1</v>
      </c>
      <c r="G440" s="2" t="s">
        <v>4386</v>
      </c>
      <c r="H440" s="2" t="s">
        <v>4387</v>
      </c>
      <c r="I440" s="2">
        <v>16</v>
      </c>
      <c r="L440" s="2">
        <v>3</v>
      </c>
      <c r="M440" s="2" t="s">
        <v>5114</v>
      </c>
      <c r="N440" s="2" t="s">
        <v>5115</v>
      </c>
      <c r="O440" s="2" t="s">
        <v>6</v>
      </c>
      <c r="P440" s="2" t="s">
        <v>2411</v>
      </c>
      <c r="T440" s="2" t="s">
        <v>4586</v>
      </c>
      <c r="U440" s="1" t="s">
        <v>121</v>
      </c>
      <c r="V440" s="1" t="s">
        <v>2529</v>
      </c>
      <c r="W440" s="1" t="s">
        <v>268</v>
      </c>
      <c r="X440" s="1" t="s">
        <v>2573</v>
      </c>
      <c r="Y440" s="1" t="s">
        <v>51</v>
      </c>
      <c r="Z440" s="1" t="s">
        <v>2608</v>
      </c>
      <c r="AC440" s="1">
        <v>44</v>
      </c>
      <c r="AD440" s="1" t="s">
        <v>317</v>
      </c>
      <c r="AE440" s="1" t="s">
        <v>3127</v>
      </c>
      <c r="AJ440" s="1" t="s">
        <v>53</v>
      </c>
      <c r="AK440" s="1" t="s">
        <v>3215</v>
      </c>
      <c r="AL440" s="1" t="s">
        <v>924</v>
      </c>
      <c r="AM440" s="1" t="s">
        <v>3225</v>
      </c>
      <c r="AT440" s="1" t="s">
        <v>42</v>
      </c>
      <c r="AU440" s="1" t="s">
        <v>3276</v>
      </c>
      <c r="AV440" s="1" t="s">
        <v>925</v>
      </c>
      <c r="AW440" s="1" t="s">
        <v>4692</v>
      </c>
      <c r="BG440" s="1" t="s">
        <v>42</v>
      </c>
      <c r="BH440" s="1" t="s">
        <v>3276</v>
      </c>
      <c r="BI440" s="1" t="s">
        <v>5406</v>
      </c>
      <c r="BJ440" s="1" t="s">
        <v>3843</v>
      </c>
      <c r="BK440" s="1" t="s">
        <v>825</v>
      </c>
      <c r="BL440" s="1" t="s">
        <v>3294</v>
      </c>
      <c r="BM440" s="1" t="s">
        <v>926</v>
      </c>
      <c r="BN440" s="1" t="s">
        <v>4056</v>
      </c>
      <c r="BO440" s="1" t="s">
        <v>42</v>
      </c>
      <c r="BP440" s="1" t="s">
        <v>3276</v>
      </c>
      <c r="BQ440" s="1" t="s">
        <v>927</v>
      </c>
      <c r="BR440" s="1" t="s">
        <v>4268</v>
      </c>
      <c r="BS440" s="1" t="s">
        <v>919</v>
      </c>
      <c r="BT440" s="1" t="s">
        <v>3240</v>
      </c>
    </row>
    <row r="441" spans="1:31" ht="13.5" customHeight="1">
      <c r="A441" s="6" t="str">
        <f t="shared" si="14"/>
        <v>1756_감물천면_0011</v>
      </c>
      <c r="B441" s="1">
        <v>1756</v>
      </c>
      <c r="C441" s="1" t="s">
        <v>4576</v>
      </c>
      <c r="D441" s="1" t="s">
        <v>4577</v>
      </c>
      <c r="E441" s="2">
        <v>440</v>
      </c>
      <c r="F441" s="2">
        <v>1</v>
      </c>
      <c r="G441" s="2" t="s">
        <v>4386</v>
      </c>
      <c r="H441" s="2" t="s">
        <v>4387</v>
      </c>
      <c r="I441" s="2">
        <v>16</v>
      </c>
      <c r="L441" s="2">
        <v>3</v>
      </c>
      <c r="M441" s="2" t="s">
        <v>5114</v>
      </c>
      <c r="N441" s="2" t="s">
        <v>5115</v>
      </c>
      <c r="S441" s="2" t="s">
        <v>81</v>
      </c>
      <c r="T441" s="2" t="s">
        <v>2466</v>
      </c>
      <c r="U441" s="1" t="s">
        <v>38</v>
      </c>
      <c r="V441" s="1" t="s">
        <v>2497</v>
      </c>
      <c r="W441" s="1" t="s">
        <v>140</v>
      </c>
      <c r="X441" s="1" t="s">
        <v>2578</v>
      </c>
      <c r="Y441" s="1" t="s">
        <v>271</v>
      </c>
      <c r="Z441" s="1" t="s">
        <v>2923</v>
      </c>
      <c r="AC441" s="1">
        <v>18</v>
      </c>
      <c r="AD441" s="1" t="s">
        <v>229</v>
      </c>
      <c r="AE441" s="1" t="s">
        <v>3143</v>
      </c>
    </row>
    <row r="442" spans="1:58" ht="13.5" customHeight="1">
      <c r="A442" s="6" t="str">
        <f t="shared" si="14"/>
        <v>1756_감물천면_0011</v>
      </c>
      <c r="B442" s="1">
        <v>1756</v>
      </c>
      <c r="C442" s="1" t="s">
        <v>4576</v>
      </c>
      <c r="D442" s="1" t="s">
        <v>4577</v>
      </c>
      <c r="E442" s="2">
        <v>441</v>
      </c>
      <c r="F442" s="2">
        <v>1</v>
      </c>
      <c r="G442" s="2" t="s">
        <v>4386</v>
      </c>
      <c r="H442" s="2" t="s">
        <v>4387</v>
      </c>
      <c r="I442" s="2">
        <v>16</v>
      </c>
      <c r="L442" s="2">
        <v>3</v>
      </c>
      <c r="M442" s="2" t="s">
        <v>5114</v>
      </c>
      <c r="N442" s="2" t="s">
        <v>5115</v>
      </c>
      <c r="T442" s="2" t="s">
        <v>4584</v>
      </c>
      <c r="U442" s="1" t="s">
        <v>67</v>
      </c>
      <c r="V442" s="1" t="s">
        <v>2496</v>
      </c>
      <c r="Y442" s="1" t="s">
        <v>275</v>
      </c>
      <c r="Z442" s="1" t="s">
        <v>2672</v>
      </c>
      <c r="AC442" s="1">
        <v>60</v>
      </c>
      <c r="AD442" s="1" t="s">
        <v>276</v>
      </c>
      <c r="AE442" s="1" t="s">
        <v>3096</v>
      </c>
      <c r="BB442" s="1" t="s">
        <v>67</v>
      </c>
      <c r="BC442" s="1" t="s">
        <v>2496</v>
      </c>
      <c r="BD442" s="1" t="s">
        <v>928</v>
      </c>
      <c r="BE442" s="1" t="s">
        <v>2630</v>
      </c>
      <c r="BF442" s="1" t="s">
        <v>4619</v>
      </c>
    </row>
    <row r="443" spans="1:72" ht="13.5" customHeight="1">
      <c r="A443" s="6" t="str">
        <f t="shared" si="14"/>
        <v>1756_감물천면_0011</v>
      </c>
      <c r="B443" s="1">
        <v>1756</v>
      </c>
      <c r="C443" s="1" t="s">
        <v>4576</v>
      </c>
      <c r="D443" s="1" t="s">
        <v>4577</v>
      </c>
      <c r="E443" s="2">
        <v>442</v>
      </c>
      <c r="F443" s="2">
        <v>1</v>
      </c>
      <c r="G443" s="2" t="s">
        <v>4386</v>
      </c>
      <c r="H443" s="2" t="s">
        <v>4387</v>
      </c>
      <c r="I443" s="2">
        <v>16</v>
      </c>
      <c r="L443" s="2">
        <v>4</v>
      </c>
      <c r="M443" s="2" t="s">
        <v>5116</v>
      </c>
      <c r="N443" s="2" t="s">
        <v>5117</v>
      </c>
      <c r="O443" s="2" t="s">
        <v>6</v>
      </c>
      <c r="P443" s="2" t="s">
        <v>2411</v>
      </c>
      <c r="T443" s="2" t="s">
        <v>4693</v>
      </c>
      <c r="U443" s="1" t="s">
        <v>929</v>
      </c>
      <c r="V443" s="1" t="s">
        <v>2505</v>
      </c>
      <c r="W443" s="1" t="s">
        <v>50</v>
      </c>
      <c r="X443" s="1" t="s">
        <v>4694</v>
      </c>
      <c r="Y443" s="1" t="s">
        <v>593</v>
      </c>
      <c r="Z443" s="1" t="s">
        <v>2922</v>
      </c>
      <c r="AC443" s="1">
        <v>27</v>
      </c>
      <c r="AD443" s="1" t="s">
        <v>527</v>
      </c>
      <c r="AE443" s="1" t="s">
        <v>3147</v>
      </c>
      <c r="AJ443" s="1" t="s">
        <v>17</v>
      </c>
      <c r="AK443" s="1" t="s">
        <v>3214</v>
      </c>
      <c r="AL443" s="1" t="s">
        <v>100</v>
      </c>
      <c r="AM443" s="1" t="s">
        <v>3194</v>
      </c>
      <c r="AT443" s="1" t="s">
        <v>304</v>
      </c>
      <c r="AU443" s="1" t="s">
        <v>3286</v>
      </c>
      <c r="AV443" s="1" t="s">
        <v>930</v>
      </c>
      <c r="AW443" s="1" t="s">
        <v>3516</v>
      </c>
      <c r="BG443" s="1" t="s">
        <v>304</v>
      </c>
      <c r="BH443" s="1" t="s">
        <v>3286</v>
      </c>
      <c r="BI443" s="1" t="s">
        <v>931</v>
      </c>
      <c r="BJ443" s="1" t="s">
        <v>3842</v>
      </c>
      <c r="BK443" s="1" t="s">
        <v>304</v>
      </c>
      <c r="BL443" s="1" t="s">
        <v>3286</v>
      </c>
      <c r="BM443" s="1" t="s">
        <v>932</v>
      </c>
      <c r="BN443" s="1" t="s">
        <v>3960</v>
      </c>
      <c r="BO443" s="1" t="s">
        <v>304</v>
      </c>
      <c r="BP443" s="1" t="s">
        <v>3286</v>
      </c>
      <c r="BQ443" s="1" t="s">
        <v>923</v>
      </c>
      <c r="BR443" s="1" t="s">
        <v>4438</v>
      </c>
      <c r="BS443" s="1" t="s">
        <v>41</v>
      </c>
      <c r="BT443" s="1" t="s">
        <v>4400</v>
      </c>
    </row>
    <row r="444" spans="1:72" ht="13.5" customHeight="1">
      <c r="A444" s="6" t="str">
        <f t="shared" si="14"/>
        <v>1756_감물천면_0011</v>
      </c>
      <c r="B444" s="1">
        <v>1756</v>
      </c>
      <c r="C444" s="1" t="s">
        <v>4576</v>
      </c>
      <c r="D444" s="1" t="s">
        <v>4577</v>
      </c>
      <c r="E444" s="2">
        <v>443</v>
      </c>
      <c r="F444" s="2">
        <v>1</v>
      </c>
      <c r="G444" s="2" t="s">
        <v>4386</v>
      </c>
      <c r="H444" s="2" t="s">
        <v>4387</v>
      </c>
      <c r="I444" s="2">
        <v>16</v>
      </c>
      <c r="L444" s="2">
        <v>4</v>
      </c>
      <c r="M444" s="2" t="s">
        <v>5116</v>
      </c>
      <c r="N444" s="2" t="s">
        <v>5117</v>
      </c>
      <c r="S444" s="2" t="s">
        <v>49</v>
      </c>
      <c r="T444" s="2" t="s">
        <v>2463</v>
      </c>
      <c r="W444" s="1" t="s">
        <v>88</v>
      </c>
      <c r="X444" s="1" t="s">
        <v>4368</v>
      </c>
      <c r="Y444" s="1" t="s">
        <v>309</v>
      </c>
      <c r="Z444" s="1" t="s">
        <v>2604</v>
      </c>
      <c r="AC444" s="1">
        <v>27</v>
      </c>
      <c r="AD444" s="1" t="s">
        <v>527</v>
      </c>
      <c r="AE444" s="1" t="s">
        <v>3147</v>
      </c>
      <c r="AJ444" s="1" t="s">
        <v>17</v>
      </c>
      <c r="AK444" s="1" t="s">
        <v>3214</v>
      </c>
      <c r="AL444" s="1" t="s">
        <v>41</v>
      </c>
      <c r="AM444" s="1" t="s">
        <v>4400</v>
      </c>
      <c r="AT444" s="1" t="s">
        <v>304</v>
      </c>
      <c r="AU444" s="1" t="s">
        <v>3286</v>
      </c>
      <c r="AV444" s="1" t="s">
        <v>933</v>
      </c>
      <c r="AW444" s="1" t="s">
        <v>3515</v>
      </c>
      <c r="BG444" s="1" t="s">
        <v>304</v>
      </c>
      <c r="BH444" s="1" t="s">
        <v>3286</v>
      </c>
      <c r="BI444" s="1" t="s">
        <v>4947</v>
      </c>
      <c r="BJ444" s="1" t="s">
        <v>3841</v>
      </c>
      <c r="BK444" s="1" t="s">
        <v>304</v>
      </c>
      <c r="BL444" s="1" t="s">
        <v>3286</v>
      </c>
      <c r="BM444" s="1" t="s">
        <v>559</v>
      </c>
      <c r="BN444" s="1" t="s">
        <v>2867</v>
      </c>
      <c r="BO444" s="1" t="s">
        <v>304</v>
      </c>
      <c r="BP444" s="1" t="s">
        <v>3286</v>
      </c>
      <c r="BQ444" s="1" t="s">
        <v>934</v>
      </c>
      <c r="BR444" s="1" t="s">
        <v>4566</v>
      </c>
      <c r="BS444" s="1" t="s">
        <v>100</v>
      </c>
      <c r="BT444" s="1" t="s">
        <v>3194</v>
      </c>
    </row>
    <row r="445" spans="1:31" ht="13.5" customHeight="1">
      <c r="A445" s="6" t="str">
        <f aca="true" t="shared" si="15" ref="A445:A467">HYPERLINK("http://kyu.snu.ac.kr/sdhj/index.jsp?type=hj/GK14679_00IH_0001_0011.jpg","1756_감물천면_0011")</f>
        <v>1756_감물천면_0011</v>
      </c>
      <c r="B445" s="1">
        <v>1756</v>
      </c>
      <c r="C445" s="1" t="s">
        <v>4576</v>
      </c>
      <c r="D445" s="1" t="s">
        <v>4577</v>
      </c>
      <c r="E445" s="2">
        <v>444</v>
      </c>
      <c r="F445" s="2">
        <v>1</v>
      </c>
      <c r="G445" s="2" t="s">
        <v>4386</v>
      </c>
      <c r="H445" s="2" t="s">
        <v>4387</v>
      </c>
      <c r="I445" s="2">
        <v>16</v>
      </c>
      <c r="L445" s="2">
        <v>4</v>
      </c>
      <c r="M445" s="2" t="s">
        <v>5116</v>
      </c>
      <c r="N445" s="2" t="s">
        <v>5117</v>
      </c>
      <c r="S445" s="2" t="s">
        <v>61</v>
      </c>
      <c r="T445" s="2" t="s">
        <v>2464</v>
      </c>
      <c r="AC445" s="1">
        <v>2</v>
      </c>
      <c r="AD445" s="1" t="s">
        <v>62</v>
      </c>
      <c r="AE445" s="1" t="s">
        <v>3099</v>
      </c>
    </row>
    <row r="446" spans="1:72" ht="13.5" customHeight="1">
      <c r="A446" s="6" t="str">
        <f t="shared" si="15"/>
        <v>1756_감물천면_0011</v>
      </c>
      <c r="B446" s="1">
        <v>1756</v>
      </c>
      <c r="C446" s="1" t="s">
        <v>4576</v>
      </c>
      <c r="D446" s="1" t="s">
        <v>4577</v>
      </c>
      <c r="E446" s="2">
        <v>445</v>
      </c>
      <c r="F446" s="2">
        <v>1</v>
      </c>
      <c r="G446" s="2" t="s">
        <v>4386</v>
      </c>
      <c r="H446" s="2" t="s">
        <v>4387</v>
      </c>
      <c r="I446" s="2">
        <v>16</v>
      </c>
      <c r="L446" s="2">
        <v>5</v>
      </c>
      <c r="M446" s="2" t="s">
        <v>5118</v>
      </c>
      <c r="N446" s="2" t="s">
        <v>5119</v>
      </c>
      <c r="O446" s="2" t="s">
        <v>6</v>
      </c>
      <c r="P446" s="2" t="s">
        <v>2411</v>
      </c>
      <c r="T446" s="2" t="s">
        <v>4586</v>
      </c>
      <c r="U446" s="1" t="s">
        <v>38</v>
      </c>
      <c r="V446" s="1" t="s">
        <v>2497</v>
      </c>
      <c r="W446" s="1" t="s">
        <v>140</v>
      </c>
      <c r="X446" s="1" t="s">
        <v>2578</v>
      </c>
      <c r="Y446" s="1" t="s">
        <v>251</v>
      </c>
      <c r="Z446" s="1" t="s">
        <v>2921</v>
      </c>
      <c r="AC446" s="1">
        <v>34</v>
      </c>
      <c r="AD446" s="1" t="s">
        <v>534</v>
      </c>
      <c r="AE446" s="1" t="s">
        <v>3150</v>
      </c>
      <c r="AJ446" s="1" t="s">
        <v>17</v>
      </c>
      <c r="AK446" s="1" t="s">
        <v>3214</v>
      </c>
      <c r="AL446" s="1" t="s">
        <v>41</v>
      </c>
      <c r="AM446" s="1" t="s">
        <v>4400</v>
      </c>
      <c r="AT446" s="1" t="s">
        <v>42</v>
      </c>
      <c r="AU446" s="1" t="s">
        <v>3276</v>
      </c>
      <c r="AV446" s="1" t="s">
        <v>4616</v>
      </c>
      <c r="AW446" s="1" t="s">
        <v>3514</v>
      </c>
      <c r="BG446" s="1" t="s">
        <v>42</v>
      </c>
      <c r="BH446" s="1" t="s">
        <v>3276</v>
      </c>
      <c r="BI446" s="1" t="s">
        <v>241</v>
      </c>
      <c r="BJ446" s="1" t="s">
        <v>3583</v>
      </c>
      <c r="BK446" s="1" t="s">
        <v>42</v>
      </c>
      <c r="BL446" s="1" t="s">
        <v>3276</v>
      </c>
      <c r="BM446" s="1" t="s">
        <v>242</v>
      </c>
      <c r="BN446" s="1" t="s">
        <v>2588</v>
      </c>
      <c r="BO446" s="1" t="s">
        <v>42</v>
      </c>
      <c r="BP446" s="1" t="s">
        <v>3276</v>
      </c>
      <c r="BQ446" s="1" t="s">
        <v>243</v>
      </c>
      <c r="BR446" s="1" t="s">
        <v>4267</v>
      </c>
      <c r="BS446" s="1" t="s">
        <v>244</v>
      </c>
      <c r="BT446" s="1" t="s">
        <v>4326</v>
      </c>
    </row>
    <row r="447" spans="1:72" ht="13.5" customHeight="1">
      <c r="A447" s="6" t="str">
        <f t="shared" si="15"/>
        <v>1756_감물천면_0011</v>
      </c>
      <c r="B447" s="1">
        <v>1756</v>
      </c>
      <c r="C447" s="1" t="s">
        <v>4576</v>
      </c>
      <c r="D447" s="1" t="s">
        <v>4577</v>
      </c>
      <c r="E447" s="2">
        <v>446</v>
      </c>
      <c r="F447" s="2">
        <v>1</v>
      </c>
      <c r="G447" s="2" t="s">
        <v>4386</v>
      </c>
      <c r="H447" s="2" t="s">
        <v>4387</v>
      </c>
      <c r="I447" s="2">
        <v>16</v>
      </c>
      <c r="L447" s="2">
        <v>5</v>
      </c>
      <c r="M447" s="2" t="s">
        <v>5118</v>
      </c>
      <c r="N447" s="2" t="s">
        <v>5119</v>
      </c>
      <c r="S447" s="2" t="s">
        <v>49</v>
      </c>
      <c r="T447" s="2" t="s">
        <v>2463</v>
      </c>
      <c r="W447" s="1" t="s">
        <v>253</v>
      </c>
      <c r="X447" s="1" t="s">
        <v>2574</v>
      </c>
      <c r="Y447" s="1" t="s">
        <v>51</v>
      </c>
      <c r="Z447" s="1" t="s">
        <v>2608</v>
      </c>
      <c r="AC447" s="1">
        <v>42</v>
      </c>
      <c r="AD447" s="1" t="s">
        <v>92</v>
      </c>
      <c r="AE447" s="1" t="s">
        <v>3128</v>
      </c>
      <c r="AJ447" s="1" t="s">
        <v>53</v>
      </c>
      <c r="AK447" s="1" t="s">
        <v>3215</v>
      </c>
      <c r="AL447" s="1" t="s">
        <v>667</v>
      </c>
      <c r="AM447" s="1" t="s">
        <v>4695</v>
      </c>
      <c r="AT447" s="1" t="s">
        <v>935</v>
      </c>
      <c r="AU447" s="1" t="s">
        <v>5376</v>
      </c>
      <c r="AV447" s="1" t="s">
        <v>936</v>
      </c>
      <c r="AW447" s="1" t="s">
        <v>2999</v>
      </c>
      <c r="BG447" s="1" t="s">
        <v>937</v>
      </c>
      <c r="BH447" s="1" t="s">
        <v>3662</v>
      </c>
      <c r="BI447" s="1" t="s">
        <v>938</v>
      </c>
      <c r="BJ447" s="1" t="s">
        <v>3840</v>
      </c>
      <c r="BK447" s="1" t="s">
        <v>42</v>
      </c>
      <c r="BL447" s="1" t="s">
        <v>3276</v>
      </c>
      <c r="BM447" s="1" t="s">
        <v>939</v>
      </c>
      <c r="BN447" s="1" t="s">
        <v>4069</v>
      </c>
      <c r="BO447" s="1" t="s">
        <v>42</v>
      </c>
      <c r="BP447" s="1" t="s">
        <v>3276</v>
      </c>
      <c r="BQ447" s="1" t="s">
        <v>5407</v>
      </c>
      <c r="BR447" s="1" t="s">
        <v>4266</v>
      </c>
      <c r="BS447" s="1" t="s">
        <v>940</v>
      </c>
      <c r="BT447" s="1" t="s">
        <v>4333</v>
      </c>
    </row>
    <row r="448" spans="1:31" ht="13.5" customHeight="1">
      <c r="A448" s="6" t="str">
        <f t="shared" si="15"/>
        <v>1756_감물천면_0011</v>
      </c>
      <c r="B448" s="1">
        <v>1756</v>
      </c>
      <c r="C448" s="1" t="s">
        <v>4576</v>
      </c>
      <c r="D448" s="1" t="s">
        <v>4577</v>
      </c>
      <c r="E448" s="2">
        <v>447</v>
      </c>
      <c r="F448" s="2">
        <v>1</v>
      </c>
      <c r="G448" s="2" t="s">
        <v>4386</v>
      </c>
      <c r="H448" s="2" t="s">
        <v>4387</v>
      </c>
      <c r="I448" s="2">
        <v>16</v>
      </c>
      <c r="L448" s="2">
        <v>5</v>
      </c>
      <c r="M448" s="2" t="s">
        <v>5118</v>
      </c>
      <c r="N448" s="2" t="s">
        <v>5119</v>
      </c>
      <c r="S448" s="2" t="s">
        <v>61</v>
      </c>
      <c r="T448" s="2" t="s">
        <v>2464</v>
      </c>
      <c r="AC448" s="1">
        <v>12</v>
      </c>
      <c r="AD448" s="1" t="s">
        <v>503</v>
      </c>
      <c r="AE448" s="1" t="s">
        <v>3153</v>
      </c>
    </row>
    <row r="449" spans="1:58" ht="13.5" customHeight="1">
      <c r="A449" s="6" t="str">
        <f t="shared" si="15"/>
        <v>1756_감물천면_0011</v>
      </c>
      <c r="B449" s="1">
        <v>1756</v>
      </c>
      <c r="C449" s="1" t="s">
        <v>4576</v>
      </c>
      <c r="D449" s="1" t="s">
        <v>4577</v>
      </c>
      <c r="E449" s="2">
        <v>448</v>
      </c>
      <c r="F449" s="2">
        <v>1</v>
      </c>
      <c r="G449" s="2" t="s">
        <v>4386</v>
      </c>
      <c r="H449" s="2" t="s">
        <v>4387</v>
      </c>
      <c r="I449" s="2">
        <v>16</v>
      </c>
      <c r="L449" s="2">
        <v>5</v>
      </c>
      <c r="M449" s="2" t="s">
        <v>5118</v>
      </c>
      <c r="N449" s="2" t="s">
        <v>5119</v>
      </c>
      <c r="T449" s="2" t="s">
        <v>4584</v>
      </c>
      <c r="U449" s="1" t="s">
        <v>67</v>
      </c>
      <c r="V449" s="1" t="s">
        <v>2496</v>
      </c>
      <c r="Y449" s="1" t="s">
        <v>941</v>
      </c>
      <c r="Z449" s="1" t="s">
        <v>2920</v>
      </c>
      <c r="AC449" s="1">
        <v>19</v>
      </c>
      <c r="AD449" s="1" t="s">
        <v>210</v>
      </c>
      <c r="AE449" s="1" t="s">
        <v>3148</v>
      </c>
      <c r="BB449" s="1" t="s">
        <v>69</v>
      </c>
      <c r="BC449" s="1" t="s">
        <v>2506</v>
      </c>
      <c r="BD449" s="1" t="s">
        <v>942</v>
      </c>
      <c r="BE449" s="1" t="s">
        <v>3628</v>
      </c>
      <c r="BF449" s="1" t="s">
        <v>4696</v>
      </c>
    </row>
    <row r="450" spans="1:72" ht="13.5" customHeight="1">
      <c r="A450" s="6" t="str">
        <f t="shared" si="15"/>
        <v>1756_감물천면_0011</v>
      </c>
      <c r="B450" s="1">
        <v>1756</v>
      </c>
      <c r="C450" s="1" t="s">
        <v>4576</v>
      </c>
      <c r="D450" s="1" t="s">
        <v>4577</v>
      </c>
      <c r="E450" s="2">
        <v>449</v>
      </c>
      <c r="F450" s="2">
        <v>1</v>
      </c>
      <c r="G450" s="2" t="s">
        <v>4386</v>
      </c>
      <c r="H450" s="2" t="s">
        <v>4387</v>
      </c>
      <c r="I450" s="2">
        <v>17</v>
      </c>
      <c r="J450" s="2" t="s">
        <v>943</v>
      </c>
      <c r="K450" s="2" t="s">
        <v>2397</v>
      </c>
      <c r="L450" s="2">
        <v>1</v>
      </c>
      <c r="M450" s="2" t="s">
        <v>5120</v>
      </c>
      <c r="N450" s="2" t="s">
        <v>5121</v>
      </c>
      <c r="Q450" s="2" t="s">
        <v>944</v>
      </c>
      <c r="R450" s="2" t="s">
        <v>2448</v>
      </c>
      <c r="T450" s="2" t="s">
        <v>4675</v>
      </c>
      <c r="W450" s="1" t="s">
        <v>88</v>
      </c>
      <c r="X450" s="1" t="s">
        <v>4368</v>
      </c>
      <c r="Y450" s="1" t="s">
        <v>10</v>
      </c>
      <c r="Z450" s="1" t="s">
        <v>2600</v>
      </c>
      <c r="AC450" s="1">
        <v>44</v>
      </c>
      <c r="AD450" s="1" t="s">
        <v>317</v>
      </c>
      <c r="AE450" s="1" t="s">
        <v>3127</v>
      </c>
      <c r="AJ450" s="1" t="s">
        <v>17</v>
      </c>
      <c r="AK450" s="1" t="s">
        <v>3214</v>
      </c>
      <c r="AL450" s="1" t="s">
        <v>41</v>
      </c>
      <c r="AM450" s="1" t="s">
        <v>4400</v>
      </c>
      <c r="AV450" s="1" t="s">
        <v>4942</v>
      </c>
      <c r="AW450" s="1" t="s">
        <v>3513</v>
      </c>
      <c r="BG450" s="1" t="s">
        <v>315</v>
      </c>
      <c r="BH450" s="1" t="s">
        <v>2498</v>
      </c>
      <c r="BI450" s="1" t="s">
        <v>945</v>
      </c>
      <c r="BJ450" s="1" t="s">
        <v>3839</v>
      </c>
      <c r="BK450" s="1" t="s">
        <v>315</v>
      </c>
      <c r="BL450" s="1" t="s">
        <v>2498</v>
      </c>
      <c r="BM450" s="1" t="s">
        <v>354</v>
      </c>
      <c r="BN450" s="1" t="s">
        <v>3886</v>
      </c>
      <c r="BO450" s="1" t="s">
        <v>304</v>
      </c>
      <c r="BP450" s="1" t="s">
        <v>3286</v>
      </c>
      <c r="BQ450" s="1" t="s">
        <v>946</v>
      </c>
      <c r="BR450" s="1" t="s">
        <v>4489</v>
      </c>
      <c r="BS450" s="1" t="s">
        <v>41</v>
      </c>
      <c r="BT450" s="1" t="s">
        <v>4400</v>
      </c>
    </row>
    <row r="451" spans="1:33" ht="13.5" customHeight="1">
      <c r="A451" s="6" t="str">
        <f t="shared" si="15"/>
        <v>1756_감물천면_0011</v>
      </c>
      <c r="B451" s="1">
        <v>1756</v>
      </c>
      <c r="C451" s="1" t="s">
        <v>4576</v>
      </c>
      <c r="D451" s="1" t="s">
        <v>4577</v>
      </c>
      <c r="E451" s="2">
        <v>450</v>
      </c>
      <c r="F451" s="2">
        <v>1</v>
      </c>
      <c r="G451" s="2" t="s">
        <v>4386</v>
      </c>
      <c r="H451" s="2" t="s">
        <v>4387</v>
      </c>
      <c r="I451" s="2">
        <v>17</v>
      </c>
      <c r="L451" s="2">
        <v>1</v>
      </c>
      <c r="M451" s="2" t="s">
        <v>5120</v>
      </c>
      <c r="N451" s="2" t="s">
        <v>5121</v>
      </c>
      <c r="S451" s="2" t="s">
        <v>574</v>
      </c>
      <c r="T451" s="2" t="s">
        <v>574</v>
      </c>
      <c r="W451" s="1" t="s">
        <v>88</v>
      </c>
      <c r="X451" s="1" t="s">
        <v>4368</v>
      </c>
      <c r="Y451" s="1" t="s">
        <v>947</v>
      </c>
      <c r="Z451" s="1" t="s">
        <v>2919</v>
      </c>
      <c r="AF451" s="1" t="s">
        <v>97</v>
      </c>
      <c r="AG451" s="1" t="s">
        <v>2593</v>
      </c>
    </row>
    <row r="452" spans="1:72" ht="13.5" customHeight="1">
      <c r="A452" s="6" t="str">
        <f t="shared" si="15"/>
        <v>1756_감물천면_0011</v>
      </c>
      <c r="B452" s="1">
        <v>1756</v>
      </c>
      <c r="C452" s="1" t="s">
        <v>4576</v>
      </c>
      <c r="D452" s="1" t="s">
        <v>4577</v>
      </c>
      <c r="E452" s="2">
        <v>451</v>
      </c>
      <c r="F452" s="2">
        <v>1</v>
      </c>
      <c r="G452" s="2" t="s">
        <v>4386</v>
      </c>
      <c r="H452" s="2" t="s">
        <v>4387</v>
      </c>
      <c r="I452" s="2">
        <v>17</v>
      </c>
      <c r="L452" s="2">
        <v>2</v>
      </c>
      <c r="M452" s="2" t="s">
        <v>5122</v>
      </c>
      <c r="N452" s="2" t="s">
        <v>5123</v>
      </c>
      <c r="O452" s="2" t="s">
        <v>6</v>
      </c>
      <c r="P452" s="2" t="s">
        <v>2411</v>
      </c>
      <c r="T452" s="2" t="s">
        <v>4628</v>
      </c>
      <c r="U452" s="1" t="s">
        <v>468</v>
      </c>
      <c r="V452" s="1" t="s">
        <v>2494</v>
      </c>
      <c r="W452" s="1" t="s">
        <v>362</v>
      </c>
      <c r="X452" s="1" t="s">
        <v>2575</v>
      </c>
      <c r="Y452" s="1" t="s">
        <v>309</v>
      </c>
      <c r="Z452" s="1" t="s">
        <v>2604</v>
      </c>
      <c r="AC452" s="1">
        <v>35</v>
      </c>
      <c r="AD452" s="1" t="s">
        <v>52</v>
      </c>
      <c r="AE452" s="1" t="s">
        <v>3145</v>
      </c>
      <c r="AJ452" s="1" t="s">
        <v>17</v>
      </c>
      <c r="AK452" s="1" t="s">
        <v>3214</v>
      </c>
      <c r="AL452" s="1" t="s">
        <v>123</v>
      </c>
      <c r="AM452" s="1" t="s">
        <v>3210</v>
      </c>
      <c r="AV452" s="1" t="s">
        <v>410</v>
      </c>
      <c r="AW452" s="1" t="s">
        <v>3045</v>
      </c>
      <c r="BI452" s="1" t="s">
        <v>411</v>
      </c>
      <c r="BJ452" s="1" t="s">
        <v>3568</v>
      </c>
      <c r="BM452" s="1" t="s">
        <v>909</v>
      </c>
      <c r="BN452" s="1" t="s">
        <v>3881</v>
      </c>
      <c r="BQ452" s="1" t="s">
        <v>910</v>
      </c>
      <c r="BR452" s="1" t="s">
        <v>4521</v>
      </c>
      <c r="BS452" s="1" t="s">
        <v>123</v>
      </c>
      <c r="BT452" s="1" t="s">
        <v>3210</v>
      </c>
    </row>
    <row r="453" spans="1:72" ht="13.5" customHeight="1">
      <c r="A453" s="6" t="str">
        <f t="shared" si="15"/>
        <v>1756_감물천면_0011</v>
      </c>
      <c r="B453" s="1">
        <v>1756</v>
      </c>
      <c r="C453" s="1" t="s">
        <v>4576</v>
      </c>
      <c r="D453" s="1" t="s">
        <v>4577</v>
      </c>
      <c r="E453" s="2">
        <v>452</v>
      </c>
      <c r="F453" s="2">
        <v>1</v>
      </c>
      <c r="G453" s="2" t="s">
        <v>4386</v>
      </c>
      <c r="H453" s="2" t="s">
        <v>4387</v>
      </c>
      <c r="I453" s="2">
        <v>17</v>
      </c>
      <c r="L453" s="2">
        <v>3</v>
      </c>
      <c r="M453" s="2" t="s">
        <v>570</v>
      </c>
      <c r="N453" s="2" t="s">
        <v>5044</v>
      </c>
      <c r="Q453" s="2" t="s">
        <v>948</v>
      </c>
      <c r="R453" s="2" t="s">
        <v>2447</v>
      </c>
      <c r="T453" s="2" t="s">
        <v>4586</v>
      </c>
      <c r="W453" s="1" t="s">
        <v>88</v>
      </c>
      <c r="X453" s="1" t="s">
        <v>4368</v>
      </c>
      <c r="Y453" s="1" t="s">
        <v>51</v>
      </c>
      <c r="Z453" s="1" t="s">
        <v>2608</v>
      </c>
      <c r="AC453" s="1">
        <v>62</v>
      </c>
      <c r="AD453" s="1" t="s">
        <v>62</v>
      </c>
      <c r="AE453" s="1" t="s">
        <v>3099</v>
      </c>
      <c r="AJ453" s="1" t="s">
        <v>53</v>
      </c>
      <c r="AK453" s="1" t="s">
        <v>3215</v>
      </c>
      <c r="AL453" s="1" t="s">
        <v>41</v>
      </c>
      <c r="AM453" s="1" t="s">
        <v>4400</v>
      </c>
      <c r="AT453" s="1" t="s">
        <v>315</v>
      </c>
      <c r="AU453" s="1" t="s">
        <v>2498</v>
      </c>
      <c r="AV453" s="1" t="s">
        <v>949</v>
      </c>
      <c r="AW453" s="1" t="s">
        <v>3512</v>
      </c>
      <c r="BG453" s="1" t="s">
        <v>315</v>
      </c>
      <c r="BH453" s="1" t="s">
        <v>2498</v>
      </c>
      <c r="BI453" s="1" t="s">
        <v>950</v>
      </c>
      <c r="BJ453" s="1" t="s">
        <v>3475</v>
      </c>
      <c r="BK453" s="1" t="s">
        <v>951</v>
      </c>
      <c r="BL453" s="1" t="s">
        <v>3913</v>
      </c>
      <c r="BM453" s="1" t="s">
        <v>952</v>
      </c>
      <c r="BN453" s="1" t="s">
        <v>2945</v>
      </c>
      <c r="BO453" s="1" t="s">
        <v>42</v>
      </c>
      <c r="BP453" s="1" t="s">
        <v>3276</v>
      </c>
      <c r="BQ453" s="1" t="s">
        <v>953</v>
      </c>
      <c r="BR453" s="1" t="s">
        <v>4451</v>
      </c>
      <c r="BS453" s="1" t="s">
        <v>41</v>
      </c>
      <c r="BT453" s="1" t="s">
        <v>4400</v>
      </c>
    </row>
    <row r="454" spans="1:31" ht="13.5" customHeight="1">
      <c r="A454" s="6" t="str">
        <f t="shared" si="15"/>
        <v>1756_감물천면_0011</v>
      </c>
      <c r="B454" s="1">
        <v>1756</v>
      </c>
      <c r="C454" s="1" t="s">
        <v>4576</v>
      </c>
      <c r="D454" s="1" t="s">
        <v>4577</v>
      </c>
      <c r="E454" s="2">
        <v>453</v>
      </c>
      <c r="F454" s="2">
        <v>1</v>
      </c>
      <c r="G454" s="2" t="s">
        <v>4386</v>
      </c>
      <c r="H454" s="2" t="s">
        <v>4387</v>
      </c>
      <c r="I454" s="2">
        <v>17</v>
      </c>
      <c r="L454" s="2">
        <v>3</v>
      </c>
      <c r="M454" s="2" t="s">
        <v>570</v>
      </c>
      <c r="N454" s="2" t="s">
        <v>5044</v>
      </c>
      <c r="S454" s="2" t="s">
        <v>61</v>
      </c>
      <c r="T454" s="2" t="s">
        <v>2464</v>
      </c>
      <c r="AC454" s="1">
        <v>5</v>
      </c>
      <c r="AD454" s="1" t="s">
        <v>144</v>
      </c>
      <c r="AE454" s="1" t="s">
        <v>3118</v>
      </c>
    </row>
    <row r="455" spans="1:33" ht="13.5" customHeight="1">
      <c r="A455" s="6" t="str">
        <f t="shared" si="15"/>
        <v>1756_감물천면_0011</v>
      </c>
      <c r="B455" s="1">
        <v>1756</v>
      </c>
      <c r="C455" s="1" t="s">
        <v>4576</v>
      </c>
      <c r="D455" s="1" t="s">
        <v>4577</v>
      </c>
      <c r="E455" s="2">
        <v>454</v>
      </c>
      <c r="F455" s="2">
        <v>1</v>
      </c>
      <c r="G455" s="2" t="s">
        <v>4386</v>
      </c>
      <c r="H455" s="2" t="s">
        <v>4387</v>
      </c>
      <c r="I455" s="2">
        <v>17</v>
      </c>
      <c r="L455" s="2">
        <v>3</v>
      </c>
      <c r="M455" s="2" t="s">
        <v>570</v>
      </c>
      <c r="N455" s="2" t="s">
        <v>5044</v>
      </c>
      <c r="S455" s="2" t="s">
        <v>61</v>
      </c>
      <c r="T455" s="2" t="s">
        <v>2464</v>
      </c>
      <c r="AC455" s="1">
        <v>4</v>
      </c>
      <c r="AD455" s="1" t="s">
        <v>370</v>
      </c>
      <c r="AE455" s="1" t="s">
        <v>3115</v>
      </c>
      <c r="AF455" s="1" t="s">
        <v>63</v>
      </c>
      <c r="AG455" s="1" t="s">
        <v>3157</v>
      </c>
    </row>
    <row r="456" spans="1:33" ht="13.5" customHeight="1">
      <c r="A456" s="6" t="str">
        <f t="shared" si="15"/>
        <v>1756_감물천면_0011</v>
      </c>
      <c r="B456" s="1">
        <v>1756</v>
      </c>
      <c r="C456" s="1" t="s">
        <v>4576</v>
      </c>
      <c r="D456" s="1" t="s">
        <v>4577</v>
      </c>
      <c r="E456" s="2">
        <v>455</v>
      </c>
      <c r="F456" s="2">
        <v>1</v>
      </c>
      <c r="G456" s="2" t="s">
        <v>4386</v>
      </c>
      <c r="H456" s="2" t="s">
        <v>4387</v>
      </c>
      <c r="I456" s="2">
        <v>17</v>
      </c>
      <c r="L456" s="2">
        <v>3</v>
      </c>
      <c r="M456" s="2" t="s">
        <v>570</v>
      </c>
      <c r="N456" s="2" t="s">
        <v>5044</v>
      </c>
      <c r="S456" s="2" t="s">
        <v>81</v>
      </c>
      <c r="T456" s="2" t="s">
        <v>2466</v>
      </c>
      <c r="W456" s="1" t="s">
        <v>140</v>
      </c>
      <c r="X456" s="1" t="s">
        <v>2578</v>
      </c>
      <c r="Y456" s="1" t="s">
        <v>954</v>
      </c>
      <c r="Z456" s="1" t="s">
        <v>2918</v>
      </c>
      <c r="AC456" s="1">
        <v>5</v>
      </c>
      <c r="AD456" s="1" t="s">
        <v>144</v>
      </c>
      <c r="AE456" s="1" t="s">
        <v>3118</v>
      </c>
      <c r="AF456" s="1" t="s">
        <v>63</v>
      </c>
      <c r="AG456" s="1" t="s">
        <v>3157</v>
      </c>
    </row>
    <row r="457" spans="1:72" ht="13.5" customHeight="1">
      <c r="A457" s="6" t="str">
        <f t="shared" si="15"/>
        <v>1756_감물천면_0011</v>
      </c>
      <c r="B457" s="1">
        <v>1756</v>
      </c>
      <c r="C457" s="1" t="s">
        <v>4576</v>
      </c>
      <c r="D457" s="1" t="s">
        <v>4577</v>
      </c>
      <c r="E457" s="2">
        <v>456</v>
      </c>
      <c r="F457" s="2">
        <v>1</v>
      </c>
      <c r="G457" s="2" t="s">
        <v>4386</v>
      </c>
      <c r="H457" s="2" t="s">
        <v>4387</v>
      </c>
      <c r="I457" s="2">
        <v>17</v>
      </c>
      <c r="L457" s="2">
        <v>4</v>
      </c>
      <c r="M457" s="2" t="s">
        <v>5124</v>
      </c>
      <c r="N457" s="2" t="s">
        <v>5125</v>
      </c>
      <c r="O457" s="2" t="s">
        <v>6</v>
      </c>
      <c r="P457" s="2" t="s">
        <v>2411</v>
      </c>
      <c r="T457" s="2" t="s">
        <v>4684</v>
      </c>
      <c r="U457" s="1" t="s">
        <v>38</v>
      </c>
      <c r="V457" s="1" t="s">
        <v>2497</v>
      </c>
      <c r="W457" s="1" t="s">
        <v>88</v>
      </c>
      <c r="X457" s="1" t="s">
        <v>4368</v>
      </c>
      <c r="Y457" s="1" t="s">
        <v>955</v>
      </c>
      <c r="Z457" s="1" t="s">
        <v>2917</v>
      </c>
      <c r="AC457" s="1">
        <v>33</v>
      </c>
      <c r="AD457" s="1" t="s">
        <v>193</v>
      </c>
      <c r="AE457" s="1" t="s">
        <v>3103</v>
      </c>
      <c r="AJ457" s="1" t="s">
        <v>17</v>
      </c>
      <c r="AK457" s="1" t="s">
        <v>3214</v>
      </c>
      <c r="AL457" s="1" t="s">
        <v>956</v>
      </c>
      <c r="AM457" s="1" t="s">
        <v>3260</v>
      </c>
      <c r="AT457" s="1" t="s">
        <v>42</v>
      </c>
      <c r="AU457" s="1" t="s">
        <v>3276</v>
      </c>
      <c r="AV457" s="1" t="s">
        <v>957</v>
      </c>
      <c r="AW457" s="1" t="s">
        <v>3511</v>
      </c>
      <c r="BG457" s="1" t="s">
        <v>42</v>
      </c>
      <c r="BH457" s="1" t="s">
        <v>3276</v>
      </c>
      <c r="BI457" s="1" t="s">
        <v>958</v>
      </c>
      <c r="BJ457" s="1" t="s">
        <v>3107</v>
      </c>
      <c r="BK457" s="1" t="s">
        <v>42</v>
      </c>
      <c r="BL457" s="1" t="s">
        <v>3276</v>
      </c>
      <c r="BM457" s="1" t="s">
        <v>959</v>
      </c>
      <c r="BN457" s="1" t="s">
        <v>4068</v>
      </c>
      <c r="BO457" s="1" t="s">
        <v>429</v>
      </c>
      <c r="BP457" s="1" t="s">
        <v>3664</v>
      </c>
      <c r="BQ457" s="1" t="s">
        <v>960</v>
      </c>
      <c r="BR457" s="1" t="s">
        <v>4552</v>
      </c>
      <c r="BS457" s="1" t="s">
        <v>961</v>
      </c>
      <c r="BT457" s="1" t="s">
        <v>3205</v>
      </c>
    </row>
    <row r="458" spans="1:72" ht="13.5" customHeight="1">
      <c r="A458" s="6" t="str">
        <f t="shared" si="15"/>
        <v>1756_감물천면_0011</v>
      </c>
      <c r="B458" s="1">
        <v>1756</v>
      </c>
      <c r="C458" s="1" t="s">
        <v>4576</v>
      </c>
      <c r="D458" s="1" t="s">
        <v>4577</v>
      </c>
      <c r="E458" s="2">
        <v>457</v>
      </c>
      <c r="F458" s="2">
        <v>1</v>
      </c>
      <c r="G458" s="2" t="s">
        <v>4386</v>
      </c>
      <c r="H458" s="2" t="s">
        <v>4387</v>
      </c>
      <c r="I458" s="2">
        <v>17</v>
      </c>
      <c r="L458" s="2">
        <v>4</v>
      </c>
      <c r="M458" s="2" t="s">
        <v>5124</v>
      </c>
      <c r="N458" s="2" t="s">
        <v>5125</v>
      </c>
      <c r="S458" s="2" t="s">
        <v>49</v>
      </c>
      <c r="T458" s="2" t="s">
        <v>2463</v>
      </c>
      <c r="W458" s="1" t="s">
        <v>140</v>
      </c>
      <c r="X458" s="1" t="s">
        <v>2578</v>
      </c>
      <c r="Y458" s="1" t="s">
        <v>51</v>
      </c>
      <c r="Z458" s="1" t="s">
        <v>2608</v>
      </c>
      <c r="AC458" s="1">
        <v>37</v>
      </c>
      <c r="AD458" s="1" t="s">
        <v>187</v>
      </c>
      <c r="AE458" s="1" t="s">
        <v>3111</v>
      </c>
      <c r="AJ458" s="1" t="s">
        <v>53</v>
      </c>
      <c r="AK458" s="1" t="s">
        <v>3215</v>
      </c>
      <c r="AL458" s="1" t="s">
        <v>41</v>
      </c>
      <c r="AM458" s="1" t="s">
        <v>4400</v>
      </c>
      <c r="AT458" s="1" t="s">
        <v>42</v>
      </c>
      <c r="AU458" s="1" t="s">
        <v>3276</v>
      </c>
      <c r="AV458" s="1" t="s">
        <v>708</v>
      </c>
      <c r="AW458" s="1" t="s">
        <v>3510</v>
      </c>
      <c r="BG458" s="1" t="s">
        <v>42</v>
      </c>
      <c r="BH458" s="1" t="s">
        <v>3276</v>
      </c>
      <c r="BI458" s="1" t="s">
        <v>4697</v>
      </c>
      <c r="BJ458" s="1" t="s">
        <v>2602</v>
      </c>
      <c r="BK458" s="1" t="s">
        <v>42</v>
      </c>
      <c r="BL458" s="1" t="s">
        <v>3276</v>
      </c>
      <c r="BM458" s="1" t="s">
        <v>4698</v>
      </c>
      <c r="BN458" s="1" t="s">
        <v>4699</v>
      </c>
      <c r="BO458" s="1" t="s">
        <v>42</v>
      </c>
      <c r="BP458" s="1" t="s">
        <v>3276</v>
      </c>
      <c r="BQ458" s="1" t="s">
        <v>709</v>
      </c>
      <c r="BR458" s="1" t="s">
        <v>4265</v>
      </c>
      <c r="BS458" s="1" t="s">
        <v>100</v>
      </c>
      <c r="BT458" s="1" t="s">
        <v>3194</v>
      </c>
    </row>
    <row r="459" spans="1:31" ht="13.5" customHeight="1">
      <c r="A459" s="6" t="str">
        <f t="shared" si="15"/>
        <v>1756_감물천면_0011</v>
      </c>
      <c r="B459" s="1">
        <v>1756</v>
      </c>
      <c r="C459" s="1" t="s">
        <v>4576</v>
      </c>
      <c r="D459" s="1" t="s">
        <v>4577</v>
      </c>
      <c r="E459" s="2">
        <v>458</v>
      </c>
      <c r="F459" s="2">
        <v>1</v>
      </c>
      <c r="G459" s="2" t="s">
        <v>4386</v>
      </c>
      <c r="H459" s="2" t="s">
        <v>4387</v>
      </c>
      <c r="I459" s="2">
        <v>17</v>
      </c>
      <c r="L459" s="2">
        <v>4</v>
      </c>
      <c r="M459" s="2" t="s">
        <v>5124</v>
      </c>
      <c r="N459" s="2" t="s">
        <v>5125</v>
      </c>
      <c r="S459" s="2" t="s">
        <v>81</v>
      </c>
      <c r="T459" s="2" t="s">
        <v>2466</v>
      </c>
      <c r="Y459" s="1" t="s">
        <v>962</v>
      </c>
      <c r="Z459" s="1" t="s">
        <v>4424</v>
      </c>
      <c r="AC459" s="1">
        <v>11</v>
      </c>
      <c r="AD459" s="1" t="s">
        <v>342</v>
      </c>
      <c r="AE459" s="1" t="s">
        <v>3120</v>
      </c>
    </row>
    <row r="460" spans="1:33" ht="13.5" customHeight="1">
      <c r="A460" s="6" t="str">
        <f t="shared" si="15"/>
        <v>1756_감물천면_0011</v>
      </c>
      <c r="B460" s="1">
        <v>1756</v>
      </c>
      <c r="C460" s="1" t="s">
        <v>4576</v>
      </c>
      <c r="D460" s="1" t="s">
        <v>4577</v>
      </c>
      <c r="E460" s="2">
        <v>459</v>
      </c>
      <c r="F460" s="2">
        <v>1</v>
      </c>
      <c r="G460" s="2" t="s">
        <v>4386</v>
      </c>
      <c r="H460" s="2" t="s">
        <v>4387</v>
      </c>
      <c r="I460" s="2">
        <v>17</v>
      </c>
      <c r="L460" s="2">
        <v>4</v>
      </c>
      <c r="M460" s="2" t="s">
        <v>5124</v>
      </c>
      <c r="N460" s="2" t="s">
        <v>5125</v>
      </c>
      <c r="T460" s="2" t="s">
        <v>4584</v>
      </c>
      <c r="U460" s="1" t="s">
        <v>64</v>
      </c>
      <c r="V460" s="1" t="s">
        <v>2511</v>
      </c>
      <c r="Y460" s="1" t="s">
        <v>963</v>
      </c>
      <c r="Z460" s="1" t="s">
        <v>2916</v>
      </c>
      <c r="AC460" s="1">
        <v>33</v>
      </c>
      <c r="AD460" s="1" t="s">
        <v>193</v>
      </c>
      <c r="AE460" s="1" t="s">
        <v>3103</v>
      </c>
      <c r="AF460" s="1" t="s">
        <v>964</v>
      </c>
      <c r="AG460" s="1" t="s">
        <v>3170</v>
      </c>
    </row>
    <row r="461" spans="1:72" ht="13.5" customHeight="1">
      <c r="A461" s="6" t="str">
        <f t="shared" si="15"/>
        <v>1756_감물천면_0011</v>
      </c>
      <c r="B461" s="1">
        <v>1756</v>
      </c>
      <c r="C461" s="1" t="s">
        <v>4576</v>
      </c>
      <c r="D461" s="1" t="s">
        <v>4577</v>
      </c>
      <c r="E461" s="2">
        <v>460</v>
      </c>
      <c r="F461" s="2">
        <v>1</v>
      </c>
      <c r="G461" s="2" t="s">
        <v>4386</v>
      </c>
      <c r="H461" s="2" t="s">
        <v>4387</v>
      </c>
      <c r="I461" s="2">
        <v>17</v>
      </c>
      <c r="L461" s="2">
        <v>5</v>
      </c>
      <c r="M461" s="2" t="s">
        <v>943</v>
      </c>
      <c r="N461" s="2" t="s">
        <v>2397</v>
      </c>
      <c r="T461" s="2" t="s">
        <v>4675</v>
      </c>
      <c r="U461" s="1" t="s">
        <v>315</v>
      </c>
      <c r="V461" s="1" t="s">
        <v>2498</v>
      </c>
      <c r="W461" s="1" t="s">
        <v>965</v>
      </c>
      <c r="X461" s="1" t="s">
        <v>2584</v>
      </c>
      <c r="Y461" s="1" t="s">
        <v>966</v>
      </c>
      <c r="Z461" s="1" t="s">
        <v>2915</v>
      </c>
      <c r="AC461" s="1">
        <v>67</v>
      </c>
      <c r="AD461" s="1" t="s">
        <v>236</v>
      </c>
      <c r="AE461" s="1" t="s">
        <v>3100</v>
      </c>
      <c r="AJ461" s="1" t="s">
        <v>17</v>
      </c>
      <c r="AK461" s="1" t="s">
        <v>3214</v>
      </c>
      <c r="AL461" s="1" t="s">
        <v>100</v>
      </c>
      <c r="AM461" s="1" t="s">
        <v>3194</v>
      </c>
      <c r="AT461" s="1" t="s">
        <v>42</v>
      </c>
      <c r="AU461" s="1" t="s">
        <v>3276</v>
      </c>
      <c r="AV461" s="1" t="s">
        <v>967</v>
      </c>
      <c r="AW461" s="1" t="s">
        <v>3509</v>
      </c>
      <c r="BG461" s="1" t="s">
        <v>42</v>
      </c>
      <c r="BH461" s="1" t="s">
        <v>3276</v>
      </c>
      <c r="BI461" s="1" t="s">
        <v>632</v>
      </c>
      <c r="BJ461" s="1" t="s">
        <v>3546</v>
      </c>
      <c r="BK461" s="1" t="s">
        <v>42</v>
      </c>
      <c r="BL461" s="1" t="s">
        <v>3276</v>
      </c>
      <c r="BM461" s="1" t="s">
        <v>968</v>
      </c>
      <c r="BN461" s="1" t="s">
        <v>3316</v>
      </c>
      <c r="BO461" s="1" t="s">
        <v>42</v>
      </c>
      <c r="BP461" s="1" t="s">
        <v>3276</v>
      </c>
      <c r="BQ461" s="1" t="s">
        <v>969</v>
      </c>
      <c r="BR461" s="1" t="s">
        <v>4474</v>
      </c>
      <c r="BS461" s="1" t="s">
        <v>41</v>
      </c>
      <c r="BT461" s="1" t="s">
        <v>4400</v>
      </c>
    </row>
    <row r="462" spans="1:72" ht="13.5" customHeight="1">
      <c r="A462" s="6" t="str">
        <f t="shared" si="15"/>
        <v>1756_감물천면_0011</v>
      </c>
      <c r="B462" s="1">
        <v>1756</v>
      </c>
      <c r="C462" s="1" t="s">
        <v>4576</v>
      </c>
      <c r="D462" s="1" t="s">
        <v>4577</v>
      </c>
      <c r="E462" s="2">
        <v>461</v>
      </c>
      <c r="F462" s="2">
        <v>1</v>
      </c>
      <c r="G462" s="2" t="s">
        <v>4386</v>
      </c>
      <c r="H462" s="2" t="s">
        <v>4387</v>
      </c>
      <c r="I462" s="2">
        <v>17</v>
      </c>
      <c r="L462" s="2">
        <v>5</v>
      </c>
      <c r="M462" s="2" t="s">
        <v>943</v>
      </c>
      <c r="N462" s="2" t="s">
        <v>2397</v>
      </c>
      <c r="S462" s="2" t="s">
        <v>49</v>
      </c>
      <c r="T462" s="2" t="s">
        <v>2463</v>
      </c>
      <c r="W462" s="1" t="s">
        <v>140</v>
      </c>
      <c r="X462" s="1" t="s">
        <v>2578</v>
      </c>
      <c r="Y462" s="1" t="s">
        <v>51</v>
      </c>
      <c r="Z462" s="1" t="s">
        <v>2608</v>
      </c>
      <c r="AC462" s="1">
        <v>68</v>
      </c>
      <c r="AD462" s="1" t="s">
        <v>274</v>
      </c>
      <c r="AE462" s="1" t="s">
        <v>3110</v>
      </c>
      <c r="AJ462" s="1" t="s">
        <v>53</v>
      </c>
      <c r="AK462" s="1" t="s">
        <v>3215</v>
      </c>
      <c r="AL462" s="1" t="s">
        <v>41</v>
      </c>
      <c r="AM462" s="1" t="s">
        <v>4400</v>
      </c>
      <c r="AT462" s="1" t="s">
        <v>289</v>
      </c>
      <c r="AU462" s="1" t="s">
        <v>4402</v>
      </c>
      <c r="AV462" s="1" t="s">
        <v>970</v>
      </c>
      <c r="AW462" s="1" t="s">
        <v>3508</v>
      </c>
      <c r="BG462" s="1" t="s">
        <v>383</v>
      </c>
      <c r="BH462" s="1" t="s">
        <v>3661</v>
      </c>
      <c r="BI462" s="1" t="s">
        <v>561</v>
      </c>
      <c r="BJ462" s="1" t="s">
        <v>3087</v>
      </c>
      <c r="BK462" s="1" t="s">
        <v>971</v>
      </c>
      <c r="BL462" s="1" t="s">
        <v>3912</v>
      </c>
      <c r="BM462" s="1" t="s">
        <v>563</v>
      </c>
      <c r="BN462" s="1" t="s">
        <v>3969</v>
      </c>
      <c r="BO462" s="1" t="s">
        <v>55</v>
      </c>
      <c r="BP462" s="1" t="s">
        <v>2550</v>
      </c>
      <c r="BQ462" s="1" t="s">
        <v>972</v>
      </c>
      <c r="BR462" s="1" t="s">
        <v>4264</v>
      </c>
      <c r="BS462" s="1" t="s">
        <v>267</v>
      </c>
      <c r="BT462" s="1" t="s">
        <v>3250</v>
      </c>
    </row>
    <row r="463" spans="1:31" ht="13.5" customHeight="1">
      <c r="A463" s="6" t="str">
        <f t="shared" si="15"/>
        <v>1756_감물천면_0011</v>
      </c>
      <c r="B463" s="1">
        <v>1756</v>
      </c>
      <c r="C463" s="1" t="s">
        <v>4576</v>
      </c>
      <c r="D463" s="1" t="s">
        <v>4577</v>
      </c>
      <c r="E463" s="2">
        <v>462</v>
      </c>
      <c r="F463" s="2">
        <v>1</v>
      </c>
      <c r="G463" s="2" t="s">
        <v>4386</v>
      </c>
      <c r="H463" s="2" t="s">
        <v>4387</v>
      </c>
      <c r="I463" s="2">
        <v>17</v>
      </c>
      <c r="L463" s="2">
        <v>5</v>
      </c>
      <c r="M463" s="2" t="s">
        <v>943</v>
      </c>
      <c r="N463" s="2" t="s">
        <v>2397</v>
      </c>
      <c r="S463" s="2" t="s">
        <v>61</v>
      </c>
      <c r="T463" s="2" t="s">
        <v>2464</v>
      </c>
      <c r="AC463" s="1">
        <v>13</v>
      </c>
      <c r="AD463" s="1" t="s">
        <v>122</v>
      </c>
      <c r="AE463" s="1" t="s">
        <v>3113</v>
      </c>
    </row>
    <row r="464" spans="1:72" ht="13.5" customHeight="1">
      <c r="A464" s="6" t="str">
        <f t="shared" si="15"/>
        <v>1756_감물천면_0011</v>
      </c>
      <c r="B464" s="1">
        <v>1756</v>
      </c>
      <c r="C464" s="1" t="s">
        <v>4576</v>
      </c>
      <c r="D464" s="1" t="s">
        <v>4577</v>
      </c>
      <c r="E464" s="2">
        <v>463</v>
      </c>
      <c r="F464" s="2">
        <v>1</v>
      </c>
      <c r="G464" s="2" t="s">
        <v>4386</v>
      </c>
      <c r="H464" s="2" t="s">
        <v>4387</v>
      </c>
      <c r="I464" s="2">
        <v>18</v>
      </c>
      <c r="J464" s="2" t="s">
        <v>4945</v>
      </c>
      <c r="K464" s="2" t="s">
        <v>2396</v>
      </c>
      <c r="L464" s="2">
        <v>1</v>
      </c>
      <c r="M464" s="2" t="s">
        <v>5126</v>
      </c>
      <c r="N464" s="2" t="s">
        <v>5127</v>
      </c>
      <c r="O464" s="2" t="s">
        <v>6</v>
      </c>
      <c r="P464" s="2" t="s">
        <v>2411</v>
      </c>
      <c r="T464" s="2" t="s">
        <v>4675</v>
      </c>
      <c r="U464" s="1" t="s">
        <v>973</v>
      </c>
      <c r="V464" s="1" t="s">
        <v>2559</v>
      </c>
      <c r="W464" s="1" t="s">
        <v>974</v>
      </c>
      <c r="X464" s="1" t="s">
        <v>2580</v>
      </c>
      <c r="Y464" s="1" t="s">
        <v>975</v>
      </c>
      <c r="Z464" s="1" t="s">
        <v>2789</v>
      </c>
      <c r="AC464" s="1">
        <v>35</v>
      </c>
      <c r="AD464" s="1" t="s">
        <v>52</v>
      </c>
      <c r="AE464" s="1" t="s">
        <v>3145</v>
      </c>
      <c r="AJ464" s="1" t="s">
        <v>17</v>
      </c>
      <c r="AK464" s="1" t="s">
        <v>3214</v>
      </c>
      <c r="AL464" s="1" t="s">
        <v>976</v>
      </c>
      <c r="AM464" s="1" t="s">
        <v>3231</v>
      </c>
      <c r="AV464" s="1" t="s">
        <v>746</v>
      </c>
      <c r="AW464" s="1" t="s">
        <v>3336</v>
      </c>
      <c r="BI464" s="1" t="s">
        <v>977</v>
      </c>
      <c r="BJ464" s="1" t="s">
        <v>3838</v>
      </c>
      <c r="BM464" s="1" t="s">
        <v>978</v>
      </c>
      <c r="BN464" s="1" t="s">
        <v>3487</v>
      </c>
      <c r="BQ464" s="1" t="s">
        <v>979</v>
      </c>
      <c r="BR464" s="1" t="s">
        <v>4550</v>
      </c>
      <c r="BS464" s="1" t="s">
        <v>41</v>
      </c>
      <c r="BT464" s="1" t="s">
        <v>4400</v>
      </c>
    </row>
    <row r="465" spans="1:72" ht="13.5" customHeight="1">
      <c r="A465" s="6" t="str">
        <f t="shared" si="15"/>
        <v>1756_감물천면_0011</v>
      </c>
      <c r="B465" s="1">
        <v>1756</v>
      </c>
      <c r="C465" s="1" t="s">
        <v>4576</v>
      </c>
      <c r="D465" s="1" t="s">
        <v>4577</v>
      </c>
      <c r="E465" s="2">
        <v>464</v>
      </c>
      <c r="F465" s="2">
        <v>1</v>
      </c>
      <c r="G465" s="2" t="s">
        <v>4386</v>
      </c>
      <c r="H465" s="2" t="s">
        <v>4387</v>
      </c>
      <c r="I465" s="2">
        <v>18</v>
      </c>
      <c r="L465" s="2">
        <v>1</v>
      </c>
      <c r="M465" s="2" t="s">
        <v>5126</v>
      </c>
      <c r="N465" s="2" t="s">
        <v>5127</v>
      </c>
      <c r="S465" s="2" t="s">
        <v>49</v>
      </c>
      <c r="T465" s="2" t="s">
        <v>2463</v>
      </c>
      <c r="U465" s="1" t="s">
        <v>749</v>
      </c>
      <c r="V465" s="1" t="s">
        <v>2555</v>
      </c>
      <c r="Y465" s="1" t="s">
        <v>309</v>
      </c>
      <c r="Z465" s="1" t="s">
        <v>2604</v>
      </c>
      <c r="AC465" s="1">
        <v>36</v>
      </c>
      <c r="AD465" s="1" t="s">
        <v>270</v>
      </c>
      <c r="AE465" s="1" t="s">
        <v>3141</v>
      </c>
      <c r="AJ465" s="1" t="s">
        <v>17</v>
      </c>
      <c r="AK465" s="1" t="s">
        <v>3214</v>
      </c>
      <c r="AL465" s="1" t="s">
        <v>41</v>
      </c>
      <c r="AM465" s="1" t="s">
        <v>4400</v>
      </c>
      <c r="AV465" s="1" t="s">
        <v>980</v>
      </c>
      <c r="AW465" s="1" t="s">
        <v>3507</v>
      </c>
      <c r="BI465" s="1" t="s">
        <v>981</v>
      </c>
      <c r="BJ465" s="1" t="s">
        <v>3837</v>
      </c>
      <c r="BM465" s="1" t="s">
        <v>982</v>
      </c>
      <c r="BN465" s="1" t="s">
        <v>4067</v>
      </c>
      <c r="BQ465" s="1" t="s">
        <v>983</v>
      </c>
      <c r="BR465" s="1" t="s">
        <v>4340</v>
      </c>
      <c r="BS465" s="1" t="s">
        <v>41</v>
      </c>
      <c r="BT465" s="1" t="s">
        <v>4400</v>
      </c>
    </row>
    <row r="466" spans="1:72" ht="13.5" customHeight="1">
      <c r="A466" s="6" t="str">
        <f t="shared" si="15"/>
        <v>1756_감물천면_0011</v>
      </c>
      <c r="B466" s="1">
        <v>1756</v>
      </c>
      <c r="C466" s="1" t="s">
        <v>4576</v>
      </c>
      <c r="D466" s="1" t="s">
        <v>4577</v>
      </c>
      <c r="E466" s="2">
        <v>465</v>
      </c>
      <c r="F466" s="2">
        <v>1</v>
      </c>
      <c r="G466" s="2" t="s">
        <v>4386</v>
      </c>
      <c r="H466" s="2" t="s">
        <v>4387</v>
      </c>
      <c r="I466" s="2">
        <v>18</v>
      </c>
      <c r="L466" s="2">
        <v>2</v>
      </c>
      <c r="M466" s="2" t="s">
        <v>5128</v>
      </c>
      <c r="N466" s="2" t="s">
        <v>5129</v>
      </c>
      <c r="T466" s="2" t="s">
        <v>4700</v>
      </c>
      <c r="U466" s="1" t="s">
        <v>984</v>
      </c>
      <c r="V466" s="1" t="s">
        <v>2558</v>
      </c>
      <c r="W466" s="1" t="s">
        <v>50</v>
      </c>
      <c r="X466" s="1" t="s">
        <v>4701</v>
      </c>
      <c r="Y466" s="1" t="s">
        <v>985</v>
      </c>
      <c r="Z466" s="1" t="s">
        <v>2914</v>
      </c>
      <c r="AC466" s="1">
        <v>84</v>
      </c>
      <c r="AD466" s="1" t="s">
        <v>99</v>
      </c>
      <c r="AE466" s="1" t="s">
        <v>3126</v>
      </c>
      <c r="AJ466" s="1" t="s">
        <v>17</v>
      </c>
      <c r="AK466" s="1" t="s">
        <v>3214</v>
      </c>
      <c r="AL466" s="1" t="s">
        <v>100</v>
      </c>
      <c r="AM466" s="1" t="s">
        <v>3194</v>
      </c>
      <c r="AT466" s="1" t="s">
        <v>42</v>
      </c>
      <c r="AU466" s="1" t="s">
        <v>3276</v>
      </c>
      <c r="AV466" s="1" t="s">
        <v>5395</v>
      </c>
      <c r="AW466" s="1" t="s">
        <v>3392</v>
      </c>
      <c r="BG466" s="1" t="s">
        <v>42</v>
      </c>
      <c r="BH466" s="1" t="s">
        <v>3276</v>
      </c>
      <c r="BI466" s="1" t="s">
        <v>986</v>
      </c>
      <c r="BJ466" s="1" t="s">
        <v>3748</v>
      </c>
      <c r="BK466" s="1" t="s">
        <v>296</v>
      </c>
      <c r="BL466" s="1" t="s">
        <v>3284</v>
      </c>
      <c r="BM466" s="1" t="s">
        <v>987</v>
      </c>
      <c r="BN466" s="1" t="s">
        <v>4410</v>
      </c>
      <c r="BO466" s="1" t="s">
        <v>42</v>
      </c>
      <c r="BP466" s="1" t="s">
        <v>3276</v>
      </c>
      <c r="BQ466" s="1" t="s">
        <v>988</v>
      </c>
      <c r="BR466" s="1" t="s">
        <v>4545</v>
      </c>
      <c r="BS466" s="1" t="s">
        <v>100</v>
      </c>
      <c r="BT466" s="1" t="s">
        <v>3194</v>
      </c>
    </row>
    <row r="467" spans="1:31" ht="13.5" customHeight="1">
      <c r="A467" s="6" t="str">
        <f t="shared" si="15"/>
        <v>1756_감물천면_0011</v>
      </c>
      <c r="B467" s="1">
        <v>1756</v>
      </c>
      <c r="C467" s="1" t="s">
        <v>4576</v>
      </c>
      <c r="D467" s="1" t="s">
        <v>4577</v>
      </c>
      <c r="E467" s="2">
        <v>466</v>
      </c>
      <c r="F467" s="2">
        <v>1</v>
      </c>
      <c r="G467" s="2" t="s">
        <v>4386</v>
      </c>
      <c r="H467" s="2" t="s">
        <v>4387</v>
      </c>
      <c r="I467" s="2">
        <v>18</v>
      </c>
      <c r="L467" s="2">
        <v>2</v>
      </c>
      <c r="M467" s="2" t="s">
        <v>5128</v>
      </c>
      <c r="N467" s="2" t="s">
        <v>5129</v>
      </c>
      <c r="S467" s="2" t="s">
        <v>989</v>
      </c>
      <c r="T467" s="2" t="s">
        <v>2486</v>
      </c>
      <c r="Y467" s="1" t="s">
        <v>990</v>
      </c>
      <c r="Z467" s="1" t="s">
        <v>2913</v>
      </c>
      <c r="AC467" s="1">
        <v>22</v>
      </c>
      <c r="AD467" s="1" t="s">
        <v>168</v>
      </c>
      <c r="AE467" s="1" t="s">
        <v>3149</v>
      </c>
    </row>
    <row r="468" spans="1:31" ht="13.5" customHeight="1">
      <c r="A468" s="6" t="str">
        <f aca="true" t="shared" si="16" ref="A468:A499">HYPERLINK("http://kyu.snu.ac.kr/sdhj/index.jsp?type=hj/GK14679_00IH_0001_0012.jpg","1756_감물천면_0012")</f>
        <v>1756_감물천면_0012</v>
      </c>
      <c r="B468" s="1">
        <v>1756</v>
      </c>
      <c r="C468" s="1" t="s">
        <v>4576</v>
      </c>
      <c r="D468" s="1" t="s">
        <v>4577</v>
      </c>
      <c r="E468" s="2">
        <v>467</v>
      </c>
      <c r="F468" s="2">
        <v>1</v>
      </c>
      <c r="G468" s="2" t="s">
        <v>4386</v>
      </c>
      <c r="H468" s="2" t="s">
        <v>4387</v>
      </c>
      <c r="I468" s="2">
        <v>18</v>
      </c>
      <c r="L468" s="2">
        <v>2</v>
      </c>
      <c r="M468" s="2" t="s">
        <v>5128</v>
      </c>
      <c r="N468" s="2" t="s">
        <v>5129</v>
      </c>
      <c r="T468" s="2" t="s">
        <v>4584</v>
      </c>
      <c r="U468" s="1" t="s">
        <v>67</v>
      </c>
      <c r="V468" s="1" t="s">
        <v>2496</v>
      </c>
      <c r="Y468" s="1" t="s">
        <v>991</v>
      </c>
      <c r="Z468" s="1" t="s">
        <v>2912</v>
      </c>
      <c r="AC468" s="1">
        <v>38</v>
      </c>
      <c r="AD468" s="1" t="s">
        <v>529</v>
      </c>
      <c r="AE468" s="1" t="s">
        <v>3114</v>
      </c>
    </row>
    <row r="469" spans="1:72" ht="13.5" customHeight="1">
      <c r="A469" s="6" t="str">
        <f t="shared" si="16"/>
        <v>1756_감물천면_0012</v>
      </c>
      <c r="B469" s="1">
        <v>1756</v>
      </c>
      <c r="C469" s="1" t="s">
        <v>4576</v>
      </c>
      <c r="D469" s="1" t="s">
        <v>4577</v>
      </c>
      <c r="E469" s="2">
        <v>468</v>
      </c>
      <c r="F469" s="2">
        <v>1</v>
      </c>
      <c r="G469" s="2" t="s">
        <v>4386</v>
      </c>
      <c r="H469" s="2" t="s">
        <v>4387</v>
      </c>
      <c r="I469" s="2">
        <v>18</v>
      </c>
      <c r="L469" s="2">
        <v>3</v>
      </c>
      <c r="M469" s="2" t="s">
        <v>5059</v>
      </c>
      <c r="N469" s="2" t="s">
        <v>5060</v>
      </c>
      <c r="T469" s="2" t="s">
        <v>4628</v>
      </c>
      <c r="U469" s="1" t="s">
        <v>468</v>
      </c>
      <c r="V469" s="1" t="s">
        <v>2494</v>
      </c>
      <c r="W469" s="1" t="s">
        <v>50</v>
      </c>
      <c r="X469" s="1" t="s">
        <v>4648</v>
      </c>
      <c r="Y469" s="1" t="s">
        <v>309</v>
      </c>
      <c r="Z469" s="1" t="s">
        <v>2604</v>
      </c>
      <c r="AC469" s="1">
        <v>67</v>
      </c>
      <c r="AD469" s="1" t="s">
        <v>236</v>
      </c>
      <c r="AE469" s="1" t="s">
        <v>3100</v>
      </c>
      <c r="AJ469" s="1" t="s">
        <v>17</v>
      </c>
      <c r="AK469" s="1" t="s">
        <v>3214</v>
      </c>
      <c r="AL469" s="1" t="s">
        <v>285</v>
      </c>
      <c r="AM469" s="1" t="s">
        <v>3234</v>
      </c>
      <c r="AT469" s="1" t="s">
        <v>315</v>
      </c>
      <c r="AU469" s="1" t="s">
        <v>2498</v>
      </c>
      <c r="AV469" s="1" t="s">
        <v>985</v>
      </c>
      <c r="AW469" s="1" t="s">
        <v>2914</v>
      </c>
      <c r="BG469" s="1" t="s">
        <v>42</v>
      </c>
      <c r="BH469" s="1" t="s">
        <v>3276</v>
      </c>
      <c r="BI469" s="1" t="s">
        <v>5395</v>
      </c>
      <c r="BJ469" s="1" t="s">
        <v>3392</v>
      </c>
      <c r="BK469" s="1" t="s">
        <v>42</v>
      </c>
      <c r="BL469" s="1" t="s">
        <v>3276</v>
      </c>
      <c r="BM469" s="1" t="s">
        <v>992</v>
      </c>
      <c r="BN469" s="1" t="s">
        <v>3748</v>
      </c>
      <c r="BO469" s="1" t="s">
        <v>315</v>
      </c>
      <c r="BP469" s="1" t="s">
        <v>2498</v>
      </c>
      <c r="BQ469" s="1" t="s">
        <v>993</v>
      </c>
      <c r="BR469" s="1" t="s">
        <v>4263</v>
      </c>
      <c r="BS469" s="1" t="s">
        <v>48</v>
      </c>
      <c r="BT469" s="1" t="s">
        <v>3223</v>
      </c>
    </row>
    <row r="470" spans="1:72" ht="13.5" customHeight="1">
      <c r="A470" s="6" t="str">
        <f t="shared" si="16"/>
        <v>1756_감물천면_0012</v>
      </c>
      <c r="B470" s="1">
        <v>1756</v>
      </c>
      <c r="C470" s="1" t="s">
        <v>4576</v>
      </c>
      <c r="D470" s="1" t="s">
        <v>4577</v>
      </c>
      <c r="E470" s="2">
        <v>469</v>
      </c>
      <c r="F470" s="2">
        <v>1</v>
      </c>
      <c r="G470" s="2" t="s">
        <v>4386</v>
      </c>
      <c r="H470" s="2" t="s">
        <v>4387</v>
      </c>
      <c r="I470" s="2">
        <v>18</v>
      </c>
      <c r="L470" s="2">
        <v>4</v>
      </c>
      <c r="M470" s="2" t="s">
        <v>5130</v>
      </c>
      <c r="N470" s="2" t="s">
        <v>5131</v>
      </c>
      <c r="T470" s="2" t="s">
        <v>4702</v>
      </c>
      <c r="U470" s="1" t="s">
        <v>38</v>
      </c>
      <c r="V470" s="1" t="s">
        <v>2497</v>
      </c>
      <c r="W470" s="1" t="s">
        <v>179</v>
      </c>
      <c r="X470" s="1" t="s">
        <v>2574</v>
      </c>
      <c r="Y470" s="1" t="s">
        <v>994</v>
      </c>
      <c r="Z470" s="1" t="s">
        <v>2911</v>
      </c>
      <c r="AC470" s="1">
        <v>48</v>
      </c>
      <c r="AD470" s="1" t="s">
        <v>202</v>
      </c>
      <c r="AE470" s="1" t="s">
        <v>3109</v>
      </c>
      <c r="AJ470" s="1" t="s">
        <v>17</v>
      </c>
      <c r="AK470" s="1" t="s">
        <v>3214</v>
      </c>
      <c r="AL470" s="1" t="s">
        <v>128</v>
      </c>
      <c r="AM470" s="1" t="s">
        <v>3216</v>
      </c>
      <c r="AT470" s="1" t="s">
        <v>42</v>
      </c>
      <c r="AU470" s="1" t="s">
        <v>3276</v>
      </c>
      <c r="AV470" s="1" t="s">
        <v>995</v>
      </c>
      <c r="AW470" s="1" t="s">
        <v>3506</v>
      </c>
      <c r="BG470" s="1" t="s">
        <v>42</v>
      </c>
      <c r="BH470" s="1" t="s">
        <v>3276</v>
      </c>
      <c r="BI470" s="1" t="s">
        <v>217</v>
      </c>
      <c r="BJ470" s="1" t="s">
        <v>2887</v>
      </c>
      <c r="BK470" s="1" t="s">
        <v>42</v>
      </c>
      <c r="BL470" s="1" t="s">
        <v>3276</v>
      </c>
      <c r="BM470" s="1" t="s">
        <v>4940</v>
      </c>
      <c r="BN470" s="1" t="s">
        <v>3782</v>
      </c>
      <c r="BO470" s="1" t="s">
        <v>42</v>
      </c>
      <c r="BP470" s="1" t="s">
        <v>3276</v>
      </c>
      <c r="BQ470" s="1" t="s">
        <v>996</v>
      </c>
      <c r="BR470" s="1" t="s">
        <v>4471</v>
      </c>
      <c r="BS470" s="1" t="s">
        <v>41</v>
      </c>
      <c r="BT470" s="1" t="s">
        <v>4400</v>
      </c>
    </row>
    <row r="471" spans="1:72" ht="13.5" customHeight="1">
      <c r="A471" s="6" t="str">
        <f t="shared" si="16"/>
        <v>1756_감물천면_0012</v>
      </c>
      <c r="B471" s="1">
        <v>1756</v>
      </c>
      <c r="C471" s="1" t="s">
        <v>4576</v>
      </c>
      <c r="D471" s="1" t="s">
        <v>4577</v>
      </c>
      <c r="E471" s="2">
        <v>470</v>
      </c>
      <c r="F471" s="2">
        <v>1</v>
      </c>
      <c r="G471" s="2" t="s">
        <v>4386</v>
      </c>
      <c r="H471" s="2" t="s">
        <v>4387</v>
      </c>
      <c r="I471" s="2">
        <v>18</v>
      </c>
      <c r="L471" s="2">
        <v>4</v>
      </c>
      <c r="M471" s="2" t="s">
        <v>5130</v>
      </c>
      <c r="N471" s="2" t="s">
        <v>5131</v>
      </c>
      <c r="S471" s="2" t="s">
        <v>49</v>
      </c>
      <c r="T471" s="2" t="s">
        <v>2463</v>
      </c>
      <c r="W471" s="1" t="s">
        <v>83</v>
      </c>
      <c r="X471" s="1" t="s">
        <v>2598</v>
      </c>
      <c r="Y471" s="1" t="s">
        <v>51</v>
      </c>
      <c r="Z471" s="1" t="s">
        <v>2608</v>
      </c>
      <c r="AC471" s="1">
        <v>47</v>
      </c>
      <c r="AD471" s="1" t="s">
        <v>582</v>
      </c>
      <c r="AE471" s="1" t="s">
        <v>3137</v>
      </c>
      <c r="AJ471" s="1" t="s">
        <v>53</v>
      </c>
      <c r="AK471" s="1" t="s">
        <v>3215</v>
      </c>
      <c r="AL471" s="1" t="s">
        <v>298</v>
      </c>
      <c r="AM471" s="1" t="s">
        <v>3243</v>
      </c>
      <c r="AT471" s="1" t="s">
        <v>315</v>
      </c>
      <c r="AU471" s="1" t="s">
        <v>2498</v>
      </c>
      <c r="AV471" s="1" t="s">
        <v>920</v>
      </c>
      <c r="AW471" s="1" t="s">
        <v>3366</v>
      </c>
      <c r="BG471" s="1" t="s">
        <v>42</v>
      </c>
      <c r="BH471" s="1" t="s">
        <v>3276</v>
      </c>
      <c r="BI471" s="1" t="s">
        <v>997</v>
      </c>
      <c r="BJ471" s="1" t="s">
        <v>3836</v>
      </c>
      <c r="BK471" s="1" t="s">
        <v>42</v>
      </c>
      <c r="BL471" s="1" t="s">
        <v>3276</v>
      </c>
      <c r="BM471" s="1" t="s">
        <v>998</v>
      </c>
      <c r="BN471" s="1" t="s">
        <v>4066</v>
      </c>
      <c r="BO471" s="1" t="s">
        <v>42</v>
      </c>
      <c r="BP471" s="1" t="s">
        <v>3276</v>
      </c>
      <c r="BQ471" s="1" t="s">
        <v>999</v>
      </c>
      <c r="BR471" s="1" t="s">
        <v>4342</v>
      </c>
      <c r="BS471" s="1" t="s">
        <v>41</v>
      </c>
      <c r="BT471" s="1" t="s">
        <v>4400</v>
      </c>
    </row>
    <row r="472" spans="1:33" ht="13.5" customHeight="1">
      <c r="A472" s="6" t="str">
        <f t="shared" si="16"/>
        <v>1756_감물천면_0012</v>
      </c>
      <c r="B472" s="1">
        <v>1756</v>
      </c>
      <c r="C472" s="1" t="s">
        <v>4576</v>
      </c>
      <c r="D472" s="1" t="s">
        <v>4577</v>
      </c>
      <c r="E472" s="2">
        <v>471</v>
      </c>
      <c r="F472" s="2">
        <v>1</v>
      </c>
      <c r="G472" s="2" t="s">
        <v>4386</v>
      </c>
      <c r="H472" s="2" t="s">
        <v>4387</v>
      </c>
      <c r="I472" s="2">
        <v>18</v>
      </c>
      <c r="L472" s="2">
        <v>4</v>
      </c>
      <c r="M472" s="2" t="s">
        <v>5130</v>
      </c>
      <c r="N472" s="2" t="s">
        <v>5131</v>
      </c>
      <c r="S472" s="2" t="s">
        <v>545</v>
      </c>
      <c r="T472" s="2" t="s">
        <v>2473</v>
      </c>
      <c r="W472" s="1" t="s">
        <v>88</v>
      </c>
      <c r="X472" s="1" t="s">
        <v>4368</v>
      </c>
      <c r="Y472" s="1" t="s">
        <v>51</v>
      </c>
      <c r="Z472" s="1" t="s">
        <v>2608</v>
      </c>
      <c r="AF472" s="1" t="s">
        <v>97</v>
      </c>
      <c r="AG472" s="1" t="s">
        <v>2593</v>
      </c>
    </row>
    <row r="473" spans="1:33" ht="13.5" customHeight="1">
      <c r="A473" s="6" t="str">
        <f t="shared" si="16"/>
        <v>1756_감물천면_0012</v>
      </c>
      <c r="B473" s="1">
        <v>1756</v>
      </c>
      <c r="C473" s="1" t="s">
        <v>4576</v>
      </c>
      <c r="D473" s="1" t="s">
        <v>4577</v>
      </c>
      <c r="E473" s="2">
        <v>472</v>
      </c>
      <c r="F473" s="2">
        <v>1</v>
      </c>
      <c r="G473" s="2" t="s">
        <v>4386</v>
      </c>
      <c r="H473" s="2" t="s">
        <v>4387</v>
      </c>
      <c r="I473" s="2">
        <v>18</v>
      </c>
      <c r="L473" s="2">
        <v>4</v>
      </c>
      <c r="M473" s="2" t="s">
        <v>5130</v>
      </c>
      <c r="N473" s="2" t="s">
        <v>5131</v>
      </c>
      <c r="S473" s="2" t="s">
        <v>61</v>
      </c>
      <c r="T473" s="2" t="s">
        <v>2464</v>
      </c>
      <c r="AC473" s="1">
        <v>5</v>
      </c>
      <c r="AD473" s="1" t="s">
        <v>144</v>
      </c>
      <c r="AE473" s="1" t="s">
        <v>3118</v>
      </c>
      <c r="AF473" s="1" t="s">
        <v>63</v>
      </c>
      <c r="AG473" s="1" t="s">
        <v>3157</v>
      </c>
    </row>
    <row r="474" spans="1:33" ht="13.5" customHeight="1">
      <c r="A474" s="6" t="str">
        <f t="shared" si="16"/>
        <v>1756_감물천면_0012</v>
      </c>
      <c r="B474" s="1">
        <v>1756</v>
      </c>
      <c r="C474" s="1" t="s">
        <v>4576</v>
      </c>
      <c r="D474" s="1" t="s">
        <v>4577</v>
      </c>
      <c r="E474" s="2">
        <v>473</v>
      </c>
      <c r="F474" s="2">
        <v>1</v>
      </c>
      <c r="G474" s="2" t="s">
        <v>4386</v>
      </c>
      <c r="H474" s="2" t="s">
        <v>4387</v>
      </c>
      <c r="I474" s="2">
        <v>18</v>
      </c>
      <c r="L474" s="2">
        <v>4</v>
      </c>
      <c r="M474" s="2" t="s">
        <v>5130</v>
      </c>
      <c r="N474" s="2" t="s">
        <v>5131</v>
      </c>
      <c r="T474" s="2" t="s">
        <v>4584</v>
      </c>
      <c r="U474" s="1" t="s">
        <v>64</v>
      </c>
      <c r="V474" s="1" t="s">
        <v>2511</v>
      </c>
      <c r="Y474" s="1" t="s">
        <v>1000</v>
      </c>
      <c r="Z474" s="1" t="s">
        <v>2910</v>
      </c>
      <c r="AC474" s="1">
        <v>47</v>
      </c>
      <c r="AD474" s="1" t="s">
        <v>582</v>
      </c>
      <c r="AE474" s="1" t="s">
        <v>3137</v>
      </c>
      <c r="AG474" s="1" t="s">
        <v>4703</v>
      </c>
    </row>
    <row r="475" spans="1:33" ht="13.5" customHeight="1">
      <c r="A475" s="6" t="str">
        <f t="shared" si="16"/>
        <v>1756_감물천면_0012</v>
      </c>
      <c r="B475" s="1">
        <v>1756</v>
      </c>
      <c r="C475" s="1" t="s">
        <v>4576</v>
      </c>
      <c r="D475" s="1" t="s">
        <v>4577</v>
      </c>
      <c r="E475" s="2">
        <v>474</v>
      </c>
      <c r="F475" s="2">
        <v>1</v>
      </c>
      <c r="G475" s="2" t="s">
        <v>4386</v>
      </c>
      <c r="H475" s="2" t="s">
        <v>4387</v>
      </c>
      <c r="I475" s="2">
        <v>18</v>
      </c>
      <c r="L475" s="2">
        <v>4</v>
      </c>
      <c r="M475" s="2" t="s">
        <v>5130</v>
      </c>
      <c r="N475" s="2" t="s">
        <v>5131</v>
      </c>
      <c r="T475" s="2" t="s">
        <v>4584</v>
      </c>
      <c r="U475" s="1" t="s">
        <v>67</v>
      </c>
      <c r="V475" s="1" t="s">
        <v>2496</v>
      </c>
      <c r="Y475" s="1" t="s">
        <v>1001</v>
      </c>
      <c r="Z475" s="1" t="s">
        <v>2909</v>
      </c>
      <c r="AC475" s="1">
        <v>44</v>
      </c>
      <c r="AD475" s="1" t="s">
        <v>317</v>
      </c>
      <c r="AE475" s="1" t="s">
        <v>3127</v>
      </c>
      <c r="AG475" s="1" t="s">
        <v>4703</v>
      </c>
    </row>
    <row r="476" spans="1:33" ht="13.5" customHeight="1">
      <c r="A476" s="6" t="str">
        <f t="shared" si="16"/>
        <v>1756_감물천면_0012</v>
      </c>
      <c r="B476" s="1">
        <v>1756</v>
      </c>
      <c r="C476" s="1" t="s">
        <v>4576</v>
      </c>
      <c r="D476" s="1" t="s">
        <v>4577</v>
      </c>
      <c r="E476" s="2">
        <v>475</v>
      </c>
      <c r="F476" s="2">
        <v>1</v>
      </c>
      <c r="G476" s="2" t="s">
        <v>4386</v>
      </c>
      <c r="H476" s="2" t="s">
        <v>4387</v>
      </c>
      <c r="I476" s="2">
        <v>18</v>
      </c>
      <c r="L476" s="2">
        <v>4</v>
      </c>
      <c r="M476" s="2" t="s">
        <v>5130</v>
      </c>
      <c r="N476" s="2" t="s">
        <v>5131</v>
      </c>
      <c r="T476" s="2" t="s">
        <v>4584</v>
      </c>
      <c r="U476" s="1" t="s">
        <v>67</v>
      </c>
      <c r="V476" s="1" t="s">
        <v>2496</v>
      </c>
      <c r="Y476" s="1" t="s">
        <v>1002</v>
      </c>
      <c r="Z476" s="1" t="s">
        <v>2908</v>
      </c>
      <c r="AC476" s="1">
        <v>41</v>
      </c>
      <c r="AD476" s="1" t="s">
        <v>422</v>
      </c>
      <c r="AE476" s="1" t="s">
        <v>3152</v>
      </c>
      <c r="AF476" s="1" t="s">
        <v>4704</v>
      </c>
      <c r="AG476" s="1" t="s">
        <v>4705</v>
      </c>
    </row>
    <row r="477" spans="1:31" ht="13.5" customHeight="1">
      <c r="A477" s="6" t="str">
        <f t="shared" si="16"/>
        <v>1756_감물천면_0012</v>
      </c>
      <c r="B477" s="1">
        <v>1756</v>
      </c>
      <c r="C477" s="1" t="s">
        <v>4576</v>
      </c>
      <c r="D477" s="1" t="s">
        <v>4577</v>
      </c>
      <c r="E477" s="2">
        <v>476</v>
      </c>
      <c r="F477" s="2">
        <v>1</v>
      </c>
      <c r="G477" s="2" t="s">
        <v>4386</v>
      </c>
      <c r="H477" s="2" t="s">
        <v>4387</v>
      </c>
      <c r="I477" s="2">
        <v>18</v>
      </c>
      <c r="L477" s="2">
        <v>4</v>
      </c>
      <c r="M477" s="2" t="s">
        <v>5130</v>
      </c>
      <c r="N477" s="2" t="s">
        <v>5131</v>
      </c>
      <c r="T477" s="2" t="s">
        <v>4584</v>
      </c>
      <c r="U477" s="1" t="s">
        <v>67</v>
      </c>
      <c r="V477" s="1" t="s">
        <v>2496</v>
      </c>
      <c r="AC477" s="1">
        <v>18</v>
      </c>
      <c r="AD477" s="1" t="s">
        <v>229</v>
      </c>
      <c r="AE477" s="1" t="s">
        <v>3143</v>
      </c>
    </row>
    <row r="478" spans="1:72" ht="13.5" customHeight="1">
      <c r="A478" s="6" t="str">
        <f t="shared" si="16"/>
        <v>1756_감물천면_0012</v>
      </c>
      <c r="B478" s="1">
        <v>1756</v>
      </c>
      <c r="C478" s="1" t="s">
        <v>4576</v>
      </c>
      <c r="D478" s="1" t="s">
        <v>4577</v>
      </c>
      <c r="E478" s="2">
        <v>477</v>
      </c>
      <c r="F478" s="2">
        <v>1</v>
      </c>
      <c r="G478" s="2" t="s">
        <v>4386</v>
      </c>
      <c r="H478" s="2" t="s">
        <v>4387</v>
      </c>
      <c r="I478" s="2">
        <v>18</v>
      </c>
      <c r="L478" s="2">
        <v>5</v>
      </c>
      <c r="M478" s="2" t="s">
        <v>4945</v>
      </c>
      <c r="N478" s="2" t="s">
        <v>2396</v>
      </c>
      <c r="T478" s="2" t="s">
        <v>4675</v>
      </c>
      <c r="U478" s="1" t="s">
        <v>315</v>
      </c>
      <c r="V478" s="1" t="s">
        <v>2498</v>
      </c>
      <c r="W478" s="1" t="s">
        <v>83</v>
      </c>
      <c r="X478" s="1" t="s">
        <v>2598</v>
      </c>
      <c r="Y478" s="1" t="s">
        <v>4943</v>
      </c>
      <c r="Z478" s="1" t="s">
        <v>2907</v>
      </c>
      <c r="AC478" s="1">
        <v>44</v>
      </c>
      <c r="AD478" s="1" t="s">
        <v>317</v>
      </c>
      <c r="AE478" s="1" t="s">
        <v>3127</v>
      </c>
      <c r="AJ478" s="1" t="s">
        <v>17</v>
      </c>
      <c r="AK478" s="1" t="s">
        <v>3214</v>
      </c>
      <c r="AL478" s="1" t="s">
        <v>298</v>
      </c>
      <c r="AM478" s="1" t="s">
        <v>3243</v>
      </c>
      <c r="AT478" s="1" t="s">
        <v>42</v>
      </c>
      <c r="AU478" s="1" t="s">
        <v>3276</v>
      </c>
      <c r="AV478" s="1" t="s">
        <v>1003</v>
      </c>
      <c r="AW478" s="1" t="s">
        <v>3505</v>
      </c>
      <c r="BG478" s="1" t="s">
        <v>42</v>
      </c>
      <c r="BH478" s="1" t="s">
        <v>3276</v>
      </c>
      <c r="BI478" s="1" t="s">
        <v>1004</v>
      </c>
      <c r="BJ478" s="1" t="s">
        <v>3812</v>
      </c>
      <c r="BK478" s="1" t="s">
        <v>42</v>
      </c>
      <c r="BL478" s="1" t="s">
        <v>3276</v>
      </c>
      <c r="BM478" s="1" t="s">
        <v>538</v>
      </c>
      <c r="BN478" s="1" t="s">
        <v>4065</v>
      </c>
      <c r="BO478" s="1" t="s">
        <v>42</v>
      </c>
      <c r="BP478" s="1" t="s">
        <v>3276</v>
      </c>
      <c r="BQ478" s="1" t="s">
        <v>1005</v>
      </c>
      <c r="BR478" s="1" t="s">
        <v>4262</v>
      </c>
      <c r="BS478" s="1" t="s">
        <v>149</v>
      </c>
      <c r="BT478" s="1" t="s">
        <v>3219</v>
      </c>
    </row>
    <row r="479" spans="1:72" ht="13.5" customHeight="1">
      <c r="A479" s="6" t="str">
        <f t="shared" si="16"/>
        <v>1756_감물천면_0012</v>
      </c>
      <c r="B479" s="1">
        <v>1756</v>
      </c>
      <c r="C479" s="1" t="s">
        <v>4576</v>
      </c>
      <c r="D479" s="1" t="s">
        <v>4577</v>
      </c>
      <c r="E479" s="2">
        <v>478</v>
      </c>
      <c r="F479" s="2">
        <v>1</v>
      </c>
      <c r="G479" s="2" t="s">
        <v>4386</v>
      </c>
      <c r="H479" s="2" t="s">
        <v>4387</v>
      </c>
      <c r="I479" s="2">
        <v>18</v>
      </c>
      <c r="L479" s="2">
        <v>5</v>
      </c>
      <c r="M479" s="2" t="s">
        <v>4945</v>
      </c>
      <c r="N479" s="2" t="s">
        <v>2396</v>
      </c>
      <c r="S479" s="2" t="s">
        <v>49</v>
      </c>
      <c r="T479" s="2" t="s">
        <v>2463</v>
      </c>
      <c r="W479" s="1" t="s">
        <v>140</v>
      </c>
      <c r="X479" s="1" t="s">
        <v>2578</v>
      </c>
      <c r="Y479" s="1" t="s">
        <v>10</v>
      </c>
      <c r="Z479" s="1" t="s">
        <v>2600</v>
      </c>
      <c r="AC479" s="1">
        <v>49</v>
      </c>
      <c r="AD479" s="1" t="s">
        <v>398</v>
      </c>
      <c r="AE479" s="1" t="s">
        <v>3140</v>
      </c>
      <c r="AJ479" s="1" t="s">
        <v>17</v>
      </c>
      <c r="AK479" s="1" t="s">
        <v>3214</v>
      </c>
      <c r="AL479" s="1" t="s">
        <v>41</v>
      </c>
      <c r="AM479" s="1" t="s">
        <v>4400</v>
      </c>
      <c r="AT479" s="1" t="s">
        <v>315</v>
      </c>
      <c r="AU479" s="1" t="s">
        <v>2498</v>
      </c>
      <c r="AV479" s="1" t="s">
        <v>1006</v>
      </c>
      <c r="AW479" s="1" t="s">
        <v>3504</v>
      </c>
      <c r="BG479" s="1" t="s">
        <v>315</v>
      </c>
      <c r="BH479" s="1" t="s">
        <v>2498</v>
      </c>
      <c r="BI479" s="1" t="s">
        <v>1007</v>
      </c>
      <c r="BJ479" s="1" t="s">
        <v>3835</v>
      </c>
      <c r="BK479" s="1" t="s">
        <v>315</v>
      </c>
      <c r="BL479" s="1" t="s">
        <v>2498</v>
      </c>
      <c r="BM479" s="1" t="s">
        <v>1008</v>
      </c>
      <c r="BN479" s="1" t="s">
        <v>3723</v>
      </c>
      <c r="BO479" s="1" t="s">
        <v>315</v>
      </c>
      <c r="BP479" s="1" t="s">
        <v>2498</v>
      </c>
      <c r="BQ479" s="1" t="s">
        <v>1009</v>
      </c>
      <c r="BR479" s="1" t="s">
        <v>4261</v>
      </c>
      <c r="BS479" s="1" t="s">
        <v>123</v>
      </c>
      <c r="BT479" s="1" t="s">
        <v>3210</v>
      </c>
    </row>
    <row r="480" spans="1:31" ht="13.5" customHeight="1">
      <c r="A480" s="6" t="str">
        <f t="shared" si="16"/>
        <v>1756_감물천면_0012</v>
      </c>
      <c r="B480" s="1">
        <v>1756</v>
      </c>
      <c r="C480" s="1" t="s">
        <v>4576</v>
      </c>
      <c r="D480" s="1" t="s">
        <v>4577</v>
      </c>
      <c r="E480" s="2">
        <v>479</v>
      </c>
      <c r="F480" s="2">
        <v>1</v>
      </c>
      <c r="G480" s="2" t="s">
        <v>4386</v>
      </c>
      <c r="H480" s="2" t="s">
        <v>4387</v>
      </c>
      <c r="I480" s="2">
        <v>18</v>
      </c>
      <c r="L480" s="2">
        <v>5</v>
      </c>
      <c r="M480" s="2" t="s">
        <v>4945</v>
      </c>
      <c r="N480" s="2" t="s">
        <v>2396</v>
      </c>
      <c r="S480" s="2" t="s">
        <v>61</v>
      </c>
      <c r="T480" s="2" t="s">
        <v>2464</v>
      </c>
      <c r="AC480" s="1">
        <v>13</v>
      </c>
      <c r="AD480" s="1" t="s">
        <v>122</v>
      </c>
      <c r="AE480" s="1" t="s">
        <v>3113</v>
      </c>
    </row>
    <row r="481" spans="1:72" ht="13.5" customHeight="1">
      <c r="A481" s="6" t="str">
        <f t="shared" si="16"/>
        <v>1756_감물천면_0012</v>
      </c>
      <c r="B481" s="1">
        <v>1756</v>
      </c>
      <c r="C481" s="1" t="s">
        <v>4576</v>
      </c>
      <c r="D481" s="1" t="s">
        <v>4577</v>
      </c>
      <c r="E481" s="2">
        <v>480</v>
      </c>
      <c r="F481" s="2">
        <v>1</v>
      </c>
      <c r="G481" s="2" t="s">
        <v>4386</v>
      </c>
      <c r="H481" s="2" t="s">
        <v>4387</v>
      </c>
      <c r="I481" s="2">
        <v>19</v>
      </c>
      <c r="J481" s="2" t="s">
        <v>1010</v>
      </c>
      <c r="K481" s="2" t="s">
        <v>2395</v>
      </c>
      <c r="L481" s="2">
        <v>1</v>
      </c>
      <c r="M481" s="2" t="s">
        <v>570</v>
      </c>
      <c r="N481" s="2" t="s">
        <v>5044</v>
      </c>
      <c r="Q481" s="2" t="s">
        <v>1011</v>
      </c>
      <c r="R481" s="2" t="s">
        <v>2446</v>
      </c>
      <c r="T481" s="2" t="s">
        <v>4586</v>
      </c>
      <c r="W481" s="1" t="s">
        <v>88</v>
      </c>
      <c r="X481" s="1" t="s">
        <v>4368</v>
      </c>
      <c r="Y481" s="1" t="s">
        <v>51</v>
      </c>
      <c r="Z481" s="1" t="s">
        <v>2608</v>
      </c>
      <c r="AC481" s="1">
        <v>54</v>
      </c>
      <c r="AD481" s="1" t="s">
        <v>438</v>
      </c>
      <c r="AE481" s="1" t="s">
        <v>3130</v>
      </c>
      <c r="AJ481" s="1" t="s">
        <v>53</v>
      </c>
      <c r="AK481" s="1" t="s">
        <v>3215</v>
      </c>
      <c r="AL481" s="1" t="s">
        <v>41</v>
      </c>
      <c r="AM481" s="1" t="s">
        <v>4400</v>
      </c>
      <c r="AT481" s="1" t="s">
        <v>315</v>
      </c>
      <c r="AU481" s="1" t="s">
        <v>2498</v>
      </c>
      <c r="AV481" s="1" t="s">
        <v>1012</v>
      </c>
      <c r="AW481" s="1" t="s">
        <v>2797</v>
      </c>
      <c r="BG481" s="1" t="s">
        <v>42</v>
      </c>
      <c r="BH481" s="1" t="s">
        <v>3276</v>
      </c>
      <c r="BI481" s="1" t="s">
        <v>1013</v>
      </c>
      <c r="BJ481" s="1" t="s">
        <v>3834</v>
      </c>
      <c r="BK481" s="1" t="s">
        <v>42</v>
      </c>
      <c r="BL481" s="1" t="s">
        <v>3276</v>
      </c>
      <c r="BM481" s="1" t="s">
        <v>1014</v>
      </c>
      <c r="BN481" s="1" t="s">
        <v>4064</v>
      </c>
      <c r="BO481" s="1" t="s">
        <v>315</v>
      </c>
      <c r="BP481" s="1" t="s">
        <v>2498</v>
      </c>
      <c r="BQ481" s="1" t="s">
        <v>1015</v>
      </c>
      <c r="BR481" s="1" t="s">
        <v>4534</v>
      </c>
      <c r="BS481" s="1" t="s">
        <v>123</v>
      </c>
      <c r="BT481" s="1" t="s">
        <v>3210</v>
      </c>
    </row>
    <row r="482" spans="1:31" ht="13.5" customHeight="1">
      <c r="A482" s="6" t="str">
        <f t="shared" si="16"/>
        <v>1756_감물천면_0012</v>
      </c>
      <c r="B482" s="1">
        <v>1756</v>
      </c>
      <c r="C482" s="1" t="s">
        <v>4576</v>
      </c>
      <c r="D482" s="1" t="s">
        <v>4577</v>
      </c>
      <c r="E482" s="2">
        <v>481</v>
      </c>
      <c r="F482" s="2">
        <v>1</v>
      </c>
      <c r="G482" s="2" t="s">
        <v>4386</v>
      </c>
      <c r="H482" s="2" t="s">
        <v>4387</v>
      </c>
      <c r="I482" s="2">
        <v>19</v>
      </c>
      <c r="L482" s="2">
        <v>1</v>
      </c>
      <c r="M482" s="2" t="s">
        <v>570</v>
      </c>
      <c r="N482" s="2" t="s">
        <v>5044</v>
      </c>
      <c r="S482" s="2" t="s">
        <v>61</v>
      </c>
      <c r="T482" s="2" t="s">
        <v>2464</v>
      </c>
      <c r="AC482" s="1">
        <v>4</v>
      </c>
      <c r="AD482" s="1" t="s">
        <v>370</v>
      </c>
      <c r="AE482" s="1" t="s">
        <v>3115</v>
      </c>
    </row>
    <row r="483" spans="1:31" ht="13.5" customHeight="1">
      <c r="A483" s="6" t="str">
        <f t="shared" si="16"/>
        <v>1756_감물천면_0012</v>
      </c>
      <c r="B483" s="1">
        <v>1756</v>
      </c>
      <c r="C483" s="1" t="s">
        <v>4576</v>
      </c>
      <c r="D483" s="1" t="s">
        <v>4577</v>
      </c>
      <c r="E483" s="2">
        <v>482</v>
      </c>
      <c r="F483" s="2">
        <v>1</v>
      </c>
      <c r="G483" s="2" t="s">
        <v>4386</v>
      </c>
      <c r="H483" s="2" t="s">
        <v>4387</v>
      </c>
      <c r="I483" s="2">
        <v>19</v>
      </c>
      <c r="L483" s="2">
        <v>1</v>
      </c>
      <c r="M483" s="2" t="s">
        <v>570</v>
      </c>
      <c r="N483" s="2" t="s">
        <v>5044</v>
      </c>
      <c r="S483" s="2" t="s">
        <v>61</v>
      </c>
      <c r="T483" s="2" t="s">
        <v>2464</v>
      </c>
      <c r="AC483" s="1">
        <v>13</v>
      </c>
      <c r="AD483" s="1" t="s">
        <v>122</v>
      </c>
      <c r="AE483" s="1" t="s">
        <v>3113</v>
      </c>
    </row>
    <row r="484" spans="1:72" ht="13.5" customHeight="1">
      <c r="A484" s="6" t="str">
        <f t="shared" si="16"/>
        <v>1756_감물천면_0012</v>
      </c>
      <c r="B484" s="1">
        <v>1756</v>
      </c>
      <c r="C484" s="1" t="s">
        <v>4576</v>
      </c>
      <c r="D484" s="1" t="s">
        <v>4577</v>
      </c>
      <c r="E484" s="2">
        <v>483</v>
      </c>
      <c r="F484" s="2">
        <v>1</v>
      </c>
      <c r="G484" s="2" t="s">
        <v>4386</v>
      </c>
      <c r="H484" s="2" t="s">
        <v>4387</v>
      </c>
      <c r="I484" s="2">
        <v>19</v>
      </c>
      <c r="L484" s="2">
        <v>2</v>
      </c>
      <c r="M484" s="2" t="s">
        <v>5132</v>
      </c>
      <c r="N484" s="2" t="s">
        <v>5133</v>
      </c>
      <c r="T484" s="2" t="s">
        <v>4706</v>
      </c>
      <c r="U484" s="1" t="s">
        <v>38</v>
      </c>
      <c r="V484" s="1" t="s">
        <v>2497</v>
      </c>
      <c r="W484" s="1" t="s">
        <v>1016</v>
      </c>
      <c r="X484" s="1" t="s">
        <v>2566</v>
      </c>
      <c r="Y484" s="1" t="s">
        <v>1017</v>
      </c>
      <c r="Z484" s="1" t="s">
        <v>4417</v>
      </c>
      <c r="AC484" s="1">
        <v>22</v>
      </c>
      <c r="AD484" s="1" t="s">
        <v>168</v>
      </c>
      <c r="AE484" s="1" t="s">
        <v>3149</v>
      </c>
      <c r="AJ484" s="1" t="s">
        <v>17</v>
      </c>
      <c r="AK484" s="1" t="s">
        <v>3214</v>
      </c>
      <c r="AL484" s="1" t="s">
        <v>1018</v>
      </c>
      <c r="AM484" s="1" t="s">
        <v>3259</v>
      </c>
      <c r="AT484" s="1" t="s">
        <v>42</v>
      </c>
      <c r="AU484" s="1" t="s">
        <v>3276</v>
      </c>
      <c r="AV484" s="1" t="s">
        <v>1019</v>
      </c>
      <c r="AW484" s="1" t="s">
        <v>3503</v>
      </c>
      <c r="BG484" s="1" t="s">
        <v>42</v>
      </c>
      <c r="BH484" s="1" t="s">
        <v>3276</v>
      </c>
      <c r="BI484" s="1" t="s">
        <v>1020</v>
      </c>
      <c r="BJ484" s="1" t="s">
        <v>3498</v>
      </c>
      <c r="BK484" s="1" t="s">
        <v>42</v>
      </c>
      <c r="BL484" s="1" t="s">
        <v>3276</v>
      </c>
      <c r="BM484" s="1" t="s">
        <v>1021</v>
      </c>
      <c r="BN484" s="1" t="s">
        <v>2654</v>
      </c>
      <c r="BO484" s="1" t="s">
        <v>42</v>
      </c>
      <c r="BP484" s="1" t="s">
        <v>3276</v>
      </c>
      <c r="BQ484" s="1" t="s">
        <v>1022</v>
      </c>
      <c r="BR484" s="1" t="s">
        <v>4260</v>
      </c>
      <c r="BS484" s="1" t="s">
        <v>41</v>
      </c>
      <c r="BT484" s="1" t="s">
        <v>4400</v>
      </c>
    </row>
    <row r="485" spans="1:72" ht="13.5" customHeight="1">
      <c r="A485" s="6" t="str">
        <f t="shared" si="16"/>
        <v>1756_감물천면_0012</v>
      </c>
      <c r="B485" s="1">
        <v>1756</v>
      </c>
      <c r="C485" s="1" t="s">
        <v>4576</v>
      </c>
      <c r="D485" s="1" t="s">
        <v>4577</v>
      </c>
      <c r="E485" s="2">
        <v>484</v>
      </c>
      <c r="F485" s="2">
        <v>1</v>
      </c>
      <c r="G485" s="2" t="s">
        <v>4386</v>
      </c>
      <c r="H485" s="2" t="s">
        <v>4387</v>
      </c>
      <c r="I485" s="2">
        <v>19</v>
      </c>
      <c r="L485" s="2">
        <v>2</v>
      </c>
      <c r="M485" s="2" t="s">
        <v>5132</v>
      </c>
      <c r="N485" s="2" t="s">
        <v>5133</v>
      </c>
      <c r="S485" s="2" t="s">
        <v>49</v>
      </c>
      <c r="T485" s="2" t="s">
        <v>2463</v>
      </c>
      <c r="W485" s="1" t="s">
        <v>50</v>
      </c>
      <c r="X485" s="1" t="s">
        <v>4583</v>
      </c>
      <c r="Y485" s="1" t="s">
        <v>51</v>
      </c>
      <c r="Z485" s="1" t="s">
        <v>2608</v>
      </c>
      <c r="AC485" s="1">
        <v>28</v>
      </c>
      <c r="AD485" s="1" t="s">
        <v>527</v>
      </c>
      <c r="AE485" s="1" t="s">
        <v>3147</v>
      </c>
      <c r="AJ485" s="1" t="s">
        <v>53</v>
      </c>
      <c r="AK485" s="1" t="s">
        <v>3215</v>
      </c>
      <c r="AL485" s="1" t="s">
        <v>100</v>
      </c>
      <c r="AM485" s="1" t="s">
        <v>3194</v>
      </c>
      <c r="AT485" s="1" t="s">
        <v>42</v>
      </c>
      <c r="AU485" s="1" t="s">
        <v>3276</v>
      </c>
      <c r="AV485" s="1" t="s">
        <v>170</v>
      </c>
      <c r="AW485" s="1" t="s">
        <v>3502</v>
      </c>
      <c r="BG485" s="1" t="s">
        <v>42</v>
      </c>
      <c r="BH485" s="1" t="s">
        <v>3276</v>
      </c>
      <c r="BI485" s="1" t="s">
        <v>101</v>
      </c>
      <c r="BJ485" s="1" t="s">
        <v>3591</v>
      </c>
      <c r="BK485" s="1" t="s">
        <v>42</v>
      </c>
      <c r="BL485" s="1" t="s">
        <v>3276</v>
      </c>
      <c r="BM485" s="1" t="s">
        <v>102</v>
      </c>
      <c r="BN485" s="1" t="s">
        <v>3901</v>
      </c>
      <c r="BO485" s="1" t="s">
        <v>42</v>
      </c>
      <c r="BP485" s="1" t="s">
        <v>3276</v>
      </c>
      <c r="BQ485" s="1" t="s">
        <v>160</v>
      </c>
      <c r="BR485" s="1" t="s">
        <v>4259</v>
      </c>
      <c r="BS485" s="1" t="s">
        <v>76</v>
      </c>
      <c r="BT485" s="1" t="s">
        <v>3232</v>
      </c>
    </row>
    <row r="486" spans="1:31" ht="13.5" customHeight="1">
      <c r="A486" s="6" t="str">
        <f t="shared" si="16"/>
        <v>1756_감물천면_0012</v>
      </c>
      <c r="B486" s="1">
        <v>1756</v>
      </c>
      <c r="C486" s="1" t="s">
        <v>4576</v>
      </c>
      <c r="D486" s="1" t="s">
        <v>4577</v>
      </c>
      <c r="E486" s="2">
        <v>485</v>
      </c>
      <c r="F486" s="2">
        <v>1</v>
      </c>
      <c r="G486" s="2" t="s">
        <v>4386</v>
      </c>
      <c r="H486" s="2" t="s">
        <v>4387</v>
      </c>
      <c r="I486" s="2">
        <v>19</v>
      </c>
      <c r="L486" s="2">
        <v>2</v>
      </c>
      <c r="M486" s="2" t="s">
        <v>5132</v>
      </c>
      <c r="N486" s="2" t="s">
        <v>5133</v>
      </c>
      <c r="S486" s="2" t="s">
        <v>545</v>
      </c>
      <c r="T486" s="2" t="s">
        <v>2473</v>
      </c>
      <c r="W486" s="1" t="s">
        <v>140</v>
      </c>
      <c r="X486" s="1" t="s">
        <v>2578</v>
      </c>
      <c r="Y486" s="1" t="s">
        <v>51</v>
      </c>
      <c r="Z486" s="1" t="s">
        <v>2608</v>
      </c>
      <c r="AC486" s="1">
        <v>55</v>
      </c>
      <c r="AD486" s="1" t="s">
        <v>344</v>
      </c>
      <c r="AE486" s="1" t="s">
        <v>3136</v>
      </c>
    </row>
    <row r="487" spans="1:33" ht="13.5" customHeight="1">
      <c r="A487" s="6" t="str">
        <f t="shared" si="16"/>
        <v>1756_감물천면_0012</v>
      </c>
      <c r="B487" s="1">
        <v>1756</v>
      </c>
      <c r="C487" s="1" t="s">
        <v>4576</v>
      </c>
      <c r="D487" s="1" t="s">
        <v>4577</v>
      </c>
      <c r="E487" s="2">
        <v>486</v>
      </c>
      <c r="F487" s="2">
        <v>1</v>
      </c>
      <c r="G487" s="2" t="s">
        <v>4386</v>
      </c>
      <c r="H487" s="2" t="s">
        <v>4387</v>
      </c>
      <c r="I487" s="2">
        <v>19</v>
      </c>
      <c r="L487" s="2">
        <v>2</v>
      </c>
      <c r="M487" s="2" t="s">
        <v>5132</v>
      </c>
      <c r="N487" s="2" t="s">
        <v>5133</v>
      </c>
      <c r="S487" s="2" t="s">
        <v>1023</v>
      </c>
      <c r="T487" s="2" t="s">
        <v>2485</v>
      </c>
      <c r="Y487" s="1" t="s">
        <v>1024</v>
      </c>
      <c r="Z487" s="1" t="s">
        <v>2901</v>
      </c>
      <c r="AF487" s="1" t="s">
        <v>86</v>
      </c>
      <c r="AG487" s="1" t="s">
        <v>3159</v>
      </c>
    </row>
    <row r="488" spans="1:31" ht="13.5" customHeight="1">
      <c r="A488" s="6" t="str">
        <f t="shared" si="16"/>
        <v>1756_감물천면_0012</v>
      </c>
      <c r="B488" s="1">
        <v>1756</v>
      </c>
      <c r="C488" s="1" t="s">
        <v>4576</v>
      </c>
      <c r="D488" s="1" t="s">
        <v>4577</v>
      </c>
      <c r="E488" s="2">
        <v>487</v>
      </c>
      <c r="F488" s="2">
        <v>1</v>
      </c>
      <c r="G488" s="2" t="s">
        <v>4386</v>
      </c>
      <c r="H488" s="2" t="s">
        <v>4387</v>
      </c>
      <c r="I488" s="2">
        <v>19</v>
      </c>
      <c r="L488" s="2">
        <v>2</v>
      </c>
      <c r="M488" s="2" t="s">
        <v>5132</v>
      </c>
      <c r="N488" s="2" t="s">
        <v>5133</v>
      </c>
      <c r="S488" s="2" t="s">
        <v>81</v>
      </c>
      <c r="T488" s="2" t="s">
        <v>2466</v>
      </c>
      <c r="AC488" s="1">
        <v>1</v>
      </c>
      <c r="AD488" s="1" t="s">
        <v>169</v>
      </c>
      <c r="AE488" s="1" t="s">
        <v>3102</v>
      </c>
    </row>
    <row r="489" spans="1:49" ht="13.5" customHeight="1">
      <c r="A489" s="6" t="str">
        <f t="shared" si="16"/>
        <v>1756_감물천면_0012</v>
      </c>
      <c r="B489" s="1">
        <v>1756</v>
      </c>
      <c r="C489" s="1" t="s">
        <v>4576</v>
      </c>
      <c r="D489" s="1" t="s">
        <v>4577</v>
      </c>
      <c r="E489" s="2">
        <v>488</v>
      </c>
      <c r="F489" s="2">
        <v>1</v>
      </c>
      <c r="G489" s="2" t="s">
        <v>4386</v>
      </c>
      <c r="H489" s="2" t="s">
        <v>4387</v>
      </c>
      <c r="I489" s="2">
        <v>19</v>
      </c>
      <c r="L489" s="2">
        <v>2</v>
      </c>
      <c r="M489" s="2" t="s">
        <v>5132</v>
      </c>
      <c r="N489" s="2" t="s">
        <v>5133</v>
      </c>
      <c r="T489" s="2" t="s">
        <v>4584</v>
      </c>
      <c r="U489" s="1" t="s">
        <v>67</v>
      </c>
      <c r="V489" s="1" t="s">
        <v>2496</v>
      </c>
      <c r="Y489" s="1" t="s">
        <v>4977</v>
      </c>
      <c r="Z489" s="1" t="s">
        <v>2899</v>
      </c>
      <c r="AC489" s="1">
        <v>53</v>
      </c>
      <c r="AD489" s="1" t="s">
        <v>291</v>
      </c>
      <c r="AE489" s="1" t="s">
        <v>3124</v>
      </c>
      <c r="AG489" s="1" t="s">
        <v>4626</v>
      </c>
      <c r="AV489" s="1" t="s">
        <v>1026</v>
      </c>
      <c r="AW489" s="1" t="s">
        <v>3501</v>
      </c>
    </row>
    <row r="490" spans="1:58" ht="13.5" customHeight="1">
      <c r="A490" s="6" t="str">
        <f t="shared" si="16"/>
        <v>1756_감물천면_0012</v>
      </c>
      <c r="B490" s="1">
        <v>1756</v>
      </c>
      <c r="C490" s="1" t="s">
        <v>4576</v>
      </c>
      <c r="D490" s="1" t="s">
        <v>4577</v>
      </c>
      <c r="E490" s="2">
        <v>489</v>
      </c>
      <c r="F490" s="2">
        <v>1</v>
      </c>
      <c r="G490" s="2" t="s">
        <v>4386</v>
      </c>
      <c r="H490" s="2" t="s">
        <v>4387</v>
      </c>
      <c r="I490" s="2">
        <v>19</v>
      </c>
      <c r="L490" s="2">
        <v>2</v>
      </c>
      <c r="M490" s="2" t="s">
        <v>5132</v>
      </c>
      <c r="N490" s="2" t="s">
        <v>5133</v>
      </c>
      <c r="T490" s="2" t="s">
        <v>4584</v>
      </c>
      <c r="U490" s="1" t="s">
        <v>64</v>
      </c>
      <c r="V490" s="1" t="s">
        <v>2511</v>
      </c>
      <c r="Y490" s="1" t="s">
        <v>1027</v>
      </c>
      <c r="Z490" s="1" t="s">
        <v>2906</v>
      </c>
      <c r="AC490" s="1">
        <v>33</v>
      </c>
      <c r="AD490" s="1" t="s">
        <v>193</v>
      </c>
      <c r="AE490" s="1" t="s">
        <v>3103</v>
      </c>
      <c r="AG490" s="1" t="s">
        <v>4626</v>
      </c>
      <c r="BB490" s="1" t="s">
        <v>95</v>
      </c>
      <c r="BC490" s="1" t="s">
        <v>3598</v>
      </c>
      <c r="BF490" s="1" t="s">
        <v>4591</v>
      </c>
    </row>
    <row r="491" spans="1:58" ht="13.5" customHeight="1">
      <c r="A491" s="6" t="str">
        <f t="shared" si="16"/>
        <v>1756_감물천면_0012</v>
      </c>
      <c r="B491" s="1">
        <v>1756</v>
      </c>
      <c r="C491" s="1" t="s">
        <v>4576</v>
      </c>
      <c r="D491" s="1" t="s">
        <v>4577</v>
      </c>
      <c r="E491" s="2">
        <v>490</v>
      </c>
      <c r="F491" s="2">
        <v>1</v>
      </c>
      <c r="G491" s="2" t="s">
        <v>4386</v>
      </c>
      <c r="H491" s="2" t="s">
        <v>4387</v>
      </c>
      <c r="I491" s="2">
        <v>19</v>
      </c>
      <c r="L491" s="2">
        <v>2</v>
      </c>
      <c r="M491" s="2" t="s">
        <v>5132</v>
      </c>
      <c r="N491" s="2" t="s">
        <v>5133</v>
      </c>
      <c r="T491" s="2" t="s">
        <v>4584</v>
      </c>
      <c r="U491" s="1" t="s">
        <v>64</v>
      </c>
      <c r="V491" s="1" t="s">
        <v>2511</v>
      </c>
      <c r="Y491" s="1" t="s">
        <v>1028</v>
      </c>
      <c r="Z491" s="1" t="s">
        <v>2905</v>
      </c>
      <c r="AF491" s="1" t="s">
        <v>4707</v>
      </c>
      <c r="AG491" s="1" t="s">
        <v>4708</v>
      </c>
      <c r="BC491" s="1" t="s">
        <v>3598</v>
      </c>
      <c r="BF491" s="1" t="s">
        <v>4594</v>
      </c>
    </row>
    <row r="492" spans="1:73" ht="13.5" customHeight="1">
      <c r="A492" s="6" t="str">
        <f t="shared" si="16"/>
        <v>1756_감물천면_0012</v>
      </c>
      <c r="B492" s="1">
        <v>1756</v>
      </c>
      <c r="C492" s="1" t="s">
        <v>4576</v>
      </c>
      <c r="D492" s="1" t="s">
        <v>4577</v>
      </c>
      <c r="E492" s="2">
        <v>491</v>
      </c>
      <c r="F492" s="2">
        <v>1</v>
      </c>
      <c r="G492" s="2" t="s">
        <v>4386</v>
      </c>
      <c r="H492" s="2" t="s">
        <v>4387</v>
      </c>
      <c r="I492" s="2">
        <v>19</v>
      </c>
      <c r="L492" s="2">
        <v>2</v>
      </c>
      <c r="M492" s="2" t="s">
        <v>5132</v>
      </c>
      <c r="N492" s="2" t="s">
        <v>5133</v>
      </c>
      <c r="T492" s="2" t="s">
        <v>4584</v>
      </c>
      <c r="U492" s="1" t="s">
        <v>67</v>
      </c>
      <c r="V492" s="1" t="s">
        <v>2496</v>
      </c>
      <c r="Y492" s="1" t="s">
        <v>1029</v>
      </c>
      <c r="Z492" s="1" t="s">
        <v>2900</v>
      </c>
      <c r="AF492" s="1" t="s">
        <v>1030</v>
      </c>
      <c r="AG492" s="1" t="s">
        <v>3162</v>
      </c>
      <c r="AH492" s="1" t="s">
        <v>1031</v>
      </c>
      <c r="AI492" s="1" t="s">
        <v>3209</v>
      </c>
      <c r="BB492" s="1" t="s">
        <v>67</v>
      </c>
      <c r="BC492" s="1" t="s">
        <v>2496</v>
      </c>
      <c r="BD492" s="1" t="s">
        <v>1032</v>
      </c>
      <c r="BE492" s="1" t="s">
        <v>2873</v>
      </c>
      <c r="BF492" s="1" t="s">
        <v>4591</v>
      </c>
      <c r="BU492" s="1" t="s">
        <v>1033</v>
      </c>
    </row>
    <row r="493" spans="1:35" ht="13.5" customHeight="1">
      <c r="A493" s="6" t="str">
        <f t="shared" si="16"/>
        <v>1756_감물천면_0012</v>
      </c>
      <c r="B493" s="1">
        <v>1756</v>
      </c>
      <c r="C493" s="1" t="s">
        <v>4576</v>
      </c>
      <c r="D493" s="1" t="s">
        <v>4577</v>
      </c>
      <c r="E493" s="2">
        <v>492</v>
      </c>
      <c r="F493" s="2">
        <v>1</v>
      </c>
      <c r="G493" s="2" t="s">
        <v>4386</v>
      </c>
      <c r="H493" s="2" t="s">
        <v>4387</v>
      </c>
      <c r="I493" s="2">
        <v>19</v>
      </c>
      <c r="L493" s="2">
        <v>2</v>
      </c>
      <c r="M493" s="2" t="s">
        <v>5132</v>
      </c>
      <c r="N493" s="2" t="s">
        <v>5133</v>
      </c>
      <c r="T493" s="2" t="s">
        <v>4584</v>
      </c>
      <c r="U493" s="1" t="s">
        <v>67</v>
      </c>
      <c r="V493" s="1" t="s">
        <v>2496</v>
      </c>
      <c r="Y493" s="1" t="s">
        <v>1034</v>
      </c>
      <c r="Z493" s="1" t="s">
        <v>2904</v>
      </c>
      <c r="AF493" s="1" t="s">
        <v>4390</v>
      </c>
      <c r="AG493" s="1" t="s">
        <v>4395</v>
      </c>
      <c r="AH493" s="1" t="s">
        <v>1035</v>
      </c>
      <c r="AI493" s="1" t="s">
        <v>3208</v>
      </c>
    </row>
    <row r="494" spans="1:72" ht="13.5" customHeight="1">
      <c r="A494" s="6" t="str">
        <f t="shared" si="16"/>
        <v>1756_감물천면_0012</v>
      </c>
      <c r="B494" s="1">
        <v>1756</v>
      </c>
      <c r="C494" s="1" t="s">
        <v>4576</v>
      </c>
      <c r="D494" s="1" t="s">
        <v>4577</v>
      </c>
      <c r="E494" s="2">
        <v>493</v>
      </c>
      <c r="F494" s="2">
        <v>1</v>
      </c>
      <c r="G494" s="2" t="s">
        <v>4386</v>
      </c>
      <c r="H494" s="2" t="s">
        <v>4387</v>
      </c>
      <c r="I494" s="2">
        <v>19</v>
      </c>
      <c r="L494" s="2">
        <v>3</v>
      </c>
      <c r="M494" s="2" t="s">
        <v>5134</v>
      </c>
      <c r="N494" s="2" t="s">
        <v>5135</v>
      </c>
      <c r="T494" s="2" t="s">
        <v>4700</v>
      </c>
      <c r="U494" s="1" t="s">
        <v>1036</v>
      </c>
      <c r="V494" s="1" t="s">
        <v>2557</v>
      </c>
      <c r="W494" s="1" t="s">
        <v>88</v>
      </c>
      <c r="X494" s="1" t="s">
        <v>4368</v>
      </c>
      <c r="Y494" s="1" t="s">
        <v>280</v>
      </c>
      <c r="Z494" s="1" t="s">
        <v>2903</v>
      </c>
      <c r="AC494" s="1">
        <v>59</v>
      </c>
      <c r="AD494" s="1" t="s">
        <v>359</v>
      </c>
      <c r="AE494" s="1" t="s">
        <v>3133</v>
      </c>
      <c r="AJ494" s="1" t="s">
        <v>17</v>
      </c>
      <c r="AK494" s="1" t="s">
        <v>3214</v>
      </c>
      <c r="AL494" s="1" t="s">
        <v>41</v>
      </c>
      <c r="AM494" s="1" t="s">
        <v>4400</v>
      </c>
      <c r="AT494" s="1" t="s">
        <v>304</v>
      </c>
      <c r="AU494" s="1" t="s">
        <v>3286</v>
      </c>
      <c r="AV494" s="1" t="s">
        <v>1037</v>
      </c>
      <c r="AW494" s="1" t="s">
        <v>3500</v>
      </c>
      <c r="BG494" s="1" t="s">
        <v>304</v>
      </c>
      <c r="BH494" s="1" t="s">
        <v>3286</v>
      </c>
      <c r="BI494" s="1" t="s">
        <v>1038</v>
      </c>
      <c r="BJ494" s="1" t="s">
        <v>3833</v>
      </c>
      <c r="BK494" s="1" t="s">
        <v>304</v>
      </c>
      <c r="BL494" s="1" t="s">
        <v>3286</v>
      </c>
      <c r="BM494" s="1" t="s">
        <v>559</v>
      </c>
      <c r="BN494" s="1" t="s">
        <v>2867</v>
      </c>
      <c r="BO494" s="1" t="s">
        <v>304</v>
      </c>
      <c r="BP494" s="1" t="s">
        <v>3286</v>
      </c>
      <c r="BQ494" s="1" t="s">
        <v>1039</v>
      </c>
      <c r="BR494" s="1" t="s">
        <v>4460</v>
      </c>
      <c r="BS494" s="1" t="s">
        <v>41</v>
      </c>
      <c r="BT494" s="1" t="s">
        <v>4400</v>
      </c>
    </row>
    <row r="495" spans="1:72" ht="13.5" customHeight="1">
      <c r="A495" s="6" t="str">
        <f t="shared" si="16"/>
        <v>1756_감물천면_0012</v>
      </c>
      <c r="B495" s="1">
        <v>1756</v>
      </c>
      <c r="C495" s="1" t="s">
        <v>4576</v>
      </c>
      <c r="D495" s="1" t="s">
        <v>4577</v>
      </c>
      <c r="E495" s="2">
        <v>494</v>
      </c>
      <c r="F495" s="2">
        <v>1</v>
      </c>
      <c r="G495" s="2" t="s">
        <v>4386</v>
      </c>
      <c r="H495" s="2" t="s">
        <v>4387</v>
      </c>
      <c r="I495" s="2">
        <v>19</v>
      </c>
      <c r="L495" s="2">
        <v>3</v>
      </c>
      <c r="M495" s="2" t="s">
        <v>5134</v>
      </c>
      <c r="N495" s="2" t="s">
        <v>5135</v>
      </c>
      <c r="S495" s="2" t="s">
        <v>49</v>
      </c>
      <c r="T495" s="2" t="s">
        <v>2463</v>
      </c>
      <c r="W495" s="1" t="s">
        <v>1040</v>
      </c>
      <c r="X495" s="1" t="s">
        <v>4709</v>
      </c>
      <c r="Y495" s="1" t="s">
        <v>309</v>
      </c>
      <c r="Z495" s="1" t="s">
        <v>2604</v>
      </c>
      <c r="AC495" s="1">
        <v>55</v>
      </c>
      <c r="AD495" s="1" t="s">
        <v>344</v>
      </c>
      <c r="AE495" s="1" t="s">
        <v>3136</v>
      </c>
      <c r="AJ495" s="1" t="s">
        <v>17</v>
      </c>
      <c r="AK495" s="1" t="s">
        <v>3214</v>
      </c>
      <c r="AL495" s="1" t="s">
        <v>480</v>
      </c>
      <c r="AM495" s="1" t="s">
        <v>3211</v>
      </c>
      <c r="AT495" s="1" t="s">
        <v>304</v>
      </c>
      <c r="AU495" s="1" t="s">
        <v>3286</v>
      </c>
      <c r="AV495" s="1" t="s">
        <v>1041</v>
      </c>
      <c r="AW495" s="1" t="s">
        <v>3499</v>
      </c>
      <c r="BG495" s="1" t="s">
        <v>304</v>
      </c>
      <c r="BH495" s="1" t="s">
        <v>3286</v>
      </c>
      <c r="BI495" s="1" t="s">
        <v>1042</v>
      </c>
      <c r="BJ495" s="1" t="s">
        <v>3832</v>
      </c>
      <c r="BK495" s="1" t="s">
        <v>304</v>
      </c>
      <c r="BL495" s="1" t="s">
        <v>3286</v>
      </c>
      <c r="BM495" s="1" t="s">
        <v>1043</v>
      </c>
      <c r="BN495" s="1" t="s">
        <v>4063</v>
      </c>
      <c r="BO495" s="1" t="s">
        <v>304</v>
      </c>
      <c r="BP495" s="1" t="s">
        <v>3286</v>
      </c>
      <c r="BQ495" s="1" t="s">
        <v>1044</v>
      </c>
      <c r="BR495" s="1" t="s">
        <v>4559</v>
      </c>
      <c r="BS495" s="1" t="s">
        <v>1045</v>
      </c>
      <c r="BT495" s="1" t="s">
        <v>4332</v>
      </c>
    </row>
    <row r="496" spans="1:33" ht="13.5" customHeight="1">
      <c r="A496" s="6" t="str">
        <f t="shared" si="16"/>
        <v>1756_감물천면_0012</v>
      </c>
      <c r="B496" s="1">
        <v>1756</v>
      </c>
      <c r="C496" s="1" t="s">
        <v>4576</v>
      </c>
      <c r="D496" s="1" t="s">
        <v>4577</v>
      </c>
      <c r="E496" s="2">
        <v>495</v>
      </c>
      <c r="F496" s="2">
        <v>1</v>
      </c>
      <c r="G496" s="2" t="s">
        <v>4386</v>
      </c>
      <c r="H496" s="2" t="s">
        <v>4387</v>
      </c>
      <c r="I496" s="2">
        <v>19</v>
      </c>
      <c r="L496" s="2">
        <v>3</v>
      </c>
      <c r="M496" s="2" t="s">
        <v>5134</v>
      </c>
      <c r="N496" s="2" t="s">
        <v>5135</v>
      </c>
      <c r="S496" s="2" t="s">
        <v>81</v>
      </c>
      <c r="T496" s="2" t="s">
        <v>2466</v>
      </c>
      <c r="Y496" s="1" t="s">
        <v>1046</v>
      </c>
      <c r="Z496" s="1" t="s">
        <v>2902</v>
      </c>
      <c r="AC496" s="1">
        <v>15</v>
      </c>
      <c r="AD496" s="1" t="s">
        <v>107</v>
      </c>
      <c r="AE496" s="1" t="s">
        <v>3098</v>
      </c>
      <c r="AF496" s="1" t="s">
        <v>63</v>
      </c>
      <c r="AG496" s="1" t="s">
        <v>3157</v>
      </c>
    </row>
    <row r="497" spans="1:72" ht="13.5" customHeight="1">
      <c r="A497" s="6" t="str">
        <f t="shared" si="16"/>
        <v>1756_감물천면_0012</v>
      </c>
      <c r="B497" s="1">
        <v>1756</v>
      </c>
      <c r="C497" s="1" t="s">
        <v>4576</v>
      </c>
      <c r="D497" s="1" t="s">
        <v>4577</v>
      </c>
      <c r="E497" s="2">
        <v>496</v>
      </c>
      <c r="F497" s="2">
        <v>1</v>
      </c>
      <c r="G497" s="2" t="s">
        <v>4386</v>
      </c>
      <c r="H497" s="2" t="s">
        <v>4387</v>
      </c>
      <c r="I497" s="2">
        <v>19</v>
      </c>
      <c r="L497" s="2">
        <v>4</v>
      </c>
      <c r="M497" s="2" t="s">
        <v>5136</v>
      </c>
      <c r="N497" s="2" t="s">
        <v>5137</v>
      </c>
      <c r="O497" s="2" t="s">
        <v>6</v>
      </c>
      <c r="P497" s="2" t="s">
        <v>2411</v>
      </c>
      <c r="T497" s="2" t="s">
        <v>4586</v>
      </c>
      <c r="U497" s="1" t="s">
        <v>38</v>
      </c>
      <c r="V497" s="1" t="s">
        <v>2497</v>
      </c>
      <c r="W497" s="1" t="s">
        <v>1016</v>
      </c>
      <c r="X497" s="1" t="s">
        <v>2566</v>
      </c>
      <c r="Y497" s="1" t="s">
        <v>1024</v>
      </c>
      <c r="Z497" s="1" t="s">
        <v>2901</v>
      </c>
      <c r="AC497" s="1">
        <v>39</v>
      </c>
      <c r="AD497" s="1" t="s">
        <v>489</v>
      </c>
      <c r="AE497" s="1" t="s">
        <v>3132</v>
      </c>
      <c r="AJ497" s="1" t="s">
        <v>17</v>
      </c>
      <c r="AK497" s="1" t="s">
        <v>3214</v>
      </c>
      <c r="AL497" s="1" t="s">
        <v>1018</v>
      </c>
      <c r="AM497" s="1" t="s">
        <v>3259</v>
      </c>
      <c r="AT497" s="1" t="s">
        <v>42</v>
      </c>
      <c r="AU497" s="1" t="s">
        <v>3276</v>
      </c>
      <c r="AV497" s="1" t="s">
        <v>1020</v>
      </c>
      <c r="AW497" s="1" t="s">
        <v>3498</v>
      </c>
      <c r="BG497" s="1" t="s">
        <v>42</v>
      </c>
      <c r="BH497" s="1" t="s">
        <v>3276</v>
      </c>
      <c r="BI497" s="1" t="s">
        <v>1021</v>
      </c>
      <c r="BJ497" s="1" t="s">
        <v>2654</v>
      </c>
      <c r="BK497" s="1" t="s">
        <v>42</v>
      </c>
      <c r="BL497" s="1" t="s">
        <v>3276</v>
      </c>
      <c r="BM497" s="1" t="s">
        <v>1047</v>
      </c>
      <c r="BN497" s="1" t="s">
        <v>4062</v>
      </c>
      <c r="BO497" s="1" t="s">
        <v>42</v>
      </c>
      <c r="BP497" s="1" t="s">
        <v>3276</v>
      </c>
      <c r="BQ497" s="1" t="s">
        <v>1048</v>
      </c>
      <c r="BR497" s="1" t="s">
        <v>4258</v>
      </c>
      <c r="BS497" s="1" t="s">
        <v>123</v>
      </c>
      <c r="BT497" s="1" t="s">
        <v>3210</v>
      </c>
    </row>
    <row r="498" spans="1:72" ht="13.5" customHeight="1">
      <c r="A498" s="6" t="str">
        <f t="shared" si="16"/>
        <v>1756_감물천면_0012</v>
      </c>
      <c r="B498" s="1">
        <v>1756</v>
      </c>
      <c r="C498" s="1" t="s">
        <v>4576</v>
      </c>
      <c r="D498" s="1" t="s">
        <v>4577</v>
      </c>
      <c r="E498" s="2">
        <v>497</v>
      </c>
      <c r="F498" s="2">
        <v>1</v>
      </c>
      <c r="G498" s="2" t="s">
        <v>4386</v>
      </c>
      <c r="H498" s="2" t="s">
        <v>4387</v>
      </c>
      <c r="I498" s="2">
        <v>19</v>
      </c>
      <c r="L498" s="2">
        <v>4</v>
      </c>
      <c r="M498" s="2" t="s">
        <v>5136</v>
      </c>
      <c r="N498" s="2" t="s">
        <v>5137</v>
      </c>
      <c r="S498" s="2" t="s">
        <v>49</v>
      </c>
      <c r="T498" s="2" t="s">
        <v>2463</v>
      </c>
      <c r="W498" s="1" t="s">
        <v>201</v>
      </c>
      <c r="X498" s="1" t="s">
        <v>2488</v>
      </c>
      <c r="Y498" s="1" t="s">
        <v>51</v>
      </c>
      <c r="Z498" s="1" t="s">
        <v>2608</v>
      </c>
      <c r="AC498" s="1">
        <v>25</v>
      </c>
      <c r="AD498" s="1" t="s">
        <v>94</v>
      </c>
      <c r="AE498" s="1" t="s">
        <v>3106</v>
      </c>
      <c r="AJ498" s="1" t="s">
        <v>53</v>
      </c>
      <c r="AK498" s="1" t="s">
        <v>3215</v>
      </c>
      <c r="AL498" s="1" t="s">
        <v>245</v>
      </c>
      <c r="AM498" s="1" t="s">
        <v>3258</v>
      </c>
      <c r="AT498" s="1" t="s">
        <v>42</v>
      </c>
      <c r="AU498" s="1" t="s">
        <v>3276</v>
      </c>
      <c r="AV498" s="1" t="s">
        <v>865</v>
      </c>
      <c r="AW498" s="1" t="s">
        <v>3497</v>
      </c>
      <c r="BG498" s="1" t="s">
        <v>42</v>
      </c>
      <c r="BH498" s="1" t="s">
        <v>3276</v>
      </c>
      <c r="BI498" s="1" t="s">
        <v>633</v>
      </c>
      <c r="BJ498" s="1" t="s">
        <v>3831</v>
      </c>
      <c r="BK498" s="1" t="s">
        <v>42</v>
      </c>
      <c r="BL498" s="1" t="s">
        <v>3276</v>
      </c>
      <c r="BM498" s="1" t="s">
        <v>511</v>
      </c>
      <c r="BN498" s="1" t="s">
        <v>3030</v>
      </c>
      <c r="BO498" s="1" t="s">
        <v>42</v>
      </c>
      <c r="BP498" s="1" t="s">
        <v>3276</v>
      </c>
      <c r="BQ498" s="1" t="s">
        <v>1049</v>
      </c>
      <c r="BR498" s="1" t="s">
        <v>4257</v>
      </c>
      <c r="BS498" s="1" t="s">
        <v>41</v>
      </c>
      <c r="BT498" s="1" t="s">
        <v>4400</v>
      </c>
    </row>
    <row r="499" spans="1:31" ht="13.5" customHeight="1">
      <c r="A499" s="6" t="str">
        <f t="shared" si="16"/>
        <v>1756_감물천면_0012</v>
      </c>
      <c r="B499" s="1">
        <v>1756</v>
      </c>
      <c r="C499" s="1" t="s">
        <v>4576</v>
      </c>
      <c r="D499" s="1" t="s">
        <v>4577</v>
      </c>
      <c r="E499" s="2">
        <v>498</v>
      </c>
      <c r="F499" s="2">
        <v>1</v>
      </c>
      <c r="G499" s="2" t="s">
        <v>4386</v>
      </c>
      <c r="H499" s="2" t="s">
        <v>4387</v>
      </c>
      <c r="I499" s="2">
        <v>19</v>
      </c>
      <c r="L499" s="2">
        <v>4</v>
      </c>
      <c r="M499" s="2" t="s">
        <v>5136</v>
      </c>
      <c r="N499" s="2" t="s">
        <v>5137</v>
      </c>
      <c r="S499" s="2" t="s">
        <v>81</v>
      </c>
      <c r="T499" s="2" t="s">
        <v>2466</v>
      </c>
      <c r="AC499" s="1">
        <v>1</v>
      </c>
      <c r="AD499" s="1" t="s">
        <v>169</v>
      </c>
      <c r="AE499" s="1" t="s">
        <v>3102</v>
      </c>
    </row>
    <row r="500" spans="1:73" ht="13.5" customHeight="1">
      <c r="A500" s="6" t="str">
        <f aca="true" t="shared" si="17" ref="A500:A531">HYPERLINK("http://kyu.snu.ac.kr/sdhj/index.jsp?type=hj/GK14679_00IH_0001_0012.jpg","1756_감물천면_0012")</f>
        <v>1756_감물천면_0012</v>
      </c>
      <c r="B500" s="1">
        <v>1756</v>
      </c>
      <c r="C500" s="1" t="s">
        <v>4576</v>
      </c>
      <c r="D500" s="1" t="s">
        <v>4577</v>
      </c>
      <c r="E500" s="2">
        <v>499</v>
      </c>
      <c r="F500" s="2">
        <v>1</v>
      </c>
      <c r="G500" s="2" t="s">
        <v>4386</v>
      </c>
      <c r="H500" s="2" t="s">
        <v>4387</v>
      </c>
      <c r="I500" s="2">
        <v>19</v>
      </c>
      <c r="L500" s="2">
        <v>4</v>
      </c>
      <c r="M500" s="2" t="s">
        <v>5136</v>
      </c>
      <c r="N500" s="2" t="s">
        <v>5137</v>
      </c>
      <c r="T500" s="2" t="s">
        <v>4584</v>
      </c>
      <c r="U500" s="1" t="s">
        <v>67</v>
      </c>
      <c r="V500" s="1" t="s">
        <v>2496</v>
      </c>
      <c r="Y500" s="1" t="s">
        <v>1029</v>
      </c>
      <c r="Z500" s="1" t="s">
        <v>2900</v>
      </c>
      <c r="AF500" s="1" t="s">
        <v>498</v>
      </c>
      <c r="AG500" s="1" t="s">
        <v>3161</v>
      </c>
      <c r="AH500" s="1" t="s">
        <v>5368</v>
      </c>
      <c r="AI500" s="1" t="s">
        <v>5369</v>
      </c>
      <c r="BU500" s="1" t="s">
        <v>5370</v>
      </c>
    </row>
    <row r="501" spans="1:33" ht="13.5" customHeight="1">
      <c r="A501" s="6" t="str">
        <f t="shared" si="17"/>
        <v>1756_감물천면_0012</v>
      </c>
      <c r="B501" s="1">
        <v>1756</v>
      </c>
      <c r="C501" s="1" t="s">
        <v>4576</v>
      </c>
      <c r="D501" s="1" t="s">
        <v>4577</v>
      </c>
      <c r="E501" s="2">
        <v>500</v>
      </c>
      <c r="F501" s="2">
        <v>1</v>
      </c>
      <c r="G501" s="2" t="s">
        <v>4386</v>
      </c>
      <c r="H501" s="2" t="s">
        <v>4387</v>
      </c>
      <c r="I501" s="2">
        <v>19</v>
      </c>
      <c r="L501" s="2">
        <v>4</v>
      </c>
      <c r="M501" s="2" t="s">
        <v>5136</v>
      </c>
      <c r="N501" s="2" t="s">
        <v>5137</v>
      </c>
      <c r="T501" s="2" t="s">
        <v>4584</v>
      </c>
      <c r="U501" s="1" t="s">
        <v>67</v>
      </c>
      <c r="V501" s="1" t="s">
        <v>2496</v>
      </c>
      <c r="Y501" s="1" t="s">
        <v>1025</v>
      </c>
      <c r="Z501" s="1" t="s">
        <v>2899</v>
      </c>
      <c r="AF501" s="1" t="s">
        <v>4392</v>
      </c>
      <c r="AG501" s="1" t="s">
        <v>4397</v>
      </c>
    </row>
    <row r="502" spans="1:72" ht="13.5" customHeight="1">
      <c r="A502" s="6" t="str">
        <f t="shared" si="17"/>
        <v>1756_감물천면_0012</v>
      </c>
      <c r="B502" s="1">
        <v>1756</v>
      </c>
      <c r="C502" s="1" t="s">
        <v>4576</v>
      </c>
      <c r="D502" s="1" t="s">
        <v>4577</v>
      </c>
      <c r="E502" s="2">
        <v>501</v>
      </c>
      <c r="F502" s="2">
        <v>1</v>
      </c>
      <c r="G502" s="2" t="s">
        <v>4386</v>
      </c>
      <c r="H502" s="2" t="s">
        <v>4387</v>
      </c>
      <c r="I502" s="2">
        <v>19</v>
      </c>
      <c r="L502" s="2">
        <v>5</v>
      </c>
      <c r="M502" s="2" t="s">
        <v>1010</v>
      </c>
      <c r="N502" s="2" t="s">
        <v>2395</v>
      </c>
      <c r="T502" s="2" t="s">
        <v>4586</v>
      </c>
      <c r="U502" s="1" t="s">
        <v>38</v>
      </c>
      <c r="V502" s="1" t="s">
        <v>2497</v>
      </c>
      <c r="W502" s="1" t="s">
        <v>140</v>
      </c>
      <c r="X502" s="1" t="s">
        <v>2578</v>
      </c>
      <c r="Y502" s="1" t="s">
        <v>1050</v>
      </c>
      <c r="Z502" s="1" t="s">
        <v>2898</v>
      </c>
      <c r="AC502" s="1">
        <v>43</v>
      </c>
      <c r="AD502" s="1" t="s">
        <v>317</v>
      </c>
      <c r="AE502" s="1" t="s">
        <v>3127</v>
      </c>
      <c r="AJ502" s="1" t="s">
        <v>17</v>
      </c>
      <c r="AK502" s="1" t="s">
        <v>3214</v>
      </c>
      <c r="AL502" s="1" t="s">
        <v>41</v>
      </c>
      <c r="AM502" s="1" t="s">
        <v>4400</v>
      </c>
      <c r="AT502" s="1" t="s">
        <v>42</v>
      </c>
      <c r="AU502" s="1" t="s">
        <v>3276</v>
      </c>
      <c r="AV502" s="1" t="s">
        <v>1051</v>
      </c>
      <c r="AW502" s="1" t="s">
        <v>3496</v>
      </c>
      <c r="BG502" s="1" t="s">
        <v>264</v>
      </c>
      <c r="BH502" s="1" t="s">
        <v>3660</v>
      </c>
      <c r="BI502" s="1" t="s">
        <v>1052</v>
      </c>
      <c r="BJ502" s="1" t="s">
        <v>3830</v>
      </c>
      <c r="BK502" s="1" t="s">
        <v>42</v>
      </c>
      <c r="BL502" s="1" t="s">
        <v>3276</v>
      </c>
      <c r="BM502" s="1" t="s">
        <v>518</v>
      </c>
      <c r="BN502" s="1" t="s">
        <v>3940</v>
      </c>
      <c r="BO502" s="1" t="s">
        <v>42</v>
      </c>
      <c r="BP502" s="1" t="s">
        <v>3276</v>
      </c>
      <c r="BQ502" s="1" t="s">
        <v>1053</v>
      </c>
      <c r="BR502" s="1" t="s">
        <v>4256</v>
      </c>
      <c r="BS502" s="1" t="s">
        <v>123</v>
      </c>
      <c r="BT502" s="1" t="s">
        <v>3210</v>
      </c>
    </row>
    <row r="503" spans="1:72" ht="13.5" customHeight="1">
      <c r="A503" s="6" t="str">
        <f t="shared" si="17"/>
        <v>1756_감물천면_0012</v>
      </c>
      <c r="B503" s="1">
        <v>1756</v>
      </c>
      <c r="C503" s="1" t="s">
        <v>4576</v>
      </c>
      <c r="D503" s="1" t="s">
        <v>4577</v>
      </c>
      <c r="E503" s="2">
        <v>502</v>
      </c>
      <c r="F503" s="2">
        <v>1</v>
      </c>
      <c r="G503" s="2" t="s">
        <v>4386</v>
      </c>
      <c r="H503" s="2" t="s">
        <v>4387</v>
      </c>
      <c r="I503" s="2">
        <v>19</v>
      </c>
      <c r="L503" s="2">
        <v>5</v>
      </c>
      <c r="M503" s="2" t="s">
        <v>1010</v>
      </c>
      <c r="N503" s="2" t="s">
        <v>2395</v>
      </c>
      <c r="S503" s="2" t="s">
        <v>49</v>
      </c>
      <c r="T503" s="2" t="s">
        <v>2463</v>
      </c>
      <c r="W503" s="1" t="s">
        <v>88</v>
      </c>
      <c r="X503" s="1" t="s">
        <v>4368</v>
      </c>
      <c r="Y503" s="1" t="s">
        <v>51</v>
      </c>
      <c r="Z503" s="1" t="s">
        <v>2608</v>
      </c>
      <c r="AC503" s="1">
        <v>47</v>
      </c>
      <c r="AD503" s="1" t="s">
        <v>582</v>
      </c>
      <c r="AE503" s="1" t="s">
        <v>3137</v>
      </c>
      <c r="AJ503" s="1" t="s">
        <v>53</v>
      </c>
      <c r="AK503" s="1" t="s">
        <v>3215</v>
      </c>
      <c r="AL503" s="1" t="s">
        <v>41</v>
      </c>
      <c r="AM503" s="1" t="s">
        <v>4400</v>
      </c>
      <c r="AT503" s="1" t="s">
        <v>42</v>
      </c>
      <c r="AU503" s="1" t="s">
        <v>3276</v>
      </c>
      <c r="AV503" s="1" t="s">
        <v>511</v>
      </c>
      <c r="AW503" s="1" t="s">
        <v>3030</v>
      </c>
      <c r="BG503" s="1" t="s">
        <v>42</v>
      </c>
      <c r="BH503" s="1" t="s">
        <v>3276</v>
      </c>
      <c r="BI503" s="1" t="s">
        <v>1054</v>
      </c>
      <c r="BJ503" s="1" t="s">
        <v>3829</v>
      </c>
      <c r="BK503" s="1" t="s">
        <v>42</v>
      </c>
      <c r="BL503" s="1" t="s">
        <v>3276</v>
      </c>
      <c r="BM503" s="1" t="s">
        <v>1055</v>
      </c>
      <c r="BN503" s="1" t="s">
        <v>4061</v>
      </c>
      <c r="BO503" s="1" t="s">
        <v>42</v>
      </c>
      <c r="BP503" s="1" t="s">
        <v>3276</v>
      </c>
      <c r="BQ503" s="1" t="s">
        <v>1056</v>
      </c>
      <c r="BR503" s="1" t="s">
        <v>4255</v>
      </c>
      <c r="BS503" s="1" t="s">
        <v>48</v>
      </c>
      <c r="BT503" s="1" t="s">
        <v>3223</v>
      </c>
    </row>
    <row r="504" spans="1:31" ht="13.5" customHeight="1">
      <c r="A504" s="6" t="str">
        <f t="shared" si="17"/>
        <v>1756_감물천면_0012</v>
      </c>
      <c r="B504" s="1">
        <v>1756</v>
      </c>
      <c r="C504" s="1" t="s">
        <v>4576</v>
      </c>
      <c r="D504" s="1" t="s">
        <v>4577</v>
      </c>
      <c r="E504" s="2">
        <v>503</v>
      </c>
      <c r="F504" s="2">
        <v>1</v>
      </c>
      <c r="G504" s="2" t="s">
        <v>4386</v>
      </c>
      <c r="H504" s="2" t="s">
        <v>4387</v>
      </c>
      <c r="I504" s="2">
        <v>19</v>
      </c>
      <c r="L504" s="2">
        <v>5</v>
      </c>
      <c r="M504" s="2" t="s">
        <v>1010</v>
      </c>
      <c r="N504" s="2" t="s">
        <v>2395</v>
      </c>
      <c r="S504" s="2" t="s">
        <v>61</v>
      </c>
      <c r="T504" s="2" t="s">
        <v>2464</v>
      </c>
      <c r="AC504" s="1">
        <v>4</v>
      </c>
      <c r="AD504" s="1" t="s">
        <v>370</v>
      </c>
      <c r="AE504" s="1" t="s">
        <v>3115</v>
      </c>
    </row>
    <row r="505" spans="1:33" ht="13.5" customHeight="1">
      <c r="A505" s="6" t="str">
        <f t="shared" si="17"/>
        <v>1756_감물천면_0012</v>
      </c>
      <c r="B505" s="1">
        <v>1756</v>
      </c>
      <c r="C505" s="1" t="s">
        <v>4576</v>
      </c>
      <c r="D505" s="1" t="s">
        <v>4577</v>
      </c>
      <c r="E505" s="2">
        <v>504</v>
      </c>
      <c r="F505" s="2">
        <v>1</v>
      </c>
      <c r="G505" s="2" t="s">
        <v>4386</v>
      </c>
      <c r="H505" s="2" t="s">
        <v>4387</v>
      </c>
      <c r="I505" s="2">
        <v>19</v>
      </c>
      <c r="L505" s="2">
        <v>5</v>
      </c>
      <c r="M505" s="2" t="s">
        <v>1010</v>
      </c>
      <c r="N505" s="2" t="s">
        <v>2395</v>
      </c>
      <c r="S505" s="2" t="s">
        <v>81</v>
      </c>
      <c r="T505" s="2" t="s">
        <v>2466</v>
      </c>
      <c r="AC505" s="1">
        <v>3</v>
      </c>
      <c r="AD505" s="1" t="s">
        <v>178</v>
      </c>
      <c r="AE505" s="1" t="s">
        <v>3119</v>
      </c>
      <c r="AF505" s="1" t="s">
        <v>63</v>
      </c>
      <c r="AG505" s="1" t="s">
        <v>3157</v>
      </c>
    </row>
    <row r="506" spans="1:33" ht="13.5" customHeight="1">
      <c r="A506" s="6" t="str">
        <f t="shared" si="17"/>
        <v>1756_감물천면_0012</v>
      </c>
      <c r="B506" s="1">
        <v>1756</v>
      </c>
      <c r="C506" s="1" t="s">
        <v>4576</v>
      </c>
      <c r="D506" s="1" t="s">
        <v>4577</v>
      </c>
      <c r="E506" s="2">
        <v>505</v>
      </c>
      <c r="F506" s="2">
        <v>1</v>
      </c>
      <c r="G506" s="2" t="s">
        <v>4386</v>
      </c>
      <c r="H506" s="2" t="s">
        <v>4387</v>
      </c>
      <c r="I506" s="2">
        <v>19</v>
      </c>
      <c r="L506" s="2">
        <v>5</v>
      </c>
      <c r="M506" s="2" t="s">
        <v>1010</v>
      </c>
      <c r="N506" s="2" t="s">
        <v>2395</v>
      </c>
      <c r="T506" s="2" t="s">
        <v>4584</v>
      </c>
      <c r="U506" s="1" t="s">
        <v>64</v>
      </c>
      <c r="V506" s="1" t="s">
        <v>2511</v>
      </c>
      <c r="Y506" s="1" t="s">
        <v>1057</v>
      </c>
      <c r="Z506" s="1" t="s">
        <v>2897</v>
      </c>
      <c r="AG506" s="1" t="s">
        <v>4626</v>
      </c>
    </row>
    <row r="507" spans="1:33" ht="13.5" customHeight="1">
      <c r="A507" s="6" t="str">
        <f t="shared" si="17"/>
        <v>1756_감물천면_0012</v>
      </c>
      <c r="B507" s="1">
        <v>1756</v>
      </c>
      <c r="C507" s="1" t="s">
        <v>4576</v>
      </c>
      <c r="D507" s="1" t="s">
        <v>4577</v>
      </c>
      <c r="E507" s="2">
        <v>506</v>
      </c>
      <c r="F507" s="2">
        <v>1</v>
      </c>
      <c r="G507" s="2" t="s">
        <v>4386</v>
      </c>
      <c r="H507" s="2" t="s">
        <v>4387</v>
      </c>
      <c r="I507" s="2">
        <v>19</v>
      </c>
      <c r="L507" s="2">
        <v>5</v>
      </c>
      <c r="M507" s="2" t="s">
        <v>1010</v>
      </c>
      <c r="N507" s="2" t="s">
        <v>2395</v>
      </c>
      <c r="T507" s="2" t="s">
        <v>4584</v>
      </c>
      <c r="U507" s="1" t="s">
        <v>67</v>
      </c>
      <c r="V507" s="1" t="s">
        <v>2496</v>
      </c>
      <c r="Y507" s="1" t="s">
        <v>1058</v>
      </c>
      <c r="Z507" s="1" t="s">
        <v>2896</v>
      </c>
      <c r="AG507" s="1" t="s">
        <v>4626</v>
      </c>
    </row>
    <row r="508" spans="1:33" ht="13.5" customHeight="1">
      <c r="A508" s="6" t="str">
        <f t="shared" si="17"/>
        <v>1756_감물천면_0012</v>
      </c>
      <c r="B508" s="1">
        <v>1756</v>
      </c>
      <c r="C508" s="1" t="s">
        <v>4576</v>
      </c>
      <c r="D508" s="1" t="s">
        <v>4577</v>
      </c>
      <c r="E508" s="2">
        <v>507</v>
      </c>
      <c r="F508" s="2">
        <v>1</v>
      </c>
      <c r="G508" s="2" t="s">
        <v>4386</v>
      </c>
      <c r="H508" s="2" t="s">
        <v>4387</v>
      </c>
      <c r="I508" s="2">
        <v>19</v>
      </c>
      <c r="L508" s="2">
        <v>5</v>
      </c>
      <c r="M508" s="2" t="s">
        <v>1010</v>
      </c>
      <c r="N508" s="2" t="s">
        <v>2395</v>
      </c>
      <c r="T508" s="2" t="s">
        <v>4584</v>
      </c>
      <c r="U508" s="1" t="s">
        <v>67</v>
      </c>
      <c r="V508" s="1" t="s">
        <v>2496</v>
      </c>
      <c r="Y508" s="1" t="s">
        <v>91</v>
      </c>
      <c r="Z508" s="1" t="s">
        <v>2673</v>
      </c>
      <c r="AF508" s="1" t="s">
        <v>4707</v>
      </c>
      <c r="AG508" s="1" t="s">
        <v>4708</v>
      </c>
    </row>
    <row r="509" spans="1:31" ht="13.5" customHeight="1">
      <c r="A509" s="6" t="str">
        <f t="shared" si="17"/>
        <v>1756_감물천면_0012</v>
      </c>
      <c r="B509" s="1">
        <v>1756</v>
      </c>
      <c r="C509" s="1" t="s">
        <v>4576</v>
      </c>
      <c r="D509" s="1" t="s">
        <v>4577</v>
      </c>
      <c r="E509" s="2">
        <v>508</v>
      </c>
      <c r="F509" s="2">
        <v>1</v>
      </c>
      <c r="G509" s="2" t="s">
        <v>4386</v>
      </c>
      <c r="H509" s="2" t="s">
        <v>4387</v>
      </c>
      <c r="I509" s="2">
        <v>19</v>
      </c>
      <c r="L509" s="2">
        <v>5</v>
      </c>
      <c r="M509" s="2" t="s">
        <v>1010</v>
      </c>
      <c r="N509" s="2" t="s">
        <v>2395</v>
      </c>
      <c r="S509" s="2" t="s">
        <v>608</v>
      </c>
      <c r="T509" s="2" t="s">
        <v>2468</v>
      </c>
      <c r="U509" s="1" t="s">
        <v>38</v>
      </c>
      <c r="V509" s="1" t="s">
        <v>2497</v>
      </c>
      <c r="Y509" s="1" t="s">
        <v>1059</v>
      </c>
      <c r="Z509" s="1" t="s">
        <v>2895</v>
      </c>
      <c r="AA509" s="1" t="s">
        <v>1060</v>
      </c>
      <c r="AB509" s="1" t="s">
        <v>4710</v>
      </c>
      <c r="AC509" s="1">
        <v>23</v>
      </c>
      <c r="AD509" s="1" t="s">
        <v>337</v>
      </c>
      <c r="AE509" s="1" t="s">
        <v>3116</v>
      </c>
    </row>
    <row r="510" spans="1:72" ht="13.5" customHeight="1">
      <c r="A510" s="6" t="str">
        <f t="shared" si="17"/>
        <v>1756_감물천면_0012</v>
      </c>
      <c r="B510" s="1">
        <v>1756</v>
      </c>
      <c r="C510" s="1" t="s">
        <v>4576</v>
      </c>
      <c r="D510" s="1" t="s">
        <v>4577</v>
      </c>
      <c r="E510" s="2">
        <v>509</v>
      </c>
      <c r="F510" s="2">
        <v>1</v>
      </c>
      <c r="G510" s="2" t="s">
        <v>4386</v>
      </c>
      <c r="H510" s="2" t="s">
        <v>4387</v>
      </c>
      <c r="I510" s="2">
        <v>19</v>
      </c>
      <c r="L510" s="2">
        <v>6</v>
      </c>
      <c r="M510" s="2" t="s">
        <v>1062</v>
      </c>
      <c r="N510" s="2" t="s">
        <v>2894</v>
      </c>
      <c r="T510" s="2" t="s">
        <v>4586</v>
      </c>
      <c r="U510" s="1" t="s">
        <v>1061</v>
      </c>
      <c r="V510" s="1" t="s">
        <v>2556</v>
      </c>
      <c r="Y510" s="1" t="s">
        <v>1062</v>
      </c>
      <c r="Z510" s="1" t="s">
        <v>2894</v>
      </c>
      <c r="AC510" s="1">
        <v>49</v>
      </c>
      <c r="AD510" s="1" t="s">
        <v>398</v>
      </c>
      <c r="AE510" s="1" t="s">
        <v>3140</v>
      </c>
      <c r="AJ510" s="1" t="s">
        <v>17</v>
      </c>
      <c r="AK510" s="1" t="s">
        <v>3214</v>
      </c>
      <c r="AL510" s="1" t="s">
        <v>216</v>
      </c>
      <c r="AM510" s="1" t="s">
        <v>3229</v>
      </c>
      <c r="AN510" s="1" t="s">
        <v>1063</v>
      </c>
      <c r="AO510" s="1" t="s">
        <v>2465</v>
      </c>
      <c r="AR510" s="1" t="s">
        <v>1064</v>
      </c>
      <c r="AS510" s="1" t="s">
        <v>3274</v>
      </c>
      <c r="AT510" s="1" t="s">
        <v>277</v>
      </c>
      <c r="AU510" s="1" t="s">
        <v>2546</v>
      </c>
      <c r="AV510" s="1" t="s">
        <v>1065</v>
      </c>
      <c r="AW510" s="1" t="s">
        <v>3495</v>
      </c>
      <c r="BG510" s="1" t="s">
        <v>304</v>
      </c>
      <c r="BH510" s="1" t="s">
        <v>3286</v>
      </c>
      <c r="BI510" s="1" t="s">
        <v>1066</v>
      </c>
      <c r="BJ510" s="1" t="s">
        <v>3828</v>
      </c>
      <c r="BK510" s="1" t="s">
        <v>304</v>
      </c>
      <c r="BL510" s="1" t="s">
        <v>3286</v>
      </c>
      <c r="BM510" s="1" t="s">
        <v>1067</v>
      </c>
      <c r="BN510" s="1" t="s">
        <v>4060</v>
      </c>
      <c r="BO510" s="1" t="s">
        <v>304</v>
      </c>
      <c r="BP510" s="1" t="s">
        <v>3286</v>
      </c>
      <c r="BQ510" s="1" t="s">
        <v>1068</v>
      </c>
      <c r="BR510" s="1" t="s">
        <v>4499</v>
      </c>
      <c r="BS510" s="1" t="s">
        <v>41</v>
      </c>
      <c r="BT510" s="1" t="s">
        <v>4400</v>
      </c>
    </row>
    <row r="511" spans="1:72" ht="13.5" customHeight="1">
      <c r="A511" s="6" t="str">
        <f t="shared" si="17"/>
        <v>1756_감물천면_0012</v>
      </c>
      <c r="B511" s="1">
        <v>1756</v>
      </c>
      <c r="C511" s="1" t="s">
        <v>4576</v>
      </c>
      <c r="D511" s="1" t="s">
        <v>4577</v>
      </c>
      <c r="E511" s="2">
        <v>510</v>
      </c>
      <c r="F511" s="2">
        <v>1</v>
      </c>
      <c r="G511" s="2" t="s">
        <v>4386</v>
      </c>
      <c r="H511" s="2" t="s">
        <v>4387</v>
      </c>
      <c r="I511" s="2">
        <v>19</v>
      </c>
      <c r="L511" s="2">
        <v>6</v>
      </c>
      <c r="M511" s="2" t="s">
        <v>1062</v>
      </c>
      <c r="N511" s="2" t="s">
        <v>2894</v>
      </c>
      <c r="S511" s="2" t="s">
        <v>49</v>
      </c>
      <c r="T511" s="2" t="s">
        <v>2463</v>
      </c>
      <c r="U511" s="1" t="s">
        <v>749</v>
      </c>
      <c r="V511" s="1" t="s">
        <v>2555</v>
      </c>
      <c r="Y511" s="1" t="s">
        <v>417</v>
      </c>
      <c r="Z511" s="1" t="s">
        <v>2893</v>
      </c>
      <c r="AC511" s="1">
        <v>51</v>
      </c>
      <c r="AD511" s="1" t="s">
        <v>284</v>
      </c>
      <c r="AE511" s="1" t="s">
        <v>3131</v>
      </c>
      <c r="AJ511" s="1" t="s">
        <v>17</v>
      </c>
      <c r="AK511" s="1" t="s">
        <v>3214</v>
      </c>
      <c r="AL511" s="1" t="s">
        <v>41</v>
      </c>
      <c r="AM511" s="1" t="s">
        <v>4400</v>
      </c>
      <c r="AV511" s="1" t="s">
        <v>746</v>
      </c>
      <c r="AW511" s="1" t="s">
        <v>3336</v>
      </c>
      <c r="BI511" s="1" t="s">
        <v>1069</v>
      </c>
      <c r="BJ511" s="1" t="s">
        <v>3827</v>
      </c>
      <c r="BM511" s="1" t="s">
        <v>747</v>
      </c>
      <c r="BN511" s="1" t="s">
        <v>3712</v>
      </c>
      <c r="BQ511" s="1" t="s">
        <v>1070</v>
      </c>
      <c r="BR511" s="1" t="s">
        <v>4254</v>
      </c>
      <c r="BS511" s="1" t="s">
        <v>54</v>
      </c>
      <c r="BT511" s="1" t="s">
        <v>3222</v>
      </c>
    </row>
    <row r="512" spans="1:33" ht="13.5" customHeight="1">
      <c r="A512" s="6" t="str">
        <f t="shared" si="17"/>
        <v>1756_감물천면_0012</v>
      </c>
      <c r="B512" s="1">
        <v>1756</v>
      </c>
      <c r="C512" s="1" t="s">
        <v>4576</v>
      </c>
      <c r="D512" s="1" t="s">
        <v>4577</v>
      </c>
      <c r="E512" s="2">
        <v>511</v>
      </c>
      <c r="F512" s="2">
        <v>1</v>
      </c>
      <c r="G512" s="2" t="s">
        <v>4386</v>
      </c>
      <c r="H512" s="2" t="s">
        <v>4387</v>
      </c>
      <c r="I512" s="2">
        <v>19</v>
      </c>
      <c r="L512" s="2">
        <v>6</v>
      </c>
      <c r="M512" s="2" t="s">
        <v>1062</v>
      </c>
      <c r="N512" s="2" t="s">
        <v>2894</v>
      </c>
      <c r="S512" s="2" t="s">
        <v>61</v>
      </c>
      <c r="T512" s="2" t="s">
        <v>2464</v>
      </c>
      <c r="AC512" s="1">
        <v>1</v>
      </c>
      <c r="AD512" s="1" t="s">
        <v>169</v>
      </c>
      <c r="AE512" s="1" t="s">
        <v>3102</v>
      </c>
      <c r="AF512" s="1" t="s">
        <v>63</v>
      </c>
      <c r="AG512" s="1" t="s">
        <v>3157</v>
      </c>
    </row>
    <row r="513" spans="1:72" ht="13.5" customHeight="1">
      <c r="A513" s="6" t="str">
        <f t="shared" si="17"/>
        <v>1756_감물천면_0012</v>
      </c>
      <c r="B513" s="1">
        <v>1756</v>
      </c>
      <c r="C513" s="1" t="s">
        <v>4576</v>
      </c>
      <c r="D513" s="1" t="s">
        <v>4577</v>
      </c>
      <c r="E513" s="2">
        <v>512</v>
      </c>
      <c r="F513" s="2">
        <v>1</v>
      </c>
      <c r="G513" s="2" t="s">
        <v>4386</v>
      </c>
      <c r="H513" s="2" t="s">
        <v>4387</v>
      </c>
      <c r="I513" s="2">
        <v>19</v>
      </c>
      <c r="L513" s="2">
        <v>7</v>
      </c>
      <c r="M513" s="2" t="s">
        <v>5138</v>
      </c>
      <c r="N513" s="2" t="s">
        <v>5139</v>
      </c>
      <c r="T513" s="2" t="s">
        <v>4586</v>
      </c>
      <c r="U513" s="1" t="s">
        <v>590</v>
      </c>
      <c r="V513" s="1" t="s">
        <v>2515</v>
      </c>
      <c r="W513" s="1" t="s">
        <v>140</v>
      </c>
      <c r="X513" s="1" t="s">
        <v>2578</v>
      </c>
      <c r="Y513" s="1" t="s">
        <v>1071</v>
      </c>
      <c r="Z513" s="1" t="s">
        <v>2892</v>
      </c>
      <c r="AC513" s="1">
        <v>59</v>
      </c>
      <c r="AD513" s="1" t="s">
        <v>359</v>
      </c>
      <c r="AE513" s="1" t="s">
        <v>3133</v>
      </c>
      <c r="AJ513" s="1" t="s">
        <v>17</v>
      </c>
      <c r="AK513" s="1" t="s">
        <v>3214</v>
      </c>
      <c r="AL513" s="1" t="s">
        <v>41</v>
      </c>
      <c r="AM513" s="1" t="s">
        <v>4400</v>
      </c>
      <c r="AT513" s="1" t="s">
        <v>315</v>
      </c>
      <c r="AU513" s="1" t="s">
        <v>2498</v>
      </c>
      <c r="AV513" s="1" t="s">
        <v>1072</v>
      </c>
      <c r="AW513" s="1" t="s">
        <v>3310</v>
      </c>
      <c r="BG513" s="1" t="s">
        <v>315</v>
      </c>
      <c r="BH513" s="1" t="s">
        <v>2498</v>
      </c>
      <c r="BI513" s="1" t="s">
        <v>974</v>
      </c>
      <c r="BJ513" s="1" t="s">
        <v>2580</v>
      </c>
      <c r="BK513" s="1" t="s">
        <v>477</v>
      </c>
      <c r="BL513" s="1" t="s">
        <v>3911</v>
      </c>
      <c r="BM513" s="1" t="s">
        <v>1073</v>
      </c>
      <c r="BN513" s="1" t="s">
        <v>4059</v>
      </c>
      <c r="BO513" s="1" t="s">
        <v>42</v>
      </c>
      <c r="BP513" s="1" t="s">
        <v>3276</v>
      </c>
      <c r="BQ513" s="1" t="s">
        <v>1074</v>
      </c>
      <c r="BR513" s="1" t="s">
        <v>4253</v>
      </c>
      <c r="BS513" s="1" t="s">
        <v>480</v>
      </c>
      <c r="BT513" s="1" t="s">
        <v>3211</v>
      </c>
    </row>
    <row r="514" spans="1:72" ht="13.5" customHeight="1">
      <c r="A514" s="6" t="str">
        <f t="shared" si="17"/>
        <v>1756_감물천면_0012</v>
      </c>
      <c r="B514" s="1">
        <v>1756</v>
      </c>
      <c r="C514" s="1" t="s">
        <v>4576</v>
      </c>
      <c r="D514" s="1" t="s">
        <v>4577</v>
      </c>
      <c r="E514" s="2">
        <v>513</v>
      </c>
      <c r="F514" s="2">
        <v>1</v>
      </c>
      <c r="G514" s="2" t="s">
        <v>4386</v>
      </c>
      <c r="H514" s="2" t="s">
        <v>4387</v>
      </c>
      <c r="I514" s="2">
        <v>19</v>
      </c>
      <c r="L514" s="2">
        <v>7</v>
      </c>
      <c r="M514" s="2" t="s">
        <v>5138</v>
      </c>
      <c r="N514" s="2" t="s">
        <v>5139</v>
      </c>
      <c r="S514" s="2" t="s">
        <v>49</v>
      </c>
      <c r="T514" s="2" t="s">
        <v>2463</v>
      </c>
      <c r="W514" s="1" t="s">
        <v>819</v>
      </c>
      <c r="X514" s="1" t="s">
        <v>2592</v>
      </c>
      <c r="Y514" s="1" t="s">
        <v>309</v>
      </c>
      <c r="Z514" s="1" t="s">
        <v>2604</v>
      </c>
      <c r="AC514" s="1">
        <v>49</v>
      </c>
      <c r="AD514" s="1" t="s">
        <v>398</v>
      </c>
      <c r="AE514" s="1" t="s">
        <v>3140</v>
      </c>
      <c r="AJ514" s="1" t="s">
        <v>17</v>
      </c>
      <c r="AK514" s="1" t="s">
        <v>3214</v>
      </c>
      <c r="AL514" s="1" t="s">
        <v>480</v>
      </c>
      <c r="AM514" s="1" t="s">
        <v>3211</v>
      </c>
      <c r="AT514" s="1" t="s">
        <v>42</v>
      </c>
      <c r="AU514" s="1" t="s">
        <v>3276</v>
      </c>
      <c r="AV514" s="1" t="s">
        <v>1075</v>
      </c>
      <c r="AW514" s="1" t="s">
        <v>3494</v>
      </c>
      <c r="BG514" s="1" t="s">
        <v>1076</v>
      </c>
      <c r="BH514" s="1" t="s">
        <v>3659</v>
      </c>
      <c r="BI514" s="1" t="s">
        <v>1077</v>
      </c>
      <c r="BJ514" s="1" t="s">
        <v>3826</v>
      </c>
      <c r="BM514" s="1" t="s">
        <v>1078</v>
      </c>
      <c r="BN514" s="1" t="s">
        <v>3969</v>
      </c>
      <c r="BO514" s="1" t="s">
        <v>304</v>
      </c>
      <c r="BP514" s="1" t="s">
        <v>3286</v>
      </c>
      <c r="BQ514" s="1" t="s">
        <v>1079</v>
      </c>
      <c r="BR514" s="1" t="s">
        <v>4433</v>
      </c>
      <c r="BS514" s="1" t="s">
        <v>41</v>
      </c>
      <c r="BT514" s="1" t="s">
        <v>4400</v>
      </c>
    </row>
    <row r="515" spans="1:31" ht="13.5" customHeight="1">
      <c r="A515" s="6" t="str">
        <f t="shared" si="17"/>
        <v>1756_감물천면_0012</v>
      </c>
      <c r="B515" s="1">
        <v>1756</v>
      </c>
      <c r="C515" s="1" t="s">
        <v>4576</v>
      </c>
      <c r="D515" s="1" t="s">
        <v>4577</v>
      </c>
      <c r="E515" s="2">
        <v>514</v>
      </c>
      <c r="F515" s="2">
        <v>1</v>
      </c>
      <c r="G515" s="2" t="s">
        <v>4386</v>
      </c>
      <c r="H515" s="2" t="s">
        <v>4387</v>
      </c>
      <c r="I515" s="2">
        <v>19</v>
      </c>
      <c r="L515" s="2">
        <v>7</v>
      </c>
      <c r="M515" s="2" t="s">
        <v>5138</v>
      </c>
      <c r="N515" s="2" t="s">
        <v>5139</v>
      </c>
      <c r="S515" s="2" t="s">
        <v>81</v>
      </c>
      <c r="T515" s="2" t="s">
        <v>2466</v>
      </c>
      <c r="U515" s="1" t="s">
        <v>1080</v>
      </c>
      <c r="V515" s="1" t="s">
        <v>2531</v>
      </c>
      <c r="Y515" s="1" t="s">
        <v>275</v>
      </c>
      <c r="Z515" s="1" t="s">
        <v>2672</v>
      </c>
      <c r="AC515" s="1">
        <v>35</v>
      </c>
      <c r="AD515" s="1" t="s">
        <v>52</v>
      </c>
      <c r="AE515" s="1" t="s">
        <v>3145</v>
      </c>
    </row>
    <row r="516" spans="1:72" ht="13.5" customHeight="1">
      <c r="A516" s="6" t="str">
        <f t="shared" si="17"/>
        <v>1756_감물천면_0012</v>
      </c>
      <c r="B516" s="1">
        <v>1756</v>
      </c>
      <c r="C516" s="1" t="s">
        <v>4576</v>
      </c>
      <c r="D516" s="1" t="s">
        <v>4577</v>
      </c>
      <c r="E516" s="2">
        <v>515</v>
      </c>
      <c r="F516" s="2">
        <v>2</v>
      </c>
      <c r="G516" s="2" t="s">
        <v>1081</v>
      </c>
      <c r="H516" s="2" t="s">
        <v>2371</v>
      </c>
      <c r="I516" s="2">
        <v>1</v>
      </c>
      <c r="J516" s="2" t="s">
        <v>1082</v>
      </c>
      <c r="K516" s="2" t="s">
        <v>2394</v>
      </c>
      <c r="L516" s="2">
        <v>1</v>
      </c>
      <c r="M516" s="2" t="s">
        <v>5140</v>
      </c>
      <c r="N516" s="2" t="s">
        <v>5141</v>
      </c>
      <c r="T516" s="2" t="s">
        <v>4711</v>
      </c>
      <c r="W516" s="1" t="s">
        <v>1083</v>
      </c>
      <c r="X516" s="1" t="s">
        <v>2587</v>
      </c>
      <c r="Y516" s="1" t="s">
        <v>1084</v>
      </c>
      <c r="Z516" s="1" t="s">
        <v>2891</v>
      </c>
      <c r="AC516" s="1">
        <v>77</v>
      </c>
      <c r="AD516" s="1" t="s">
        <v>228</v>
      </c>
      <c r="AE516" s="1" t="s">
        <v>3107</v>
      </c>
      <c r="AJ516" s="1" t="s">
        <v>17</v>
      </c>
      <c r="AK516" s="1" t="s">
        <v>3214</v>
      </c>
      <c r="AL516" s="1" t="s">
        <v>480</v>
      </c>
      <c r="AM516" s="1" t="s">
        <v>3211</v>
      </c>
      <c r="AT516" s="1" t="s">
        <v>315</v>
      </c>
      <c r="AU516" s="1" t="s">
        <v>2498</v>
      </c>
      <c r="AV516" s="1" t="s">
        <v>1085</v>
      </c>
      <c r="AW516" s="1" t="s">
        <v>3493</v>
      </c>
      <c r="BG516" s="1" t="s">
        <v>315</v>
      </c>
      <c r="BH516" s="1" t="s">
        <v>2498</v>
      </c>
      <c r="BI516" s="1" t="s">
        <v>1086</v>
      </c>
      <c r="BJ516" s="1" t="s">
        <v>3825</v>
      </c>
      <c r="BM516" s="1" t="s">
        <v>1087</v>
      </c>
      <c r="BN516" s="1" t="s">
        <v>4058</v>
      </c>
      <c r="BQ516" s="1" t="s">
        <v>1088</v>
      </c>
      <c r="BR516" s="1" t="s">
        <v>4483</v>
      </c>
      <c r="BS516" s="1" t="s">
        <v>41</v>
      </c>
      <c r="BT516" s="1" t="s">
        <v>4400</v>
      </c>
    </row>
    <row r="517" spans="1:72" ht="13.5" customHeight="1">
      <c r="A517" s="6" t="str">
        <f t="shared" si="17"/>
        <v>1756_감물천면_0012</v>
      </c>
      <c r="B517" s="1">
        <v>1756</v>
      </c>
      <c r="C517" s="1" t="s">
        <v>4576</v>
      </c>
      <c r="D517" s="1" t="s">
        <v>4577</v>
      </c>
      <c r="E517" s="2">
        <v>516</v>
      </c>
      <c r="F517" s="2">
        <v>2</v>
      </c>
      <c r="G517" s="2" t="s">
        <v>1081</v>
      </c>
      <c r="H517" s="2" t="s">
        <v>2371</v>
      </c>
      <c r="I517" s="2">
        <v>1</v>
      </c>
      <c r="L517" s="2">
        <v>1</v>
      </c>
      <c r="M517" s="2" t="s">
        <v>5140</v>
      </c>
      <c r="N517" s="2" t="s">
        <v>5141</v>
      </c>
      <c r="S517" s="2" t="s">
        <v>49</v>
      </c>
      <c r="T517" s="2" t="s">
        <v>2463</v>
      </c>
      <c r="W517" s="1" t="s">
        <v>143</v>
      </c>
      <c r="X517" s="1" t="s">
        <v>2587</v>
      </c>
      <c r="Y517" s="1" t="s">
        <v>309</v>
      </c>
      <c r="Z517" s="1" t="s">
        <v>2604</v>
      </c>
      <c r="AC517" s="1">
        <v>78</v>
      </c>
      <c r="AD517" s="1" t="s">
        <v>229</v>
      </c>
      <c r="AE517" s="1" t="s">
        <v>3143</v>
      </c>
      <c r="AJ517" s="1" t="s">
        <v>17</v>
      </c>
      <c r="AK517" s="1" t="s">
        <v>3214</v>
      </c>
      <c r="AL517" s="1" t="s">
        <v>447</v>
      </c>
      <c r="AM517" s="1" t="s">
        <v>3238</v>
      </c>
      <c r="AT517" s="1" t="s">
        <v>315</v>
      </c>
      <c r="AU517" s="1" t="s">
        <v>2498</v>
      </c>
      <c r="AV517" s="1" t="s">
        <v>1089</v>
      </c>
      <c r="AW517" s="1" t="s">
        <v>3492</v>
      </c>
      <c r="BG517" s="1" t="s">
        <v>315</v>
      </c>
      <c r="BH517" s="1" t="s">
        <v>2498</v>
      </c>
      <c r="BI517" s="1" t="s">
        <v>1090</v>
      </c>
      <c r="BJ517" s="1" t="s">
        <v>3824</v>
      </c>
      <c r="BM517" s="1" t="s">
        <v>1091</v>
      </c>
      <c r="BN517" s="1" t="s">
        <v>4057</v>
      </c>
      <c r="BO517" s="1" t="s">
        <v>1092</v>
      </c>
      <c r="BP517" s="1" t="s">
        <v>3277</v>
      </c>
      <c r="BQ517" s="1" t="s">
        <v>1093</v>
      </c>
      <c r="BR517" s="1" t="s">
        <v>4252</v>
      </c>
      <c r="BS517" s="1" t="s">
        <v>108</v>
      </c>
      <c r="BT517" s="1" t="s">
        <v>3201</v>
      </c>
    </row>
    <row r="518" spans="1:31" ht="13.5" customHeight="1">
      <c r="A518" s="6" t="str">
        <f t="shared" si="17"/>
        <v>1756_감물천면_0012</v>
      </c>
      <c r="B518" s="1">
        <v>1756</v>
      </c>
      <c r="C518" s="1" t="s">
        <v>4576</v>
      </c>
      <c r="D518" s="1" t="s">
        <v>4577</v>
      </c>
      <c r="E518" s="2">
        <v>517</v>
      </c>
      <c r="F518" s="2">
        <v>2</v>
      </c>
      <c r="G518" s="2" t="s">
        <v>1081</v>
      </c>
      <c r="H518" s="2" t="s">
        <v>2371</v>
      </c>
      <c r="I518" s="2">
        <v>1</v>
      </c>
      <c r="L518" s="2">
        <v>1</v>
      </c>
      <c r="M518" s="2" t="s">
        <v>5140</v>
      </c>
      <c r="N518" s="2" t="s">
        <v>5141</v>
      </c>
      <c r="S518" s="2" t="s">
        <v>81</v>
      </c>
      <c r="T518" s="2" t="s">
        <v>2466</v>
      </c>
      <c r="U518" s="1" t="s">
        <v>1094</v>
      </c>
      <c r="V518" s="1" t="s">
        <v>2534</v>
      </c>
      <c r="Y518" s="1" t="s">
        <v>901</v>
      </c>
      <c r="Z518" s="1" t="s">
        <v>2890</v>
      </c>
      <c r="AC518" s="1">
        <v>27</v>
      </c>
      <c r="AD518" s="1" t="s">
        <v>225</v>
      </c>
      <c r="AE518" s="1" t="s">
        <v>3105</v>
      </c>
    </row>
    <row r="519" spans="1:33" ht="13.5" customHeight="1">
      <c r="A519" s="6" t="str">
        <f t="shared" si="17"/>
        <v>1756_감물천면_0012</v>
      </c>
      <c r="B519" s="1">
        <v>1756</v>
      </c>
      <c r="C519" s="1" t="s">
        <v>4576</v>
      </c>
      <c r="D519" s="1" t="s">
        <v>4577</v>
      </c>
      <c r="E519" s="2">
        <v>518</v>
      </c>
      <c r="F519" s="2">
        <v>2</v>
      </c>
      <c r="G519" s="2" t="s">
        <v>1081</v>
      </c>
      <c r="H519" s="2" t="s">
        <v>2371</v>
      </c>
      <c r="I519" s="2">
        <v>1</v>
      </c>
      <c r="L519" s="2">
        <v>1</v>
      </c>
      <c r="M519" s="2" t="s">
        <v>5140</v>
      </c>
      <c r="N519" s="2" t="s">
        <v>5141</v>
      </c>
      <c r="S519" s="2" t="s">
        <v>82</v>
      </c>
      <c r="T519" s="2" t="s">
        <v>2465</v>
      </c>
      <c r="W519" s="1" t="s">
        <v>1095</v>
      </c>
      <c r="X519" s="1" t="s">
        <v>2586</v>
      </c>
      <c r="Y519" s="1" t="s">
        <v>309</v>
      </c>
      <c r="Z519" s="1" t="s">
        <v>2604</v>
      </c>
      <c r="AC519" s="1">
        <v>27</v>
      </c>
      <c r="AD519" s="1" t="s">
        <v>225</v>
      </c>
      <c r="AE519" s="1" t="s">
        <v>3105</v>
      </c>
      <c r="AF519" s="1" t="s">
        <v>63</v>
      </c>
      <c r="AG519" s="1" t="s">
        <v>3157</v>
      </c>
    </row>
    <row r="520" spans="1:33" ht="13.5" customHeight="1">
      <c r="A520" s="6" t="str">
        <f t="shared" si="17"/>
        <v>1756_감물천면_0012</v>
      </c>
      <c r="B520" s="1">
        <v>1756</v>
      </c>
      <c r="C520" s="1" t="s">
        <v>4576</v>
      </c>
      <c r="D520" s="1" t="s">
        <v>4577</v>
      </c>
      <c r="E520" s="2">
        <v>519</v>
      </c>
      <c r="F520" s="2">
        <v>2</v>
      </c>
      <c r="G520" s="2" t="s">
        <v>1081</v>
      </c>
      <c r="H520" s="2" t="s">
        <v>2371</v>
      </c>
      <c r="I520" s="2">
        <v>1</v>
      </c>
      <c r="L520" s="2">
        <v>1</v>
      </c>
      <c r="M520" s="2" t="s">
        <v>5140</v>
      </c>
      <c r="N520" s="2" t="s">
        <v>5141</v>
      </c>
      <c r="S520" s="2" t="s">
        <v>61</v>
      </c>
      <c r="T520" s="2" t="s">
        <v>2464</v>
      </c>
      <c r="AF520" s="1" t="s">
        <v>131</v>
      </c>
      <c r="AG520" s="1" t="s">
        <v>3164</v>
      </c>
    </row>
    <row r="521" spans="1:33" ht="13.5" customHeight="1">
      <c r="A521" s="6" t="str">
        <f t="shared" si="17"/>
        <v>1756_감물천면_0012</v>
      </c>
      <c r="B521" s="1">
        <v>1756</v>
      </c>
      <c r="C521" s="1" t="s">
        <v>4576</v>
      </c>
      <c r="D521" s="1" t="s">
        <v>4577</v>
      </c>
      <c r="E521" s="2">
        <v>520</v>
      </c>
      <c r="F521" s="2">
        <v>2</v>
      </c>
      <c r="G521" s="2" t="s">
        <v>1081</v>
      </c>
      <c r="H521" s="2" t="s">
        <v>2371</v>
      </c>
      <c r="I521" s="2">
        <v>1</v>
      </c>
      <c r="L521" s="2">
        <v>1</v>
      </c>
      <c r="M521" s="2" t="s">
        <v>5140</v>
      </c>
      <c r="N521" s="2" t="s">
        <v>5141</v>
      </c>
      <c r="S521" s="2" t="s">
        <v>84</v>
      </c>
      <c r="T521" s="2" t="s">
        <v>2462</v>
      </c>
      <c r="AC521" s="1">
        <v>1</v>
      </c>
      <c r="AD521" s="1" t="s">
        <v>169</v>
      </c>
      <c r="AE521" s="1" t="s">
        <v>3102</v>
      </c>
      <c r="AF521" s="1" t="s">
        <v>63</v>
      </c>
      <c r="AG521" s="1" t="s">
        <v>3157</v>
      </c>
    </row>
    <row r="522" spans="1:72" ht="13.5" customHeight="1">
      <c r="A522" s="6" t="str">
        <f t="shared" si="17"/>
        <v>1756_감물천면_0012</v>
      </c>
      <c r="B522" s="1">
        <v>1756</v>
      </c>
      <c r="C522" s="1" t="s">
        <v>4576</v>
      </c>
      <c r="D522" s="1" t="s">
        <v>4577</v>
      </c>
      <c r="E522" s="2">
        <v>521</v>
      </c>
      <c r="F522" s="2">
        <v>2</v>
      </c>
      <c r="G522" s="2" t="s">
        <v>1081</v>
      </c>
      <c r="H522" s="2" t="s">
        <v>2371</v>
      </c>
      <c r="I522" s="2">
        <v>1</v>
      </c>
      <c r="L522" s="2">
        <v>2</v>
      </c>
      <c r="M522" s="2" t="s">
        <v>5142</v>
      </c>
      <c r="N522" s="2" t="s">
        <v>5143</v>
      </c>
      <c r="O522" s="2" t="s">
        <v>6</v>
      </c>
      <c r="P522" s="2" t="s">
        <v>2411</v>
      </c>
      <c r="T522" s="2" t="s">
        <v>4712</v>
      </c>
      <c r="U522" s="1" t="s">
        <v>315</v>
      </c>
      <c r="V522" s="1" t="s">
        <v>2498</v>
      </c>
      <c r="W522" s="1" t="s">
        <v>550</v>
      </c>
      <c r="X522" s="1" t="s">
        <v>2590</v>
      </c>
      <c r="Y522" s="1" t="s">
        <v>1096</v>
      </c>
      <c r="Z522" s="1" t="s">
        <v>2831</v>
      </c>
      <c r="AC522" s="1">
        <v>32</v>
      </c>
      <c r="AD522" s="1" t="s">
        <v>494</v>
      </c>
      <c r="AE522" s="1" t="s">
        <v>3154</v>
      </c>
      <c r="AJ522" s="1" t="s">
        <v>17</v>
      </c>
      <c r="AK522" s="1" t="s">
        <v>3214</v>
      </c>
      <c r="AL522" s="1" t="s">
        <v>544</v>
      </c>
      <c r="AM522" s="1" t="s">
        <v>3239</v>
      </c>
      <c r="AT522" s="1" t="s">
        <v>38</v>
      </c>
      <c r="AU522" s="1" t="s">
        <v>2497</v>
      </c>
      <c r="AV522" s="1" t="s">
        <v>1097</v>
      </c>
      <c r="AW522" s="1" t="s">
        <v>2832</v>
      </c>
      <c r="BG522" s="1" t="s">
        <v>42</v>
      </c>
      <c r="BH522" s="1" t="s">
        <v>3276</v>
      </c>
      <c r="BI522" s="1" t="s">
        <v>1098</v>
      </c>
      <c r="BJ522" s="1" t="s">
        <v>3452</v>
      </c>
      <c r="BK522" s="1" t="s">
        <v>42</v>
      </c>
      <c r="BL522" s="1" t="s">
        <v>3276</v>
      </c>
      <c r="BM522" s="1" t="s">
        <v>1099</v>
      </c>
      <c r="BN522" s="1" t="s">
        <v>3408</v>
      </c>
      <c r="BO522" s="1" t="s">
        <v>42</v>
      </c>
      <c r="BP522" s="1" t="s">
        <v>3276</v>
      </c>
      <c r="BQ522" s="1" t="s">
        <v>1100</v>
      </c>
      <c r="BR522" s="1" t="s">
        <v>4251</v>
      </c>
      <c r="BS522" s="1" t="s">
        <v>447</v>
      </c>
      <c r="BT522" s="1" t="s">
        <v>3238</v>
      </c>
    </row>
    <row r="523" spans="1:72" ht="13.5" customHeight="1">
      <c r="A523" s="6" t="str">
        <f t="shared" si="17"/>
        <v>1756_감물천면_0012</v>
      </c>
      <c r="B523" s="1">
        <v>1756</v>
      </c>
      <c r="C523" s="1" t="s">
        <v>4576</v>
      </c>
      <c r="D523" s="1" t="s">
        <v>4577</v>
      </c>
      <c r="E523" s="2">
        <v>522</v>
      </c>
      <c r="F523" s="2">
        <v>2</v>
      </c>
      <c r="G523" s="2" t="s">
        <v>1081</v>
      </c>
      <c r="H523" s="2" t="s">
        <v>2371</v>
      </c>
      <c r="I523" s="2">
        <v>1</v>
      </c>
      <c r="L523" s="2">
        <v>2</v>
      </c>
      <c r="M523" s="2" t="s">
        <v>5142</v>
      </c>
      <c r="N523" s="2" t="s">
        <v>5143</v>
      </c>
      <c r="S523" s="2" t="s">
        <v>49</v>
      </c>
      <c r="T523" s="2" t="s">
        <v>2463</v>
      </c>
      <c r="W523" s="1" t="s">
        <v>268</v>
      </c>
      <c r="X523" s="1" t="s">
        <v>2573</v>
      </c>
      <c r="Y523" s="1" t="s">
        <v>51</v>
      </c>
      <c r="Z523" s="1" t="s">
        <v>2608</v>
      </c>
      <c r="AC523" s="1">
        <v>33</v>
      </c>
      <c r="AD523" s="1" t="s">
        <v>122</v>
      </c>
      <c r="AE523" s="1" t="s">
        <v>3113</v>
      </c>
      <c r="AJ523" s="1" t="s">
        <v>53</v>
      </c>
      <c r="AK523" s="1" t="s">
        <v>3215</v>
      </c>
      <c r="AL523" s="1" t="s">
        <v>924</v>
      </c>
      <c r="AM523" s="1" t="s">
        <v>3225</v>
      </c>
      <c r="AT523" s="1" t="s">
        <v>38</v>
      </c>
      <c r="AU523" s="1" t="s">
        <v>2497</v>
      </c>
      <c r="AV523" s="1" t="s">
        <v>1101</v>
      </c>
      <c r="AW523" s="1" t="s">
        <v>2609</v>
      </c>
      <c r="BG523" s="1" t="s">
        <v>42</v>
      </c>
      <c r="BH523" s="1" t="s">
        <v>3276</v>
      </c>
      <c r="BI523" s="1" t="s">
        <v>1102</v>
      </c>
      <c r="BJ523" s="1" t="s">
        <v>3823</v>
      </c>
      <c r="BK523" s="1" t="s">
        <v>42</v>
      </c>
      <c r="BL523" s="1" t="s">
        <v>3276</v>
      </c>
      <c r="BM523" s="1" t="s">
        <v>926</v>
      </c>
      <c r="BN523" s="1" t="s">
        <v>4056</v>
      </c>
      <c r="BO523" s="1" t="s">
        <v>42</v>
      </c>
      <c r="BP523" s="1" t="s">
        <v>3276</v>
      </c>
      <c r="BQ523" s="1" t="s">
        <v>1103</v>
      </c>
      <c r="BR523" s="1" t="s">
        <v>4250</v>
      </c>
      <c r="BS523" s="1" t="s">
        <v>919</v>
      </c>
      <c r="BT523" s="1" t="s">
        <v>3240</v>
      </c>
    </row>
    <row r="524" spans="1:31" ht="13.5" customHeight="1">
      <c r="A524" s="6" t="str">
        <f t="shared" si="17"/>
        <v>1756_감물천면_0012</v>
      </c>
      <c r="B524" s="1">
        <v>1756</v>
      </c>
      <c r="C524" s="1" t="s">
        <v>4576</v>
      </c>
      <c r="D524" s="1" t="s">
        <v>4577</v>
      </c>
      <c r="E524" s="2">
        <v>523</v>
      </c>
      <c r="F524" s="2">
        <v>2</v>
      </c>
      <c r="G524" s="2" t="s">
        <v>1081</v>
      </c>
      <c r="H524" s="2" t="s">
        <v>2371</v>
      </c>
      <c r="I524" s="2">
        <v>1</v>
      </c>
      <c r="L524" s="2">
        <v>2</v>
      </c>
      <c r="M524" s="2" t="s">
        <v>5142</v>
      </c>
      <c r="N524" s="2" t="s">
        <v>5143</v>
      </c>
      <c r="S524" s="2" t="s">
        <v>61</v>
      </c>
      <c r="T524" s="2" t="s">
        <v>2464</v>
      </c>
      <c r="AC524" s="1">
        <v>5</v>
      </c>
      <c r="AD524" s="1" t="s">
        <v>144</v>
      </c>
      <c r="AE524" s="1" t="s">
        <v>3118</v>
      </c>
    </row>
    <row r="525" spans="1:72" ht="13.5" customHeight="1">
      <c r="A525" s="6" t="str">
        <f t="shared" si="17"/>
        <v>1756_감물천면_0012</v>
      </c>
      <c r="B525" s="1">
        <v>1756</v>
      </c>
      <c r="C525" s="1" t="s">
        <v>4576</v>
      </c>
      <c r="D525" s="1" t="s">
        <v>4577</v>
      </c>
      <c r="E525" s="2">
        <v>524</v>
      </c>
      <c r="F525" s="2">
        <v>2</v>
      </c>
      <c r="G525" s="2" t="s">
        <v>1081</v>
      </c>
      <c r="H525" s="2" t="s">
        <v>2371</v>
      </c>
      <c r="I525" s="2">
        <v>1</v>
      </c>
      <c r="L525" s="2">
        <v>3</v>
      </c>
      <c r="M525" s="2" t="s">
        <v>5144</v>
      </c>
      <c r="N525" s="2" t="s">
        <v>5145</v>
      </c>
      <c r="T525" s="2" t="s">
        <v>4605</v>
      </c>
      <c r="U525" s="1" t="s">
        <v>315</v>
      </c>
      <c r="V525" s="1" t="s">
        <v>2498</v>
      </c>
      <c r="W525" s="1" t="s">
        <v>140</v>
      </c>
      <c r="X525" s="1" t="s">
        <v>2578</v>
      </c>
      <c r="Y525" s="1" t="s">
        <v>1104</v>
      </c>
      <c r="Z525" s="1" t="s">
        <v>2889</v>
      </c>
      <c r="AC525" s="1">
        <v>69</v>
      </c>
      <c r="AD525" s="1" t="s">
        <v>133</v>
      </c>
      <c r="AE525" s="1" t="s">
        <v>3123</v>
      </c>
      <c r="AJ525" s="1" t="s">
        <v>17</v>
      </c>
      <c r="AK525" s="1" t="s">
        <v>3214</v>
      </c>
      <c r="AL525" s="1" t="s">
        <v>41</v>
      </c>
      <c r="AM525" s="1" t="s">
        <v>4400</v>
      </c>
      <c r="AT525" s="1" t="s">
        <v>315</v>
      </c>
      <c r="AU525" s="1" t="s">
        <v>2498</v>
      </c>
      <c r="AV525" s="1" t="s">
        <v>1105</v>
      </c>
      <c r="AW525" s="1" t="s">
        <v>2598</v>
      </c>
      <c r="BG525" s="1" t="s">
        <v>315</v>
      </c>
      <c r="BH525" s="1" t="s">
        <v>2498</v>
      </c>
      <c r="BI525" s="1" t="s">
        <v>1106</v>
      </c>
      <c r="BJ525" s="1" t="s">
        <v>3564</v>
      </c>
      <c r="BK525" s="1" t="s">
        <v>42</v>
      </c>
      <c r="BL525" s="1" t="s">
        <v>3276</v>
      </c>
      <c r="BM525" s="1" t="s">
        <v>1107</v>
      </c>
      <c r="BN525" s="1" t="s">
        <v>3689</v>
      </c>
      <c r="BO525" s="1" t="s">
        <v>42</v>
      </c>
      <c r="BP525" s="1" t="s">
        <v>3276</v>
      </c>
      <c r="BQ525" s="1" t="s">
        <v>1108</v>
      </c>
      <c r="BR525" s="1" t="s">
        <v>4493</v>
      </c>
      <c r="BS525" s="1" t="s">
        <v>41</v>
      </c>
      <c r="BT525" s="1" t="s">
        <v>4400</v>
      </c>
    </row>
    <row r="526" spans="1:72" ht="13.5" customHeight="1">
      <c r="A526" s="6" t="str">
        <f t="shared" si="17"/>
        <v>1756_감물천면_0012</v>
      </c>
      <c r="B526" s="1">
        <v>1756</v>
      </c>
      <c r="C526" s="1" t="s">
        <v>4576</v>
      </c>
      <c r="D526" s="1" t="s">
        <v>4577</v>
      </c>
      <c r="E526" s="2">
        <v>525</v>
      </c>
      <c r="F526" s="2">
        <v>2</v>
      </c>
      <c r="G526" s="2" t="s">
        <v>1081</v>
      </c>
      <c r="H526" s="2" t="s">
        <v>2371</v>
      </c>
      <c r="I526" s="2">
        <v>1</v>
      </c>
      <c r="L526" s="2">
        <v>3</v>
      </c>
      <c r="M526" s="2" t="s">
        <v>5144</v>
      </c>
      <c r="N526" s="2" t="s">
        <v>5145</v>
      </c>
      <c r="S526" s="2" t="s">
        <v>49</v>
      </c>
      <c r="T526" s="2" t="s">
        <v>2463</v>
      </c>
      <c r="W526" s="1" t="s">
        <v>397</v>
      </c>
      <c r="X526" s="1" t="s">
        <v>2570</v>
      </c>
      <c r="Y526" s="1" t="s">
        <v>10</v>
      </c>
      <c r="Z526" s="1" t="s">
        <v>2600</v>
      </c>
      <c r="AC526" s="1">
        <v>67</v>
      </c>
      <c r="AD526" s="1" t="s">
        <v>236</v>
      </c>
      <c r="AE526" s="1" t="s">
        <v>3100</v>
      </c>
      <c r="AJ526" s="1" t="s">
        <v>17</v>
      </c>
      <c r="AK526" s="1" t="s">
        <v>3214</v>
      </c>
      <c r="AL526" s="1" t="s">
        <v>113</v>
      </c>
      <c r="AM526" s="1" t="s">
        <v>3220</v>
      </c>
      <c r="AT526" s="1" t="s">
        <v>315</v>
      </c>
      <c r="AU526" s="1" t="s">
        <v>2498</v>
      </c>
      <c r="AV526" s="1" t="s">
        <v>1109</v>
      </c>
      <c r="AW526" s="1" t="s">
        <v>3491</v>
      </c>
      <c r="BG526" s="1" t="s">
        <v>42</v>
      </c>
      <c r="BH526" s="1" t="s">
        <v>3276</v>
      </c>
      <c r="BI526" s="1" t="s">
        <v>1110</v>
      </c>
      <c r="BJ526" s="1" t="s">
        <v>2588</v>
      </c>
      <c r="BK526" s="1" t="s">
        <v>42</v>
      </c>
      <c r="BL526" s="1" t="s">
        <v>3276</v>
      </c>
      <c r="BM526" s="1" t="s">
        <v>1111</v>
      </c>
      <c r="BN526" s="1" t="s">
        <v>2826</v>
      </c>
      <c r="BO526" s="1" t="s">
        <v>42</v>
      </c>
      <c r="BP526" s="1" t="s">
        <v>3276</v>
      </c>
      <c r="BQ526" s="1" t="s">
        <v>1112</v>
      </c>
      <c r="BR526" s="1" t="s">
        <v>4452</v>
      </c>
      <c r="BS526" s="1" t="s">
        <v>41</v>
      </c>
      <c r="BT526" s="1" t="s">
        <v>4400</v>
      </c>
    </row>
    <row r="527" spans="1:31" ht="13.5" customHeight="1">
      <c r="A527" s="6" t="str">
        <f t="shared" si="17"/>
        <v>1756_감물천면_0012</v>
      </c>
      <c r="B527" s="1">
        <v>1756</v>
      </c>
      <c r="C527" s="1" t="s">
        <v>4576</v>
      </c>
      <c r="D527" s="1" t="s">
        <v>4577</v>
      </c>
      <c r="E527" s="2">
        <v>526</v>
      </c>
      <c r="F527" s="2">
        <v>2</v>
      </c>
      <c r="G527" s="2" t="s">
        <v>1081</v>
      </c>
      <c r="H527" s="2" t="s">
        <v>2371</v>
      </c>
      <c r="I527" s="2">
        <v>1</v>
      </c>
      <c r="L527" s="2">
        <v>3</v>
      </c>
      <c r="M527" s="2" t="s">
        <v>5144</v>
      </c>
      <c r="N527" s="2" t="s">
        <v>5145</v>
      </c>
      <c r="S527" s="2" t="s">
        <v>61</v>
      </c>
      <c r="T527" s="2" t="s">
        <v>2464</v>
      </c>
      <c r="AC527" s="1">
        <v>19</v>
      </c>
      <c r="AD527" s="1" t="s">
        <v>210</v>
      </c>
      <c r="AE527" s="1" t="s">
        <v>3148</v>
      </c>
    </row>
    <row r="528" spans="1:31" ht="13.5" customHeight="1">
      <c r="A528" s="6" t="str">
        <f t="shared" si="17"/>
        <v>1756_감물천면_0012</v>
      </c>
      <c r="B528" s="1">
        <v>1756</v>
      </c>
      <c r="C528" s="1" t="s">
        <v>4576</v>
      </c>
      <c r="D528" s="1" t="s">
        <v>4577</v>
      </c>
      <c r="E528" s="2">
        <v>527</v>
      </c>
      <c r="F528" s="2">
        <v>2</v>
      </c>
      <c r="G528" s="2" t="s">
        <v>1081</v>
      </c>
      <c r="H528" s="2" t="s">
        <v>2371</v>
      </c>
      <c r="I528" s="2">
        <v>1</v>
      </c>
      <c r="L528" s="2">
        <v>3</v>
      </c>
      <c r="M528" s="2" t="s">
        <v>5144</v>
      </c>
      <c r="N528" s="2" t="s">
        <v>5145</v>
      </c>
      <c r="S528" s="2" t="s">
        <v>81</v>
      </c>
      <c r="T528" s="2" t="s">
        <v>2466</v>
      </c>
      <c r="U528" s="1" t="s">
        <v>485</v>
      </c>
      <c r="V528" s="1" t="s">
        <v>2521</v>
      </c>
      <c r="Y528" s="1" t="s">
        <v>1113</v>
      </c>
      <c r="Z528" s="1" t="s">
        <v>2888</v>
      </c>
      <c r="AC528" s="1">
        <v>32</v>
      </c>
      <c r="AD528" s="1" t="s">
        <v>494</v>
      </c>
      <c r="AE528" s="1" t="s">
        <v>3154</v>
      </c>
    </row>
    <row r="529" spans="1:31" ht="13.5" customHeight="1">
      <c r="A529" s="6" t="str">
        <f t="shared" si="17"/>
        <v>1756_감물천면_0012</v>
      </c>
      <c r="B529" s="1">
        <v>1756</v>
      </c>
      <c r="C529" s="1" t="s">
        <v>4576</v>
      </c>
      <c r="D529" s="1" t="s">
        <v>4577</v>
      </c>
      <c r="E529" s="2">
        <v>528</v>
      </c>
      <c r="F529" s="2">
        <v>2</v>
      </c>
      <c r="G529" s="2" t="s">
        <v>1081</v>
      </c>
      <c r="H529" s="2" t="s">
        <v>2371</v>
      </c>
      <c r="I529" s="2">
        <v>1</v>
      </c>
      <c r="L529" s="2">
        <v>3</v>
      </c>
      <c r="M529" s="2" t="s">
        <v>5144</v>
      </c>
      <c r="N529" s="2" t="s">
        <v>5145</v>
      </c>
      <c r="S529" s="2" t="s">
        <v>82</v>
      </c>
      <c r="T529" s="2" t="s">
        <v>2465</v>
      </c>
      <c r="W529" s="1" t="s">
        <v>550</v>
      </c>
      <c r="X529" s="1" t="s">
        <v>2590</v>
      </c>
      <c r="Y529" s="1" t="s">
        <v>10</v>
      </c>
      <c r="Z529" s="1" t="s">
        <v>2600</v>
      </c>
      <c r="AC529" s="1">
        <v>33</v>
      </c>
      <c r="AD529" s="1" t="s">
        <v>193</v>
      </c>
      <c r="AE529" s="1" t="s">
        <v>3103</v>
      </c>
    </row>
    <row r="530" spans="1:72" ht="13.5" customHeight="1">
      <c r="A530" s="6" t="str">
        <f t="shared" si="17"/>
        <v>1756_감물천면_0012</v>
      </c>
      <c r="B530" s="1">
        <v>1756</v>
      </c>
      <c r="C530" s="1" t="s">
        <v>4576</v>
      </c>
      <c r="D530" s="1" t="s">
        <v>4577</v>
      </c>
      <c r="E530" s="2">
        <v>529</v>
      </c>
      <c r="F530" s="2">
        <v>2</v>
      </c>
      <c r="G530" s="2" t="s">
        <v>1081</v>
      </c>
      <c r="H530" s="2" t="s">
        <v>2371</v>
      </c>
      <c r="I530" s="2">
        <v>1</v>
      </c>
      <c r="L530" s="2">
        <v>4</v>
      </c>
      <c r="M530" s="2" t="s">
        <v>1082</v>
      </c>
      <c r="N530" s="2" t="s">
        <v>2394</v>
      </c>
      <c r="O530" s="2" t="s">
        <v>6</v>
      </c>
      <c r="P530" s="2" t="s">
        <v>2411</v>
      </c>
      <c r="T530" s="2" t="s">
        <v>4713</v>
      </c>
      <c r="U530" s="1" t="s">
        <v>1080</v>
      </c>
      <c r="V530" s="1" t="s">
        <v>2531</v>
      </c>
      <c r="W530" s="1" t="s">
        <v>201</v>
      </c>
      <c r="X530" s="1" t="s">
        <v>2488</v>
      </c>
      <c r="Y530" s="1" t="s">
        <v>231</v>
      </c>
      <c r="Z530" s="1" t="s">
        <v>2887</v>
      </c>
      <c r="AC530" s="1">
        <v>39</v>
      </c>
      <c r="AD530" s="1" t="s">
        <v>489</v>
      </c>
      <c r="AE530" s="1" t="s">
        <v>3132</v>
      </c>
      <c r="AJ530" s="1" t="s">
        <v>17</v>
      </c>
      <c r="AK530" s="1" t="s">
        <v>3214</v>
      </c>
      <c r="AL530" s="1" t="s">
        <v>48</v>
      </c>
      <c r="AM530" s="1" t="s">
        <v>3223</v>
      </c>
      <c r="AT530" s="1" t="s">
        <v>315</v>
      </c>
      <c r="AU530" s="1" t="s">
        <v>2498</v>
      </c>
      <c r="AV530" s="1" t="s">
        <v>1114</v>
      </c>
      <c r="AW530" s="1" t="s">
        <v>3490</v>
      </c>
      <c r="BG530" s="1" t="s">
        <v>315</v>
      </c>
      <c r="BH530" s="1" t="s">
        <v>2498</v>
      </c>
      <c r="BI530" s="1" t="s">
        <v>1115</v>
      </c>
      <c r="BJ530" s="1" t="s">
        <v>2785</v>
      </c>
      <c r="BK530" s="1" t="s">
        <v>42</v>
      </c>
      <c r="BL530" s="1" t="s">
        <v>3276</v>
      </c>
      <c r="BM530" s="1" t="s">
        <v>439</v>
      </c>
      <c r="BN530" s="1" t="s">
        <v>3565</v>
      </c>
      <c r="BO530" s="1" t="s">
        <v>315</v>
      </c>
      <c r="BP530" s="1" t="s">
        <v>2498</v>
      </c>
      <c r="BQ530" s="1" t="s">
        <v>1116</v>
      </c>
      <c r="BR530" s="1" t="s">
        <v>4249</v>
      </c>
      <c r="BS530" s="1" t="s">
        <v>149</v>
      </c>
      <c r="BT530" s="1" t="s">
        <v>3219</v>
      </c>
    </row>
    <row r="531" spans="1:72" ht="13.5" customHeight="1">
      <c r="A531" s="6" t="str">
        <f t="shared" si="17"/>
        <v>1756_감물천면_0012</v>
      </c>
      <c r="B531" s="1">
        <v>1756</v>
      </c>
      <c r="C531" s="1" t="s">
        <v>4576</v>
      </c>
      <c r="D531" s="1" t="s">
        <v>4577</v>
      </c>
      <c r="E531" s="2">
        <v>530</v>
      </c>
      <c r="F531" s="2">
        <v>2</v>
      </c>
      <c r="G531" s="2" t="s">
        <v>1081</v>
      </c>
      <c r="H531" s="2" t="s">
        <v>2371</v>
      </c>
      <c r="I531" s="2">
        <v>1</v>
      </c>
      <c r="L531" s="2">
        <v>4</v>
      </c>
      <c r="M531" s="2" t="s">
        <v>1082</v>
      </c>
      <c r="N531" s="2" t="s">
        <v>2394</v>
      </c>
      <c r="S531" s="2" t="s">
        <v>49</v>
      </c>
      <c r="T531" s="2" t="s">
        <v>2463</v>
      </c>
      <c r="W531" s="1" t="s">
        <v>88</v>
      </c>
      <c r="X531" s="1" t="s">
        <v>4368</v>
      </c>
      <c r="Y531" s="1" t="s">
        <v>309</v>
      </c>
      <c r="Z531" s="1" t="s">
        <v>2604</v>
      </c>
      <c r="AC531" s="1">
        <v>40</v>
      </c>
      <c r="AD531" s="1" t="s">
        <v>347</v>
      </c>
      <c r="AE531" s="1" t="s">
        <v>3144</v>
      </c>
      <c r="AJ531" s="1" t="s">
        <v>17</v>
      </c>
      <c r="AK531" s="1" t="s">
        <v>3214</v>
      </c>
      <c r="AL531" s="1" t="s">
        <v>41</v>
      </c>
      <c r="AM531" s="1" t="s">
        <v>4400</v>
      </c>
      <c r="AT531" s="1" t="s">
        <v>304</v>
      </c>
      <c r="AU531" s="1" t="s">
        <v>3286</v>
      </c>
      <c r="AV531" s="1" t="s">
        <v>1117</v>
      </c>
      <c r="AW531" s="1" t="s">
        <v>3489</v>
      </c>
      <c r="BG531" s="1" t="s">
        <v>315</v>
      </c>
      <c r="BH531" s="1" t="s">
        <v>2498</v>
      </c>
      <c r="BI531" s="1" t="s">
        <v>1118</v>
      </c>
      <c r="BJ531" s="1" t="s">
        <v>3822</v>
      </c>
      <c r="BK531" s="1" t="s">
        <v>304</v>
      </c>
      <c r="BL531" s="1" t="s">
        <v>3286</v>
      </c>
      <c r="BM531" s="1" t="s">
        <v>322</v>
      </c>
      <c r="BN531" s="1" t="s">
        <v>4055</v>
      </c>
      <c r="BO531" s="1" t="s">
        <v>304</v>
      </c>
      <c r="BP531" s="1" t="s">
        <v>3286</v>
      </c>
      <c r="BQ531" s="1" t="s">
        <v>323</v>
      </c>
      <c r="BR531" s="1" t="s">
        <v>4248</v>
      </c>
      <c r="BS531" s="1" t="s">
        <v>298</v>
      </c>
      <c r="BT531" s="1" t="s">
        <v>3243</v>
      </c>
    </row>
    <row r="532" spans="1:31" ht="13.5" customHeight="1">
      <c r="A532" s="6" t="str">
        <f aca="true" t="shared" si="18" ref="A532:A563">HYPERLINK("http://kyu.snu.ac.kr/sdhj/index.jsp?type=hj/GK14679_00IH_0001_0013.jpg","1756_감물천면_0013")</f>
        <v>1756_감물천면_0013</v>
      </c>
      <c r="B532" s="1">
        <v>1756</v>
      </c>
      <c r="C532" s="1" t="s">
        <v>4576</v>
      </c>
      <c r="D532" s="1" t="s">
        <v>4577</v>
      </c>
      <c r="E532" s="2">
        <v>531</v>
      </c>
      <c r="F532" s="2">
        <v>2</v>
      </c>
      <c r="G532" s="2" t="s">
        <v>1081</v>
      </c>
      <c r="H532" s="2" t="s">
        <v>2371</v>
      </c>
      <c r="I532" s="2">
        <v>1</v>
      </c>
      <c r="L532" s="2">
        <v>4</v>
      </c>
      <c r="M532" s="2" t="s">
        <v>1082</v>
      </c>
      <c r="N532" s="2" t="s">
        <v>2394</v>
      </c>
      <c r="S532" s="2" t="s">
        <v>465</v>
      </c>
      <c r="T532" s="2" t="s">
        <v>2472</v>
      </c>
      <c r="AC532" s="1">
        <v>19</v>
      </c>
      <c r="AD532" s="1" t="s">
        <v>210</v>
      </c>
      <c r="AE532" s="1" t="s">
        <v>3148</v>
      </c>
    </row>
    <row r="533" spans="1:31" ht="13.5" customHeight="1">
      <c r="A533" s="6" t="str">
        <f t="shared" si="18"/>
        <v>1756_감물천면_0013</v>
      </c>
      <c r="B533" s="1">
        <v>1756</v>
      </c>
      <c r="C533" s="1" t="s">
        <v>4576</v>
      </c>
      <c r="D533" s="1" t="s">
        <v>4577</v>
      </c>
      <c r="E533" s="2">
        <v>532</v>
      </c>
      <c r="F533" s="2">
        <v>2</v>
      </c>
      <c r="G533" s="2" t="s">
        <v>1081</v>
      </c>
      <c r="H533" s="2" t="s">
        <v>2371</v>
      </c>
      <c r="I533" s="2">
        <v>1</v>
      </c>
      <c r="L533" s="2">
        <v>4</v>
      </c>
      <c r="M533" s="2" t="s">
        <v>1082</v>
      </c>
      <c r="N533" s="2" t="s">
        <v>2394</v>
      </c>
      <c r="S533" s="2" t="s">
        <v>465</v>
      </c>
      <c r="T533" s="2" t="s">
        <v>2472</v>
      </c>
      <c r="AC533" s="1">
        <v>16</v>
      </c>
      <c r="AD533" s="1" t="s">
        <v>622</v>
      </c>
      <c r="AE533" s="1" t="s">
        <v>3138</v>
      </c>
    </row>
    <row r="534" spans="1:31" ht="13.5" customHeight="1">
      <c r="A534" s="6" t="str">
        <f t="shared" si="18"/>
        <v>1756_감물천면_0013</v>
      </c>
      <c r="B534" s="1">
        <v>1756</v>
      </c>
      <c r="C534" s="1" t="s">
        <v>4576</v>
      </c>
      <c r="D534" s="1" t="s">
        <v>4577</v>
      </c>
      <c r="E534" s="2">
        <v>533</v>
      </c>
      <c r="F534" s="2">
        <v>2</v>
      </c>
      <c r="G534" s="2" t="s">
        <v>1081</v>
      </c>
      <c r="H534" s="2" t="s">
        <v>2371</v>
      </c>
      <c r="I534" s="2">
        <v>1</v>
      </c>
      <c r="L534" s="2">
        <v>4</v>
      </c>
      <c r="M534" s="2" t="s">
        <v>1082</v>
      </c>
      <c r="N534" s="2" t="s">
        <v>2394</v>
      </c>
      <c r="S534" s="2" t="s">
        <v>465</v>
      </c>
      <c r="T534" s="2" t="s">
        <v>2472</v>
      </c>
      <c r="AC534" s="1">
        <v>12</v>
      </c>
      <c r="AD534" s="1" t="s">
        <v>503</v>
      </c>
      <c r="AE534" s="1" t="s">
        <v>3153</v>
      </c>
    </row>
    <row r="535" spans="1:72" ht="13.5" customHeight="1">
      <c r="A535" s="6" t="str">
        <f t="shared" si="18"/>
        <v>1756_감물천면_0013</v>
      </c>
      <c r="B535" s="1">
        <v>1756</v>
      </c>
      <c r="C535" s="1" t="s">
        <v>4576</v>
      </c>
      <c r="D535" s="1" t="s">
        <v>4577</v>
      </c>
      <c r="E535" s="2">
        <v>534</v>
      </c>
      <c r="F535" s="2">
        <v>2</v>
      </c>
      <c r="G535" s="2" t="s">
        <v>1081</v>
      </c>
      <c r="H535" s="2" t="s">
        <v>2371</v>
      </c>
      <c r="I535" s="2">
        <v>1</v>
      </c>
      <c r="L535" s="2">
        <v>5</v>
      </c>
      <c r="M535" s="2" t="s">
        <v>5146</v>
      </c>
      <c r="N535" s="2" t="s">
        <v>5147</v>
      </c>
      <c r="T535" s="2" t="s">
        <v>4624</v>
      </c>
      <c r="U535" s="1" t="s">
        <v>1094</v>
      </c>
      <c r="V535" s="1" t="s">
        <v>2534</v>
      </c>
      <c r="W535" s="1" t="s">
        <v>568</v>
      </c>
      <c r="X535" s="1" t="s">
        <v>2588</v>
      </c>
      <c r="Y535" s="1" t="s">
        <v>1119</v>
      </c>
      <c r="Z535" s="1" t="s">
        <v>2886</v>
      </c>
      <c r="AC535" s="1">
        <v>39</v>
      </c>
      <c r="AD535" s="1" t="s">
        <v>489</v>
      </c>
      <c r="AE535" s="1" t="s">
        <v>3132</v>
      </c>
      <c r="AJ535" s="1" t="s">
        <v>17</v>
      </c>
      <c r="AK535" s="1" t="s">
        <v>3214</v>
      </c>
      <c r="AL535" s="1" t="s">
        <v>376</v>
      </c>
      <c r="AM535" s="1" t="s">
        <v>3218</v>
      </c>
      <c r="AT535" s="1" t="s">
        <v>42</v>
      </c>
      <c r="AU535" s="1" t="s">
        <v>3276</v>
      </c>
      <c r="AV535" s="1" t="s">
        <v>1120</v>
      </c>
      <c r="AW535" s="1" t="s">
        <v>3406</v>
      </c>
      <c r="BG535" s="1" t="s">
        <v>1121</v>
      </c>
      <c r="BH535" s="1" t="s">
        <v>3656</v>
      </c>
      <c r="BI535" s="1" t="s">
        <v>1122</v>
      </c>
      <c r="BJ535" s="1" t="s">
        <v>3758</v>
      </c>
      <c r="BK535" s="1" t="s">
        <v>1123</v>
      </c>
      <c r="BL535" s="1" t="s">
        <v>3910</v>
      </c>
      <c r="BM535" s="1" t="s">
        <v>1124</v>
      </c>
      <c r="BN535" s="1" t="s">
        <v>4000</v>
      </c>
      <c r="BO535" s="1" t="s">
        <v>42</v>
      </c>
      <c r="BP535" s="1" t="s">
        <v>3276</v>
      </c>
      <c r="BQ535" s="1" t="s">
        <v>1125</v>
      </c>
      <c r="BR535" s="1" t="s">
        <v>4183</v>
      </c>
      <c r="BS535" s="1" t="s">
        <v>1126</v>
      </c>
      <c r="BT535" s="1" t="s">
        <v>3197</v>
      </c>
    </row>
    <row r="536" spans="1:33" ht="13.5" customHeight="1">
      <c r="A536" s="6" t="str">
        <f t="shared" si="18"/>
        <v>1756_감물천면_0013</v>
      </c>
      <c r="B536" s="1">
        <v>1756</v>
      </c>
      <c r="C536" s="1" t="s">
        <v>4576</v>
      </c>
      <c r="D536" s="1" t="s">
        <v>4577</v>
      </c>
      <c r="E536" s="2">
        <v>535</v>
      </c>
      <c r="F536" s="2">
        <v>2</v>
      </c>
      <c r="G536" s="2" t="s">
        <v>1081</v>
      </c>
      <c r="H536" s="2" t="s">
        <v>2371</v>
      </c>
      <c r="I536" s="2">
        <v>1</v>
      </c>
      <c r="L536" s="2">
        <v>5</v>
      </c>
      <c r="M536" s="2" t="s">
        <v>5146</v>
      </c>
      <c r="N536" s="2" t="s">
        <v>5147</v>
      </c>
      <c r="S536" s="2" t="s">
        <v>49</v>
      </c>
      <c r="T536" s="2" t="s">
        <v>2463</v>
      </c>
      <c r="W536" s="1" t="s">
        <v>201</v>
      </c>
      <c r="X536" s="1" t="s">
        <v>2488</v>
      </c>
      <c r="Y536" s="1" t="s">
        <v>10</v>
      </c>
      <c r="Z536" s="1" t="s">
        <v>2600</v>
      </c>
      <c r="AF536" s="1" t="s">
        <v>97</v>
      </c>
      <c r="AG536" s="1" t="s">
        <v>2593</v>
      </c>
    </row>
    <row r="537" spans="1:31" ht="13.5" customHeight="1">
      <c r="A537" s="6" t="str">
        <f t="shared" si="18"/>
        <v>1756_감물천면_0013</v>
      </c>
      <c r="B537" s="1">
        <v>1756</v>
      </c>
      <c r="C537" s="1" t="s">
        <v>4576</v>
      </c>
      <c r="D537" s="1" t="s">
        <v>4577</v>
      </c>
      <c r="E537" s="2">
        <v>536</v>
      </c>
      <c r="F537" s="2">
        <v>2</v>
      </c>
      <c r="G537" s="2" t="s">
        <v>1081</v>
      </c>
      <c r="H537" s="2" t="s">
        <v>2371</v>
      </c>
      <c r="I537" s="2">
        <v>1</v>
      </c>
      <c r="L537" s="2">
        <v>5</v>
      </c>
      <c r="M537" s="2" t="s">
        <v>5146</v>
      </c>
      <c r="N537" s="2" t="s">
        <v>5147</v>
      </c>
      <c r="S537" s="2" t="s">
        <v>61</v>
      </c>
      <c r="T537" s="2" t="s">
        <v>2464</v>
      </c>
      <c r="AC537" s="1">
        <v>14</v>
      </c>
      <c r="AD537" s="1" t="s">
        <v>66</v>
      </c>
      <c r="AE537" s="1" t="s">
        <v>3135</v>
      </c>
    </row>
    <row r="538" spans="1:31" ht="13.5" customHeight="1">
      <c r="A538" s="6" t="str">
        <f t="shared" si="18"/>
        <v>1756_감물천면_0013</v>
      </c>
      <c r="B538" s="1">
        <v>1756</v>
      </c>
      <c r="C538" s="1" t="s">
        <v>4576</v>
      </c>
      <c r="D538" s="1" t="s">
        <v>4577</v>
      </c>
      <c r="E538" s="2">
        <v>537</v>
      </c>
      <c r="F538" s="2">
        <v>2</v>
      </c>
      <c r="G538" s="2" t="s">
        <v>1081</v>
      </c>
      <c r="H538" s="2" t="s">
        <v>2371</v>
      </c>
      <c r="I538" s="2">
        <v>1</v>
      </c>
      <c r="L538" s="2">
        <v>5</v>
      </c>
      <c r="M538" s="2" t="s">
        <v>5146</v>
      </c>
      <c r="N538" s="2" t="s">
        <v>5147</v>
      </c>
      <c r="S538" s="2" t="s">
        <v>61</v>
      </c>
      <c r="T538" s="2" t="s">
        <v>2464</v>
      </c>
      <c r="AC538" s="1">
        <v>11</v>
      </c>
      <c r="AD538" s="1" t="s">
        <v>503</v>
      </c>
      <c r="AE538" s="1" t="s">
        <v>3153</v>
      </c>
    </row>
    <row r="539" spans="1:33" ht="13.5" customHeight="1">
      <c r="A539" s="6" t="str">
        <f t="shared" si="18"/>
        <v>1756_감물천면_0013</v>
      </c>
      <c r="B539" s="1">
        <v>1756</v>
      </c>
      <c r="C539" s="1" t="s">
        <v>4576</v>
      </c>
      <c r="D539" s="1" t="s">
        <v>4577</v>
      </c>
      <c r="E539" s="2">
        <v>538</v>
      </c>
      <c r="F539" s="2">
        <v>2</v>
      </c>
      <c r="G539" s="2" t="s">
        <v>1081</v>
      </c>
      <c r="H539" s="2" t="s">
        <v>2371</v>
      </c>
      <c r="I539" s="2">
        <v>1</v>
      </c>
      <c r="L539" s="2">
        <v>5</v>
      </c>
      <c r="M539" s="2" t="s">
        <v>5146</v>
      </c>
      <c r="N539" s="2" t="s">
        <v>5147</v>
      </c>
      <c r="S539" s="2" t="s">
        <v>81</v>
      </c>
      <c r="T539" s="2" t="s">
        <v>2466</v>
      </c>
      <c r="AC539" s="1">
        <v>2</v>
      </c>
      <c r="AD539" s="1" t="s">
        <v>62</v>
      </c>
      <c r="AE539" s="1" t="s">
        <v>3099</v>
      </c>
      <c r="AF539" s="1" t="s">
        <v>63</v>
      </c>
      <c r="AG539" s="1" t="s">
        <v>3157</v>
      </c>
    </row>
    <row r="540" spans="1:72" ht="13.5" customHeight="1">
      <c r="A540" s="6" t="str">
        <f t="shared" si="18"/>
        <v>1756_감물천면_0013</v>
      </c>
      <c r="B540" s="1">
        <v>1756</v>
      </c>
      <c r="C540" s="1" t="s">
        <v>4576</v>
      </c>
      <c r="D540" s="1" t="s">
        <v>4577</v>
      </c>
      <c r="E540" s="2">
        <v>539</v>
      </c>
      <c r="F540" s="2">
        <v>2</v>
      </c>
      <c r="G540" s="2" t="s">
        <v>1081</v>
      </c>
      <c r="H540" s="2" t="s">
        <v>2371</v>
      </c>
      <c r="I540" s="2">
        <v>2</v>
      </c>
      <c r="J540" s="2" t="s">
        <v>999</v>
      </c>
      <c r="K540" s="2" t="s">
        <v>4342</v>
      </c>
      <c r="L540" s="2">
        <v>1</v>
      </c>
      <c r="M540" s="2" t="s">
        <v>5148</v>
      </c>
      <c r="N540" s="2" t="s">
        <v>3362</v>
      </c>
      <c r="O540" s="2" t="s">
        <v>6</v>
      </c>
      <c r="P540" s="2" t="s">
        <v>2411</v>
      </c>
      <c r="T540" s="2" t="s">
        <v>4714</v>
      </c>
      <c r="U540" s="1" t="s">
        <v>468</v>
      </c>
      <c r="V540" s="1" t="s">
        <v>2494</v>
      </c>
      <c r="W540" s="1" t="s">
        <v>50</v>
      </c>
      <c r="X540" s="1" t="s">
        <v>4715</v>
      </c>
      <c r="Y540" s="1" t="s">
        <v>10</v>
      </c>
      <c r="Z540" s="1" t="s">
        <v>2600</v>
      </c>
      <c r="AC540" s="1">
        <v>61</v>
      </c>
      <c r="AD540" s="1" t="s">
        <v>169</v>
      </c>
      <c r="AE540" s="1" t="s">
        <v>3102</v>
      </c>
      <c r="AJ540" s="1" t="s">
        <v>17</v>
      </c>
      <c r="AK540" s="1" t="s">
        <v>3214</v>
      </c>
      <c r="AL540" s="1" t="s">
        <v>363</v>
      </c>
      <c r="AM540" s="1" t="s">
        <v>3227</v>
      </c>
      <c r="AV540" s="1" t="s">
        <v>1127</v>
      </c>
      <c r="AW540" s="1" t="s">
        <v>3488</v>
      </c>
      <c r="BI540" s="1" t="s">
        <v>1128</v>
      </c>
      <c r="BJ540" s="1" t="s">
        <v>3821</v>
      </c>
      <c r="BM540" s="1" t="s">
        <v>1129</v>
      </c>
      <c r="BN540" s="1" t="s">
        <v>4054</v>
      </c>
      <c r="BQ540" s="1" t="s">
        <v>1130</v>
      </c>
      <c r="BR540" s="1" t="s">
        <v>4388</v>
      </c>
      <c r="BS540" s="1" t="s">
        <v>100</v>
      </c>
      <c r="BT540" s="1" t="s">
        <v>3194</v>
      </c>
    </row>
    <row r="541" spans="1:72" ht="13.5" customHeight="1">
      <c r="A541" s="6" t="str">
        <f t="shared" si="18"/>
        <v>1756_감물천면_0013</v>
      </c>
      <c r="B541" s="1">
        <v>1756</v>
      </c>
      <c r="C541" s="1" t="s">
        <v>4576</v>
      </c>
      <c r="D541" s="1" t="s">
        <v>4577</v>
      </c>
      <c r="E541" s="2">
        <v>540</v>
      </c>
      <c r="F541" s="2">
        <v>2</v>
      </c>
      <c r="G541" s="2" t="s">
        <v>1081</v>
      </c>
      <c r="H541" s="2" t="s">
        <v>2371</v>
      </c>
      <c r="I541" s="2">
        <v>2</v>
      </c>
      <c r="L541" s="2">
        <v>2</v>
      </c>
      <c r="M541" s="2" t="s">
        <v>5149</v>
      </c>
      <c r="N541" s="2" t="s">
        <v>5150</v>
      </c>
      <c r="T541" s="2" t="s">
        <v>4716</v>
      </c>
      <c r="U541" s="1" t="s">
        <v>315</v>
      </c>
      <c r="V541" s="1" t="s">
        <v>2498</v>
      </c>
      <c r="W541" s="1" t="s">
        <v>567</v>
      </c>
      <c r="X541" s="1" t="s">
        <v>2569</v>
      </c>
      <c r="Y541" s="1" t="s">
        <v>1131</v>
      </c>
      <c r="Z541" s="1" t="s">
        <v>4717</v>
      </c>
      <c r="AC541" s="1">
        <v>66</v>
      </c>
      <c r="AD541" s="1" t="s">
        <v>262</v>
      </c>
      <c r="AE541" s="1" t="s">
        <v>3112</v>
      </c>
      <c r="AJ541" s="1" t="s">
        <v>17</v>
      </c>
      <c r="AK541" s="1" t="s">
        <v>3214</v>
      </c>
      <c r="AL541" s="1" t="s">
        <v>267</v>
      </c>
      <c r="AM541" s="1" t="s">
        <v>3250</v>
      </c>
      <c r="AT541" s="1" t="s">
        <v>42</v>
      </c>
      <c r="AU541" s="1" t="s">
        <v>3276</v>
      </c>
      <c r="AV541" s="1" t="s">
        <v>1132</v>
      </c>
      <c r="AW541" s="1" t="s">
        <v>2776</v>
      </c>
      <c r="BG541" s="1" t="s">
        <v>42</v>
      </c>
      <c r="BH541" s="1" t="s">
        <v>3276</v>
      </c>
      <c r="BI541" s="1" t="s">
        <v>1133</v>
      </c>
      <c r="BJ541" s="1" t="s">
        <v>3780</v>
      </c>
      <c r="BK541" s="1" t="s">
        <v>42</v>
      </c>
      <c r="BL541" s="1" t="s">
        <v>3276</v>
      </c>
      <c r="BM541" s="1" t="s">
        <v>1134</v>
      </c>
      <c r="BN541" s="1" t="s">
        <v>3797</v>
      </c>
      <c r="BO541" s="1" t="s">
        <v>42</v>
      </c>
      <c r="BP541" s="1" t="s">
        <v>3276</v>
      </c>
      <c r="BQ541" s="1" t="s">
        <v>1135</v>
      </c>
      <c r="BR541" s="1" t="s">
        <v>4199</v>
      </c>
      <c r="BS541" s="1" t="s">
        <v>100</v>
      </c>
      <c r="BT541" s="1" t="s">
        <v>3194</v>
      </c>
    </row>
    <row r="542" spans="1:33" ht="13.5" customHeight="1">
      <c r="A542" s="6" t="str">
        <f t="shared" si="18"/>
        <v>1756_감물천면_0013</v>
      </c>
      <c r="B542" s="1">
        <v>1756</v>
      </c>
      <c r="C542" s="1" t="s">
        <v>4576</v>
      </c>
      <c r="D542" s="1" t="s">
        <v>4577</v>
      </c>
      <c r="E542" s="2">
        <v>541</v>
      </c>
      <c r="F542" s="2">
        <v>2</v>
      </c>
      <c r="G542" s="2" t="s">
        <v>1081</v>
      </c>
      <c r="H542" s="2" t="s">
        <v>2371</v>
      </c>
      <c r="I542" s="2">
        <v>2</v>
      </c>
      <c r="L542" s="2">
        <v>2</v>
      </c>
      <c r="M542" s="2" t="s">
        <v>5149</v>
      </c>
      <c r="N542" s="2" t="s">
        <v>5150</v>
      </c>
      <c r="S542" s="2" t="s">
        <v>49</v>
      </c>
      <c r="T542" s="2" t="s">
        <v>2463</v>
      </c>
      <c r="W542" s="1" t="s">
        <v>592</v>
      </c>
      <c r="X542" s="1" t="s">
        <v>2568</v>
      </c>
      <c r="Y542" s="1" t="s">
        <v>10</v>
      </c>
      <c r="Z542" s="1" t="s">
        <v>2600</v>
      </c>
      <c r="AF542" s="1" t="s">
        <v>97</v>
      </c>
      <c r="AG542" s="1" t="s">
        <v>2593</v>
      </c>
    </row>
    <row r="543" spans="1:31" ht="13.5" customHeight="1">
      <c r="A543" s="6" t="str">
        <f t="shared" si="18"/>
        <v>1756_감물천면_0013</v>
      </c>
      <c r="B543" s="1">
        <v>1756</v>
      </c>
      <c r="C543" s="1" t="s">
        <v>4576</v>
      </c>
      <c r="D543" s="1" t="s">
        <v>4577</v>
      </c>
      <c r="E543" s="2">
        <v>542</v>
      </c>
      <c r="F543" s="2">
        <v>2</v>
      </c>
      <c r="G543" s="2" t="s">
        <v>1081</v>
      </c>
      <c r="H543" s="2" t="s">
        <v>2371</v>
      </c>
      <c r="I543" s="2">
        <v>2</v>
      </c>
      <c r="L543" s="2">
        <v>2</v>
      </c>
      <c r="M543" s="2" t="s">
        <v>5149</v>
      </c>
      <c r="N543" s="2" t="s">
        <v>5150</v>
      </c>
      <c r="S543" s="2" t="s">
        <v>61</v>
      </c>
      <c r="T543" s="2" t="s">
        <v>2464</v>
      </c>
      <c r="AC543" s="1">
        <v>11</v>
      </c>
      <c r="AD543" s="1" t="s">
        <v>342</v>
      </c>
      <c r="AE543" s="1" t="s">
        <v>3120</v>
      </c>
    </row>
    <row r="544" spans="1:31" ht="13.5" customHeight="1">
      <c r="A544" s="6" t="str">
        <f t="shared" si="18"/>
        <v>1756_감물천면_0013</v>
      </c>
      <c r="B544" s="1">
        <v>1756</v>
      </c>
      <c r="C544" s="1" t="s">
        <v>4576</v>
      </c>
      <c r="D544" s="1" t="s">
        <v>4577</v>
      </c>
      <c r="E544" s="2">
        <v>543</v>
      </c>
      <c r="F544" s="2">
        <v>2</v>
      </c>
      <c r="G544" s="2" t="s">
        <v>1081</v>
      </c>
      <c r="H544" s="2" t="s">
        <v>2371</v>
      </c>
      <c r="I544" s="2">
        <v>2</v>
      </c>
      <c r="L544" s="2">
        <v>2</v>
      </c>
      <c r="M544" s="2" t="s">
        <v>5149</v>
      </c>
      <c r="N544" s="2" t="s">
        <v>5150</v>
      </c>
      <c r="S544" s="2" t="s">
        <v>61</v>
      </c>
      <c r="T544" s="2" t="s">
        <v>2464</v>
      </c>
      <c r="AC544" s="1">
        <v>16</v>
      </c>
      <c r="AD544" s="1" t="s">
        <v>622</v>
      </c>
      <c r="AE544" s="1" t="s">
        <v>3138</v>
      </c>
    </row>
    <row r="545" spans="1:33" ht="13.5" customHeight="1">
      <c r="A545" s="6" t="str">
        <f t="shared" si="18"/>
        <v>1756_감물천면_0013</v>
      </c>
      <c r="B545" s="1">
        <v>1756</v>
      </c>
      <c r="C545" s="1" t="s">
        <v>4576</v>
      </c>
      <c r="D545" s="1" t="s">
        <v>4577</v>
      </c>
      <c r="E545" s="2">
        <v>544</v>
      </c>
      <c r="F545" s="2">
        <v>2</v>
      </c>
      <c r="G545" s="2" t="s">
        <v>1081</v>
      </c>
      <c r="H545" s="2" t="s">
        <v>2371</v>
      </c>
      <c r="I545" s="2">
        <v>2</v>
      </c>
      <c r="L545" s="2">
        <v>2</v>
      </c>
      <c r="M545" s="2" t="s">
        <v>5149</v>
      </c>
      <c r="N545" s="2" t="s">
        <v>5150</v>
      </c>
      <c r="S545" s="2" t="s">
        <v>61</v>
      </c>
      <c r="T545" s="2" t="s">
        <v>2464</v>
      </c>
      <c r="AC545" s="1">
        <v>3</v>
      </c>
      <c r="AD545" s="1" t="s">
        <v>178</v>
      </c>
      <c r="AE545" s="1" t="s">
        <v>3119</v>
      </c>
      <c r="AF545" s="1" t="s">
        <v>63</v>
      </c>
      <c r="AG545" s="1" t="s">
        <v>3157</v>
      </c>
    </row>
    <row r="546" spans="1:72" ht="13.5" customHeight="1">
      <c r="A546" s="6" t="str">
        <f t="shared" si="18"/>
        <v>1756_감물천면_0013</v>
      </c>
      <c r="B546" s="1">
        <v>1756</v>
      </c>
      <c r="C546" s="1" t="s">
        <v>4576</v>
      </c>
      <c r="D546" s="1" t="s">
        <v>4577</v>
      </c>
      <c r="E546" s="2">
        <v>545</v>
      </c>
      <c r="F546" s="2">
        <v>2</v>
      </c>
      <c r="G546" s="2" t="s">
        <v>1081</v>
      </c>
      <c r="H546" s="2" t="s">
        <v>2371</v>
      </c>
      <c r="I546" s="2">
        <v>2</v>
      </c>
      <c r="L546" s="2">
        <v>3</v>
      </c>
      <c r="M546" s="2" t="s">
        <v>5151</v>
      </c>
      <c r="N546" s="2" t="s">
        <v>5152</v>
      </c>
      <c r="Q546" s="2" t="s">
        <v>1136</v>
      </c>
      <c r="R546" s="2" t="s">
        <v>2445</v>
      </c>
      <c r="T546" s="2" t="s">
        <v>4718</v>
      </c>
      <c r="U546" s="1" t="s">
        <v>315</v>
      </c>
      <c r="V546" s="1" t="s">
        <v>2498</v>
      </c>
      <c r="W546" s="1" t="s">
        <v>1137</v>
      </c>
      <c r="X546" s="1" t="s">
        <v>2597</v>
      </c>
      <c r="Y546" s="1" t="s">
        <v>1138</v>
      </c>
      <c r="Z546" s="1" t="s">
        <v>2632</v>
      </c>
      <c r="AC546" s="1">
        <v>34</v>
      </c>
      <c r="AD546" s="1" t="s">
        <v>534</v>
      </c>
      <c r="AE546" s="1" t="s">
        <v>3150</v>
      </c>
      <c r="AJ546" s="1" t="s">
        <v>17</v>
      </c>
      <c r="AK546" s="1" t="s">
        <v>3214</v>
      </c>
      <c r="AL546" s="1" t="s">
        <v>1139</v>
      </c>
      <c r="AM546" s="1" t="s">
        <v>3257</v>
      </c>
      <c r="AV546" s="1" t="s">
        <v>1140</v>
      </c>
      <c r="AW546" s="1" t="s">
        <v>2891</v>
      </c>
      <c r="BI546" s="1" t="s">
        <v>1141</v>
      </c>
      <c r="BJ546" s="1" t="s">
        <v>3698</v>
      </c>
      <c r="BM546" s="1" t="s">
        <v>1142</v>
      </c>
      <c r="BN546" s="1" t="s">
        <v>4053</v>
      </c>
      <c r="BO546" s="1" t="s">
        <v>296</v>
      </c>
      <c r="BP546" s="1" t="s">
        <v>3284</v>
      </c>
      <c r="BQ546" s="1" t="s">
        <v>1143</v>
      </c>
      <c r="BR546" s="1" t="s">
        <v>4719</v>
      </c>
      <c r="BS546" s="1" t="s">
        <v>48</v>
      </c>
      <c r="BT546" s="1" t="s">
        <v>3223</v>
      </c>
    </row>
    <row r="547" spans="1:72" ht="13.5" customHeight="1">
      <c r="A547" s="6" t="str">
        <f t="shared" si="18"/>
        <v>1756_감물천면_0013</v>
      </c>
      <c r="B547" s="1">
        <v>1756</v>
      </c>
      <c r="C547" s="1" t="s">
        <v>4576</v>
      </c>
      <c r="D547" s="1" t="s">
        <v>4577</v>
      </c>
      <c r="E547" s="2">
        <v>546</v>
      </c>
      <c r="F547" s="2">
        <v>2</v>
      </c>
      <c r="G547" s="2" t="s">
        <v>1081</v>
      </c>
      <c r="H547" s="2" t="s">
        <v>2371</v>
      </c>
      <c r="I547" s="2">
        <v>2</v>
      </c>
      <c r="L547" s="2">
        <v>3</v>
      </c>
      <c r="M547" s="2" t="s">
        <v>5151</v>
      </c>
      <c r="N547" s="2" t="s">
        <v>5152</v>
      </c>
      <c r="S547" s="2" t="s">
        <v>49</v>
      </c>
      <c r="T547" s="2" t="s">
        <v>2463</v>
      </c>
      <c r="W547" s="1" t="s">
        <v>88</v>
      </c>
      <c r="X547" s="1" t="s">
        <v>4368</v>
      </c>
      <c r="Y547" s="1" t="s">
        <v>10</v>
      </c>
      <c r="Z547" s="1" t="s">
        <v>2600</v>
      </c>
      <c r="AC547" s="1">
        <v>33</v>
      </c>
      <c r="AD547" s="1" t="s">
        <v>193</v>
      </c>
      <c r="AE547" s="1" t="s">
        <v>3103</v>
      </c>
      <c r="AJ547" s="1" t="s">
        <v>17</v>
      </c>
      <c r="AK547" s="1" t="s">
        <v>3214</v>
      </c>
      <c r="AL547" s="1" t="s">
        <v>41</v>
      </c>
      <c r="AM547" s="1" t="s">
        <v>4400</v>
      </c>
      <c r="AT547" s="1" t="s">
        <v>315</v>
      </c>
      <c r="AU547" s="1" t="s">
        <v>2498</v>
      </c>
      <c r="AV547" s="1" t="s">
        <v>978</v>
      </c>
      <c r="AW547" s="1" t="s">
        <v>3487</v>
      </c>
      <c r="BI547" s="1" t="s">
        <v>1144</v>
      </c>
      <c r="BJ547" s="1" t="s">
        <v>3820</v>
      </c>
      <c r="BM547" s="1" t="s">
        <v>1145</v>
      </c>
      <c r="BN547" s="1" t="s">
        <v>3410</v>
      </c>
      <c r="BQ547" s="1" t="s">
        <v>1146</v>
      </c>
      <c r="BR547" s="1" t="s">
        <v>4247</v>
      </c>
      <c r="BS547" s="1" t="s">
        <v>48</v>
      </c>
      <c r="BT547" s="1" t="s">
        <v>3223</v>
      </c>
    </row>
    <row r="548" spans="1:72" ht="13.5" customHeight="1">
      <c r="A548" s="6" t="str">
        <f t="shared" si="18"/>
        <v>1756_감물천면_0013</v>
      </c>
      <c r="B548" s="1">
        <v>1756</v>
      </c>
      <c r="C548" s="1" t="s">
        <v>4576</v>
      </c>
      <c r="D548" s="1" t="s">
        <v>4577</v>
      </c>
      <c r="E548" s="2">
        <v>547</v>
      </c>
      <c r="F548" s="2">
        <v>2</v>
      </c>
      <c r="G548" s="2" t="s">
        <v>1081</v>
      </c>
      <c r="H548" s="2" t="s">
        <v>2371</v>
      </c>
      <c r="I548" s="2">
        <v>2</v>
      </c>
      <c r="L548" s="2">
        <v>4</v>
      </c>
      <c r="M548" s="2" t="s">
        <v>999</v>
      </c>
      <c r="N548" s="2" t="s">
        <v>4342</v>
      </c>
      <c r="O548" s="2" t="s">
        <v>6</v>
      </c>
      <c r="P548" s="2" t="s">
        <v>2411</v>
      </c>
      <c r="T548" s="2" t="s">
        <v>4714</v>
      </c>
      <c r="U548" s="1" t="s">
        <v>1147</v>
      </c>
      <c r="V548" s="1" t="s">
        <v>2553</v>
      </c>
      <c r="W548" s="1" t="s">
        <v>88</v>
      </c>
      <c r="X548" s="1" t="s">
        <v>4368</v>
      </c>
      <c r="Y548" s="1" t="s">
        <v>1148</v>
      </c>
      <c r="Z548" s="1" t="s">
        <v>2885</v>
      </c>
      <c r="AC548" s="1">
        <v>35</v>
      </c>
      <c r="AD548" s="1" t="s">
        <v>52</v>
      </c>
      <c r="AE548" s="1" t="s">
        <v>3145</v>
      </c>
      <c r="AJ548" s="1" t="s">
        <v>17</v>
      </c>
      <c r="AK548" s="1" t="s">
        <v>3214</v>
      </c>
      <c r="AL548" s="1" t="s">
        <v>41</v>
      </c>
      <c r="AM548" s="1" t="s">
        <v>4400</v>
      </c>
      <c r="AT548" s="1" t="s">
        <v>315</v>
      </c>
      <c r="AU548" s="1" t="s">
        <v>2498</v>
      </c>
      <c r="AV548" s="1" t="s">
        <v>1149</v>
      </c>
      <c r="AW548" s="1" t="s">
        <v>3486</v>
      </c>
      <c r="BG548" s="1" t="s">
        <v>42</v>
      </c>
      <c r="BH548" s="1" t="s">
        <v>3276</v>
      </c>
      <c r="BI548" s="1" t="s">
        <v>1150</v>
      </c>
      <c r="BJ548" s="1" t="s">
        <v>3819</v>
      </c>
      <c r="BK548" s="1" t="s">
        <v>42</v>
      </c>
      <c r="BL548" s="1" t="s">
        <v>3276</v>
      </c>
      <c r="BM548" s="1" t="s">
        <v>1151</v>
      </c>
      <c r="BN548" s="1" t="s">
        <v>4052</v>
      </c>
      <c r="BO548" s="1" t="s">
        <v>315</v>
      </c>
      <c r="BP548" s="1" t="s">
        <v>2498</v>
      </c>
      <c r="BQ548" s="1" t="s">
        <v>1152</v>
      </c>
      <c r="BR548" s="1" t="s">
        <v>4246</v>
      </c>
      <c r="BS548" s="1" t="s">
        <v>48</v>
      </c>
      <c r="BT548" s="1" t="s">
        <v>3223</v>
      </c>
    </row>
    <row r="549" spans="1:72" ht="13.5" customHeight="1">
      <c r="A549" s="6" t="str">
        <f t="shared" si="18"/>
        <v>1756_감물천면_0013</v>
      </c>
      <c r="B549" s="1">
        <v>1756</v>
      </c>
      <c r="C549" s="1" t="s">
        <v>4576</v>
      </c>
      <c r="D549" s="1" t="s">
        <v>4577</v>
      </c>
      <c r="E549" s="2">
        <v>548</v>
      </c>
      <c r="F549" s="2">
        <v>2</v>
      </c>
      <c r="G549" s="2" t="s">
        <v>1081</v>
      </c>
      <c r="H549" s="2" t="s">
        <v>2371</v>
      </c>
      <c r="I549" s="2">
        <v>2</v>
      </c>
      <c r="L549" s="2">
        <v>4</v>
      </c>
      <c r="M549" s="2" t="s">
        <v>999</v>
      </c>
      <c r="N549" s="2" t="s">
        <v>4342</v>
      </c>
      <c r="S549" s="2" t="s">
        <v>49</v>
      </c>
      <c r="T549" s="2" t="s">
        <v>2463</v>
      </c>
      <c r="W549" s="1" t="s">
        <v>362</v>
      </c>
      <c r="X549" s="1" t="s">
        <v>2575</v>
      </c>
      <c r="Y549" s="1" t="s">
        <v>10</v>
      </c>
      <c r="Z549" s="1" t="s">
        <v>2600</v>
      </c>
      <c r="AC549" s="1">
        <v>38</v>
      </c>
      <c r="AD549" s="1" t="s">
        <v>529</v>
      </c>
      <c r="AE549" s="1" t="s">
        <v>3114</v>
      </c>
      <c r="AJ549" s="1" t="s">
        <v>17</v>
      </c>
      <c r="AK549" s="1" t="s">
        <v>3214</v>
      </c>
      <c r="AL549" s="1" t="s">
        <v>123</v>
      </c>
      <c r="AM549" s="1" t="s">
        <v>3210</v>
      </c>
      <c r="AT549" s="1" t="s">
        <v>315</v>
      </c>
      <c r="AU549" s="1" t="s">
        <v>2498</v>
      </c>
      <c r="AV549" s="1" t="s">
        <v>1153</v>
      </c>
      <c r="AW549" s="1" t="s">
        <v>3485</v>
      </c>
      <c r="BG549" s="1" t="s">
        <v>315</v>
      </c>
      <c r="BH549" s="1" t="s">
        <v>2498</v>
      </c>
      <c r="BI549" s="1" t="s">
        <v>1154</v>
      </c>
      <c r="BJ549" s="1" t="s">
        <v>3818</v>
      </c>
      <c r="BM549" s="1" t="s">
        <v>4720</v>
      </c>
      <c r="BN549" s="1" t="s">
        <v>4411</v>
      </c>
      <c r="BO549" s="1" t="s">
        <v>315</v>
      </c>
      <c r="BP549" s="1" t="s">
        <v>2498</v>
      </c>
      <c r="BQ549" s="1" t="s">
        <v>1155</v>
      </c>
      <c r="BR549" s="1" t="s">
        <v>4245</v>
      </c>
      <c r="BS549" s="1" t="s">
        <v>1126</v>
      </c>
      <c r="BT549" s="1" t="s">
        <v>3197</v>
      </c>
    </row>
    <row r="550" spans="1:31" ht="13.5" customHeight="1">
      <c r="A550" s="6" t="str">
        <f t="shared" si="18"/>
        <v>1756_감물천면_0013</v>
      </c>
      <c r="B550" s="1">
        <v>1756</v>
      </c>
      <c r="C550" s="1" t="s">
        <v>4576</v>
      </c>
      <c r="D550" s="1" t="s">
        <v>4577</v>
      </c>
      <c r="E550" s="2">
        <v>549</v>
      </c>
      <c r="F550" s="2">
        <v>2</v>
      </c>
      <c r="G550" s="2" t="s">
        <v>1081</v>
      </c>
      <c r="H550" s="2" t="s">
        <v>2371</v>
      </c>
      <c r="I550" s="2">
        <v>2</v>
      </c>
      <c r="L550" s="2">
        <v>4</v>
      </c>
      <c r="M550" s="2" t="s">
        <v>999</v>
      </c>
      <c r="N550" s="2" t="s">
        <v>4342</v>
      </c>
      <c r="S550" s="2" t="s">
        <v>61</v>
      </c>
      <c r="T550" s="2" t="s">
        <v>2464</v>
      </c>
      <c r="AC550" s="1">
        <v>3</v>
      </c>
      <c r="AD550" s="1" t="s">
        <v>178</v>
      </c>
      <c r="AE550" s="1" t="s">
        <v>3119</v>
      </c>
    </row>
    <row r="551" spans="1:72" ht="13.5" customHeight="1">
      <c r="A551" s="6" t="str">
        <f t="shared" si="18"/>
        <v>1756_감물천면_0013</v>
      </c>
      <c r="B551" s="1">
        <v>1756</v>
      </c>
      <c r="C551" s="1" t="s">
        <v>4576</v>
      </c>
      <c r="D551" s="1" t="s">
        <v>4577</v>
      </c>
      <c r="E551" s="2">
        <v>550</v>
      </c>
      <c r="F551" s="2">
        <v>2</v>
      </c>
      <c r="G551" s="2" t="s">
        <v>1081</v>
      </c>
      <c r="H551" s="2" t="s">
        <v>2371</v>
      </c>
      <c r="I551" s="2">
        <v>2</v>
      </c>
      <c r="L551" s="2">
        <v>5</v>
      </c>
      <c r="M551" s="2" t="s">
        <v>5153</v>
      </c>
      <c r="N551" s="2" t="s">
        <v>5154</v>
      </c>
      <c r="T551" s="2" t="s">
        <v>4721</v>
      </c>
      <c r="W551" s="1" t="s">
        <v>1095</v>
      </c>
      <c r="X551" s="1" t="s">
        <v>2586</v>
      </c>
      <c r="Y551" s="1" t="s">
        <v>1156</v>
      </c>
      <c r="Z551" s="1" t="s">
        <v>2884</v>
      </c>
      <c r="AC551" s="1">
        <v>82</v>
      </c>
      <c r="AD551" s="1" t="s">
        <v>168</v>
      </c>
      <c r="AE551" s="1" t="s">
        <v>3149</v>
      </c>
      <c r="AJ551" s="1" t="s">
        <v>17</v>
      </c>
      <c r="AK551" s="1" t="s">
        <v>3214</v>
      </c>
      <c r="AL551" s="1" t="s">
        <v>176</v>
      </c>
      <c r="AM551" s="1" t="s">
        <v>3256</v>
      </c>
      <c r="AT551" s="1" t="s">
        <v>315</v>
      </c>
      <c r="AU551" s="1" t="s">
        <v>2498</v>
      </c>
      <c r="AV551" s="1" t="s">
        <v>1157</v>
      </c>
      <c r="AW551" s="1" t="s">
        <v>3484</v>
      </c>
      <c r="BG551" s="1" t="s">
        <v>315</v>
      </c>
      <c r="BH551" s="1" t="s">
        <v>2498</v>
      </c>
      <c r="BI551" s="1" t="s">
        <v>1158</v>
      </c>
      <c r="BJ551" s="1" t="s">
        <v>3768</v>
      </c>
      <c r="BK551" s="1" t="s">
        <v>315</v>
      </c>
      <c r="BL551" s="1" t="s">
        <v>2498</v>
      </c>
      <c r="BM551" s="1" t="s">
        <v>1159</v>
      </c>
      <c r="BN551" s="1" t="s">
        <v>4051</v>
      </c>
      <c r="BO551" s="1" t="s">
        <v>315</v>
      </c>
      <c r="BP551" s="1" t="s">
        <v>2498</v>
      </c>
      <c r="BQ551" s="1" t="s">
        <v>1160</v>
      </c>
      <c r="BR551" s="1" t="s">
        <v>4439</v>
      </c>
      <c r="BS551" s="1" t="s">
        <v>41</v>
      </c>
      <c r="BT551" s="1" t="s">
        <v>4400</v>
      </c>
    </row>
    <row r="552" spans="1:72" ht="13.5" customHeight="1">
      <c r="A552" s="6" t="str">
        <f t="shared" si="18"/>
        <v>1756_감물천면_0013</v>
      </c>
      <c r="B552" s="1">
        <v>1756</v>
      </c>
      <c r="C552" s="1" t="s">
        <v>4576</v>
      </c>
      <c r="D552" s="1" t="s">
        <v>4577</v>
      </c>
      <c r="E552" s="2">
        <v>551</v>
      </c>
      <c r="F552" s="2">
        <v>2</v>
      </c>
      <c r="G552" s="2" t="s">
        <v>1081</v>
      </c>
      <c r="H552" s="2" t="s">
        <v>2371</v>
      </c>
      <c r="I552" s="2">
        <v>2</v>
      </c>
      <c r="L552" s="2">
        <v>5</v>
      </c>
      <c r="M552" s="2" t="s">
        <v>5153</v>
      </c>
      <c r="N552" s="2" t="s">
        <v>5154</v>
      </c>
      <c r="S552" s="2" t="s">
        <v>49</v>
      </c>
      <c r="T552" s="2" t="s">
        <v>2463</v>
      </c>
      <c r="W552" s="1" t="s">
        <v>50</v>
      </c>
      <c r="X552" s="1" t="s">
        <v>4583</v>
      </c>
      <c r="Y552" s="1" t="s">
        <v>309</v>
      </c>
      <c r="Z552" s="1" t="s">
        <v>2604</v>
      </c>
      <c r="AC552" s="1">
        <v>78</v>
      </c>
      <c r="AD552" s="1" t="s">
        <v>229</v>
      </c>
      <c r="AE552" s="1" t="s">
        <v>3143</v>
      </c>
      <c r="AJ552" s="1" t="s">
        <v>17</v>
      </c>
      <c r="AK552" s="1" t="s">
        <v>3214</v>
      </c>
      <c r="AL552" s="1" t="s">
        <v>172</v>
      </c>
      <c r="AM552" s="1" t="s">
        <v>3230</v>
      </c>
      <c r="AT552" s="1" t="s">
        <v>304</v>
      </c>
      <c r="AU552" s="1" t="s">
        <v>3286</v>
      </c>
      <c r="AV552" s="1" t="s">
        <v>907</v>
      </c>
      <c r="AW552" s="1" t="s">
        <v>3483</v>
      </c>
      <c r="BG552" s="1" t="s">
        <v>304</v>
      </c>
      <c r="BH552" s="1" t="s">
        <v>3286</v>
      </c>
      <c r="BI552" s="1" t="s">
        <v>1161</v>
      </c>
      <c r="BJ552" s="1" t="s">
        <v>3813</v>
      </c>
      <c r="BK552" s="1" t="s">
        <v>304</v>
      </c>
      <c r="BL552" s="1" t="s">
        <v>3286</v>
      </c>
      <c r="BM552" s="1" t="s">
        <v>1162</v>
      </c>
      <c r="BN552" s="1" t="s">
        <v>4050</v>
      </c>
      <c r="BO552" s="1" t="s">
        <v>304</v>
      </c>
      <c r="BP552" s="1" t="s">
        <v>3286</v>
      </c>
      <c r="BQ552" s="1" t="s">
        <v>1163</v>
      </c>
      <c r="BR552" s="1" t="s">
        <v>4343</v>
      </c>
      <c r="BS552" s="1" t="s">
        <v>41</v>
      </c>
      <c r="BT552" s="1" t="s">
        <v>4400</v>
      </c>
    </row>
    <row r="553" spans="1:33" ht="13.5" customHeight="1">
      <c r="A553" s="6" t="str">
        <f t="shared" si="18"/>
        <v>1756_감물천면_0013</v>
      </c>
      <c r="B553" s="1">
        <v>1756</v>
      </c>
      <c r="C553" s="1" t="s">
        <v>4576</v>
      </c>
      <c r="D553" s="1" t="s">
        <v>4577</v>
      </c>
      <c r="E553" s="2">
        <v>552</v>
      </c>
      <c r="F553" s="2">
        <v>2</v>
      </c>
      <c r="G553" s="2" t="s">
        <v>1081</v>
      </c>
      <c r="H553" s="2" t="s">
        <v>2371</v>
      </c>
      <c r="I553" s="2">
        <v>2</v>
      </c>
      <c r="L553" s="2">
        <v>5</v>
      </c>
      <c r="M553" s="2" t="s">
        <v>5153</v>
      </c>
      <c r="N553" s="2" t="s">
        <v>5154</v>
      </c>
      <c r="S553" s="2" t="s">
        <v>1164</v>
      </c>
      <c r="T553" s="2" t="s">
        <v>2484</v>
      </c>
      <c r="W553" s="1" t="s">
        <v>362</v>
      </c>
      <c r="X553" s="1" t="s">
        <v>2575</v>
      </c>
      <c r="Y553" s="1" t="s">
        <v>1165</v>
      </c>
      <c r="Z553" s="1" t="s">
        <v>2750</v>
      </c>
      <c r="AF553" s="1" t="s">
        <v>86</v>
      </c>
      <c r="AG553" s="1" t="s">
        <v>3159</v>
      </c>
    </row>
    <row r="554" spans="1:72" ht="13.5" customHeight="1">
      <c r="A554" s="6" t="str">
        <f t="shared" si="18"/>
        <v>1756_감물천면_0013</v>
      </c>
      <c r="B554" s="1">
        <v>1756</v>
      </c>
      <c r="C554" s="1" t="s">
        <v>4576</v>
      </c>
      <c r="D554" s="1" t="s">
        <v>4577</v>
      </c>
      <c r="E554" s="2">
        <v>553</v>
      </c>
      <c r="F554" s="2">
        <v>2</v>
      </c>
      <c r="G554" s="2" t="s">
        <v>1081</v>
      </c>
      <c r="H554" s="2" t="s">
        <v>2371</v>
      </c>
      <c r="I554" s="2">
        <v>3</v>
      </c>
      <c r="J554" s="2" t="s">
        <v>1166</v>
      </c>
      <c r="K554" s="2" t="s">
        <v>2393</v>
      </c>
      <c r="L554" s="2">
        <v>1</v>
      </c>
      <c r="M554" s="2" t="s">
        <v>1166</v>
      </c>
      <c r="N554" s="2" t="s">
        <v>2393</v>
      </c>
      <c r="T554" s="2" t="s">
        <v>4722</v>
      </c>
      <c r="U554" s="1" t="s">
        <v>315</v>
      </c>
      <c r="V554" s="1" t="s">
        <v>2498</v>
      </c>
      <c r="W554" s="1" t="s">
        <v>1167</v>
      </c>
      <c r="X554" s="1" t="s">
        <v>2569</v>
      </c>
      <c r="Y554" s="1" t="s">
        <v>1168</v>
      </c>
      <c r="Z554" s="1" t="s">
        <v>2883</v>
      </c>
      <c r="AC554" s="1">
        <v>61</v>
      </c>
      <c r="AD554" s="1" t="s">
        <v>169</v>
      </c>
      <c r="AE554" s="1" t="s">
        <v>3102</v>
      </c>
      <c r="AJ554" s="1" t="s">
        <v>17</v>
      </c>
      <c r="AK554" s="1" t="s">
        <v>3214</v>
      </c>
      <c r="AL554" s="1" t="s">
        <v>1169</v>
      </c>
      <c r="AM554" s="1" t="s">
        <v>3255</v>
      </c>
      <c r="AT554" s="1" t="s">
        <v>315</v>
      </c>
      <c r="AU554" s="1" t="s">
        <v>2498</v>
      </c>
      <c r="AV554" s="1" t="s">
        <v>1170</v>
      </c>
      <c r="AW554" s="1" t="s">
        <v>2618</v>
      </c>
      <c r="BG554" s="1" t="s">
        <v>42</v>
      </c>
      <c r="BH554" s="1" t="s">
        <v>3276</v>
      </c>
      <c r="BI554" s="1" t="s">
        <v>1171</v>
      </c>
      <c r="BJ554" s="1" t="s">
        <v>3817</v>
      </c>
      <c r="BK554" s="1" t="s">
        <v>429</v>
      </c>
      <c r="BL554" s="1" t="s">
        <v>3664</v>
      </c>
      <c r="BM554" s="1" t="s">
        <v>1172</v>
      </c>
      <c r="BN554" s="1" t="s">
        <v>4049</v>
      </c>
      <c r="BO554" s="1" t="s">
        <v>42</v>
      </c>
      <c r="BP554" s="1" t="s">
        <v>3276</v>
      </c>
      <c r="BQ554" s="1" t="s">
        <v>543</v>
      </c>
      <c r="BR554" s="1" t="s">
        <v>4244</v>
      </c>
      <c r="BS554" s="1" t="s">
        <v>544</v>
      </c>
      <c r="BT554" s="1" t="s">
        <v>3239</v>
      </c>
    </row>
    <row r="555" spans="1:72" ht="13.5" customHeight="1">
      <c r="A555" s="6" t="str">
        <f t="shared" si="18"/>
        <v>1756_감물천면_0013</v>
      </c>
      <c r="B555" s="1">
        <v>1756</v>
      </c>
      <c r="C555" s="1" t="s">
        <v>4576</v>
      </c>
      <c r="D555" s="1" t="s">
        <v>4577</v>
      </c>
      <c r="E555" s="2">
        <v>554</v>
      </c>
      <c r="F555" s="2">
        <v>2</v>
      </c>
      <c r="G555" s="2" t="s">
        <v>1081</v>
      </c>
      <c r="H555" s="2" t="s">
        <v>2371</v>
      </c>
      <c r="I555" s="2">
        <v>3</v>
      </c>
      <c r="L555" s="2">
        <v>1</v>
      </c>
      <c r="M555" s="2" t="s">
        <v>1166</v>
      </c>
      <c r="N555" s="2" t="s">
        <v>2393</v>
      </c>
      <c r="S555" s="2" t="s">
        <v>49</v>
      </c>
      <c r="T555" s="2" t="s">
        <v>2463</v>
      </c>
      <c r="W555" s="1" t="s">
        <v>50</v>
      </c>
      <c r="X555" s="1" t="s">
        <v>4583</v>
      </c>
      <c r="Y555" s="1" t="s">
        <v>10</v>
      </c>
      <c r="Z555" s="1" t="s">
        <v>2600</v>
      </c>
      <c r="AC555" s="1">
        <v>59</v>
      </c>
      <c r="AD555" s="1" t="s">
        <v>359</v>
      </c>
      <c r="AE555" s="1" t="s">
        <v>3133</v>
      </c>
      <c r="AJ555" s="1" t="s">
        <v>17</v>
      </c>
      <c r="AK555" s="1" t="s">
        <v>3214</v>
      </c>
      <c r="AL555" s="1" t="s">
        <v>123</v>
      </c>
      <c r="AM555" s="1" t="s">
        <v>3210</v>
      </c>
      <c r="AT555" s="1" t="s">
        <v>42</v>
      </c>
      <c r="AU555" s="1" t="s">
        <v>3276</v>
      </c>
      <c r="AV555" s="1" t="s">
        <v>1173</v>
      </c>
      <c r="AW555" s="1" t="s">
        <v>3482</v>
      </c>
      <c r="BG555" s="1" t="s">
        <v>1174</v>
      </c>
      <c r="BH555" s="1" t="s">
        <v>3658</v>
      </c>
      <c r="BI555" s="1" t="s">
        <v>1175</v>
      </c>
      <c r="BJ555" s="1" t="s">
        <v>3816</v>
      </c>
      <c r="BK555" s="1" t="s">
        <v>104</v>
      </c>
      <c r="BL555" s="1" t="s">
        <v>3668</v>
      </c>
      <c r="BM555" s="1" t="s">
        <v>1176</v>
      </c>
      <c r="BN555" s="1" t="s">
        <v>4048</v>
      </c>
      <c r="BO555" s="1" t="s">
        <v>42</v>
      </c>
      <c r="BP555" s="1" t="s">
        <v>3276</v>
      </c>
      <c r="BQ555" s="1" t="s">
        <v>1177</v>
      </c>
      <c r="BR555" s="1" t="s">
        <v>4243</v>
      </c>
      <c r="BS555" s="1" t="s">
        <v>60</v>
      </c>
      <c r="BT555" s="1" t="s">
        <v>3226</v>
      </c>
    </row>
    <row r="556" spans="1:31" ht="13.5" customHeight="1">
      <c r="A556" s="6" t="str">
        <f t="shared" si="18"/>
        <v>1756_감물천면_0013</v>
      </c>
      <c r="B556" s="1">
        <v>1756</v>
      </c>
      <c r="C556" s="1" t="s">
        <v>4576</v>
      </c>
      <c r="D556" s="1" t="s">
        <v>4577</v>
      </c>
      <c r="E556" s="2">
        <v>555</v>
      </c>
      <c r="F556" s="2">
        <v>2</v>
      </c>
      <c r="G556" s="2" t="s">
        <v>1081</v>
      </c>
      <c r="H556" s="2" t="s">
        <v>2371</v>
      </c>
      <c r="I556" s="2">
        <v>3</v>
      </c>
      <c r="L556" s="2">
        <v>1</v>
      </c>
      <c r="M556" s="2" t="s">
        <v>1166</v>
      </c>
      <c r="N556" s="2" t="s">
        <v>2393</v>
      </c>
      <c r="S556" s="2" t="s">
        <v>61</v>
      </c>
      <c r="T556" s="2" t="s">
        <v>2464</v>
      </c>
      <c r="AC556" s="1">
        <v>14</v>
      </c>
      <c r="AD556" s="1" t="s">
        <v>66</v>
      </c>
      <c r="AE556" s="1" t="s">
        <v>3135</v>
      </c>
    </row>
    <row r="557" spans="1:33" ht="13.5" customHeight="1">
      <c r="A557" s="6" t="str">
        <f t="shared" si="18"/>
        <v>1756_감물천면_0013</v>
      </c>
      <c r="B557" s="1">
        <v>1756</v>
      </c>
      <c r="C557" s="1" t="s">
        <v>4576</v>
      </c>
      <c r="D557" s="1" t="s">
        <v>4577</v>
      </c>
      <c r="E557" s="2">
        <v>556</v>
      </c>
      <c r="F557" s="2">
        <v>2</v>
      </c>
      <c r="G557" s="2" t="s">
        <v>1081</v>
      </c>
      <c r="H557" s="2" t="s">
        <v>2371</v>
      </c>
      <c r="I557" s="2">
        <v>3</v>
      </c>
      <c r="L557" s="2">
        <v>1</v>
      </c>
      <c r="M557" s="2" t="s">
        <v>1166</v>
      </c>
      <c r="N557" s="2" t="s">
        <v>2393</v>
      </c>
      <c r="S557" s="2" t="s">
        <v>61</v>
      </c>
      <c r="T557" s="2" t="s">
        <v>2464</v>
      </c>
      <c r="AC557" s="1">
        <v>7</v>
      </c>
      <c r="AD557" s="1" t="s">
        <v>236</v>
      </c>
      <c r="AE557" s="1" t="s">
        <v>3100</v>
      </c>
      <c r="AF557" s="1" t="s">
        <v>63</v>
      </c>
      <c r="AG557" s="1" t="s">
        <v>3157</v>
      </c>
    </row>
    <row r="558" spans="1:72" ht="13.5" customHeight="1">
      <c r="A558" s="6" t="str">
        <f t="shared" si="18"/>
        <v>1756_감물천면_0013</v>
      </c>
      <c r="B558" s="1">
        <v>1756</v>
      </c>
      <c r="C558" s="1" t="s">
        <v>4576</v>
      </c>
      <c r="D558" s="1" t="s">
        <v>4577</v>
      </c>
      <c r="E558" s="2">
        <v>557</v>
      </c>
      <c r="F558" s="2">
        <v>2</v>
      </c>
      <c r="G558" s="2" t="s">
        <v>1081</v>
      </c>
      <c r="H558" s="2" t="s">
        <v>2371</v>
      </c>
      <c r="I558" s="2">
        <v>3</v>
      </c>
      <c r="L558" s="2">
        <v>2</v>
      </c>
      <c r="M558" s="2" t="s">
        <v>5076</v>
      </c>
      <c r="N558" s="2" t="s">
        <v>5077</v>
      </c>
      <c r="Q558" s="2" t="s">
        <v>1178</v>
      </c>
      <c r="R558" s="2" t="s">
        <v>2444</v>
      </c>
      <c r="T558" s="2" t="s">
        <v>4586</v>
      </c>
      <c r="W558" s="1" t="s">
        <v>592</v>
      </c>
      <c r="X558" s="1" t="s">
        <v>2568</v>
      </c>
      <c r="Y558" s="1" t="s">
        <v>51</v>
      </c>
      <c r="Z558" s="1" t="s">
        <v>2608</v>
      </c>
      <c r="AC558" s="1">
        <v>78</v>
      </c>
      <c r="AD558" s="1" t="s">
        <v>335</v>
      </c>
      <c r="AE558" s="1" t="s">
        <v>3101</v>
      </c>
      <c r="AJ558" s="1" t="s">
        <v>53</v>
      </c>
      <c r="AK558" s="1" t="s">
        <v>3215</v>
      </c>
      <c r="AL558" s="1" t="s">
        <v>48</v>
      </c>
      <c r="AM558" s="1" t="s">
        <v>3223</v>
      </c>
      <c r="AT558" s="1" t="s">
        <v>42</v>
      </c>
      <c r="AU558" s="1" t="s">
        <v>3276</v>
      </c>
      <c r="AV558" s="1" t="s">
        <v>1179</v>
      </c>
      <c r="AW558" s="1" t="s">
        <v>3481</v>
      </c>
      <c r="BG558" s="1" t="s">
        <v>42</v>
      </c>
      <c r="BH558" s="1" t="s">
        <v>3276</v>
      </c>
      <c r="BI558" s="1" t="s">
        <v>246</v>
      </c>
      <c r="BJ558" s="1" t="s">
        <v>3584</v>
      </c>
      <c r="BK558" s="1" t="s">
        <v>42</v>
      </c>
      <c r="BL558" s="1" t="s">
        <v>3276</v>
      </c>
      <c r="BM558" s="1" t="s">
        <v>5408</v>
      </c>
      <c r="BN558" s="1" t="s">
        <v>3679</v>
      </c>
      <c r="BO558" s="1" t="s">
        <v>42</v>
      </c>
      <c r="BP558" s="1" t="s">
        <v>3276</v>
      </c>
      <c r="BQ558" s="1" t="s">
        <v>1180</v>
      </c>
      <c r="BR558" s="1" t="s">
        <v>4242</v>
      </c>
      <c r="BS558" s="1" t="s">
        <v>431</v>
      </c>
      <c r="BT558" s="1" t="s">
        <v>4406</v>
      </c>
    </row>
    <row r="559" spans="1:31" ht="13.5" customHeight="1">
      <c r="A559" s="6" t="str">
        <f t="shared" si="18"/>
        <v>1756_감물천면_0013</v>
      </c>
      <c r="B559" s="1">
        <v>1756</v>
      </c>
      <c r="C559" s="1" t="s">
        <v>4576</v>
      </c>
      <c r="D559" s="1" t="s">
        <v>4577</v>
      </c>
      <c r="E559" s="2">
        <v>558</v>
      </c>
      <c r="F559" s="2">
        <v>2</v>
      </c>
      <c r="G559" s="2" t="s">
        <v>1081</v>
      </c>
      <c r="H559" s="2" t="s">
        <v>2371</v>
      </c>
      <c r="I559" s="2">
        <v>3</v>
      </c>
      <c r="L559" s="2">
        <v>2</v>
      </c>
      <c r="M559" s="2" t="s">
        <v>5076</v>
      </c>
      <c r="N559" s="2" t="s">
        <v>5077</v>
      </c>
      <c r="S559" s="2" t="s">
        <v>81</v>
      </c>
      <c r="T559" s="2" t="s">
        <v>2466</v>
      </c>
      <c r="U559" s="1" t="s">
        <v>1181</v>
      </c>
      <c r="V559" s="1" t="s">
        <v>2554</v>
      </c>
      <c r="Y559" s="1" t="s">
        <v>1182</v>
      </c>
      <c r="Z559" s="1" t="s">
        <v>2882</v>
      </c>
      <c r="AC559" s="1">
        <v>34</v>
      </c>
      <c r="AD559" s="1" t="s">
        <v>534</v>
      </c>
      <c r="AE559" s="1" t="s">
        <v>3150</v>
      </c>
    </row>
    <row r="560" spans="1:31" ht="13.5" customHeight="1">
      <c r="A560" s="6" t="str">
        <f t="shared" si="18"/>
        <v>1756_감물천면_0013</v>
      </c>
      <c r="B560" s="1">
        <v>1756</v>
      </c>
      <c r="C560" s="1" t="s">
        <v>4576</v>
      </c>
      <c r="D560" s="1" t="s">
        <v>4577</v>
      </c>
      <c r="E560" s="2">
        <v>559</v>
      </c>
      <c r="F560" s="2">
        <v>2</v>
      </c>
      <c r="G560" s="2" t="s">
        <v>1081</v>
      </c>
      <c r="H560" s="2" t="s">
        <v>2371</v>
      </c>
      <c r="I560" s="2">
        <v>3</v>
      </c>
      <c r="L560" s="2">
        <v>2</v>
      </c>
      <c r="M560" s="2" t="s">
        <v>5076</v>
      </c>
      <c r="N560" s="2" t="s">
        <v>5077</v>
      </c>
      <c r="S560" s="2" t="s">
        <v>82</v>
      </c>
      <c r="T560" s="2" t="s">
        <v>2465</v>
      </c>
      <c r="W560" s="1" t="s">
        <v>397</v>
      </c>
      <c r="X560" s="1" t="s">
        <v>2570</v>
      </c>
      <c r="Y560" s="1" t="s">
        <v>51</v>
      </c>
      <c r="Z560" s="1" t="s">
        <v>2608</v>
      </c>
      <c r="AC560" s="1">
        <v>37</v>
      </c>
      <c r="AD560" s="1" t="s">
        <v>187</v>
      </c>
      <c r="AE560" s="1" t="s">
        <v>3111</v>
      </c>
    </row>
    <row r="561" spans="1:33" ht="13.5" customHeight="1">
      <c r="A561" s="6" t="str">
        <f t="shared" si="18"/>
        <v>1756_감물천면_0013</v>
      </c>
      <c r="B561" s="1">
        <v>1756</v>
      </c>
      <c r="C561" s="1" t="s">
        <v>4576</v>
      </c>
      <c r="D561" s="1" t="s">
        <v>4577</v>
      </c>
      <c r="E561" s="2">
        <v>560</v>
      </c>
      <c r="F561" s="2">
        <v>2</v>
      </c>
      <c r="G561" s="2" t="s">
        <v>1081</v>
      </c>
      <c r="H561" s="2" t="s">
        <v>2371</v>
      </c>
      <c r="I561" s="2">
        <v>3</v>
      </c>
      <c r="L561" s="2">
        <v>2</v>
      </c>
      <c r="M561" s="2" t="s">
        <v>5076</v>
      </c>
      <c r="N561" s="2" t="s">
        <v>5077</v>
      </c>
      <c r="S561" s="2" t="s">
        <v>81</v>
      </c>
      <c r="T561" s="2" t="s">
        <v>2466</v>
      </c>
      <c r="Y561" s="1" t="s">
        <v>4723</v>
      </c>
      <c r="Z561" s="1" t="s">
        <v>4425</v>
      </c>
      <c r="AF561" s="1" t="s">
        <v>97</v>
      </c>
      <c r="AG561" s="1" t="s">
        <v>2593</v>
      </c>
    </row>
    <row r="562" spans="1:31" ht="13.5" customHeight="1">
      <c r="A562" s="6" t="str">
        <f t="shared" si="18"/>
        <v>1756_감물천면_0013</v>
      </c>
      <c r="B562" s="1">
        <v>1756</v>
      </c>
      <c r="C562" s="1" t="s">
        <v>4576</v>
      </c>
      <c r="D562" s="1" t="s">
        <v>4577</v>
      </c>
      <c r="E562" s="2">
        <v>561</v>
      </c>
      <c r="F562" s="2">
        <v>2</v>
      </c>
      <c r="G562" s="2" t="s">
        <v>1081</v>
      </c>
      <c r="H562" s="2" t="s">
        <v>2371</v>
      </c>
      <c r="I562" s="2">
        <v>3</v>
      </c>
      <c r="L562" s="2">
        <v>2</v>
      </c>
      <c r="M562" s="2" t="s">
        <v>5076</v>
      </c>
      <c r="N562" s="2" t="s">
        <v>5077</v>
      </c>
      <c r="S562" s="2" t="s">
        <v>82</v>
      </c>
      <c r="T562" s="2" t="s">
        <v>2465</v>
      </c>
      <c r="W562" s="1" t="s">
        <v>140</v>
      </c>
      <c r="X562" s="1" t="s">
        <v>2578</v>
      </c>
      <c r="Y562" s="1" t="s">
        <v>51</v>
      </c>
      <c r="Z562" s="1" t="s">
        <v>2608</v>
      </c>
      <c r="AC562" s="1">
        <v>33</v>
      </c>
      <c r="AD562" s="1" t="s">
        <v>193</v>
      </c>
      <c r="AE562" s="1" t="s">
        <v>3103</v>
      </c>
    </row>
    <row r="563" spans="1:57" ht="13.5" customHeight="1">
      <c r="A563" s="6" t="str">
        <f t="shared" si="18"/>
        <v>1756_감물천면_0013</v>
      </c>
      <c r="B563" s="1">
        <v>1756</v>
      </c>
      <c r="C563" s="1" t="s">
        <v>4576</v>
      </c>
      <c r="D563" s="1" t="s">
        <v>4577</v>
      </c>
      <c r="E563" s="2">
        <v>562</v>
      </c>
      <c r="F563" s="2">
        <v>2</v>
      </c>
      <c r="G563" s="2" t="s">
        <v>1081</v>
      </c>
      <c r="H563" s="2" t="s">
        <v>2371</v>
      </c>
      <c r="I563" s="2">
        <v>3</v>
      </c>
      <c r="L563" s="2">
        <v>2</v>
      </c>
      <c r="M563" s="2" t="s">
        <v>5076</v>
      </c>
      <c r="N563" s="2" t="s">
        <v>5077</v>
      </c>
      <c r="T563" s="2" t="s">
        <v>4584</v>
      </c>
      <c r="U563" s="1" t="s">
        <v>67</v>
      </c>
      <c r="V563" s="1" t="s">
        <v>2496</v>
      </c>
      <c r="Y563" s="1" t="s">
        <v>1183</v>
      </c>
      <c r="Z563" s="1" t="s">
        <v>2881</v>
      </c>
      <c r="AC563" s="1">
        <v>53</v>
      </c>
      <c r="AD563" s="1" t="s">
        <v>291</v>
      </c>
      <c r="AE563" s="1" t="s">
        <v>3124</v>
      </c>
      <c r="BB563" s="1" t="s">
        <v>749</v>
      </c>
      <c r="BC563" s="1" t="s">
        <v>2555</v>
      </c>
      <c r="BD563" s="1" t="s">
        <v>1184</v>
      </c>
      <c r="BE563" s="1" t="s">
        <v>3627</v>
      </c>
    </row>
    <row r="564" spans="1:58" ht="13.5" customHeight="1">
      <c r="A564" s="6" t="str">
        <f aca="true" t="shared" si="19" ref="A564:A589">HYPERLINK("http://kyu.snu.ac.kr/sdhj/index.jsp?type=hj/GK14679_00IH_0001_0013.jpg","1756_감물천면_0013")</f>
        <v>1756_감물천면_0013</v>
      </c>
      <c r="B564" s="1">
        <v>1756</v>
      </c>
      <c r="C564" s="1" t="s">
        <v>4576</v>
      </c>
      <c r="D564" s="1" t="s">
        <v>4577</v>
      </c>
      <c r="E564" s="2">
        <v>563</v>
      </c>
      <c r="F564" s="2">
        <v>2</v>
      </c>
      <c r="G564" s="2" t="s">
        <v>1081</v>
      </c>
      <c r="H564" s="2" t="s">
        <v>2371</v>
      </c>
      <c r="I564" s="2">
        <v>3</v>
      </c>
      <c r="L564" s="2">
        <v>2</v>
      </c>
      <c r="M564" s="2" t="s">
        <v>5076</v>
      </c>
      <c r="N564" s="2" t="s">
        <v>5077</v>
      </c>
      <c r="T564" s="2" t="s">
        <v>4584</v>
      </c>
      <c r="U564" s="1" t="s">
        <v>67</v>
      </c>
      <c r="V564" s="1" t="s">
        <v>2496</v>
      </c>
      <c r="Y564" s="1" t="s">
        <v>1185</v>
      </c>
      <c r="Z564" s="1" t="s">
        <v>2880</v>
      </c>
      <c r="AC564" s="1">
        <v>9</v>
      </c>
      <c r="AD564" s="1" t="s">
        <v>133</v>
      </c>
      <c r="AE564" s="1" t="s">
        <v>3123</v>
      </c>
      <c r="AF564" s="1" t="s">
        <v>90</v>
      </c>
      <c r="AG564" s="1" t="s">
        <v>3158</v>
      </c>
      <c r="BB564" s="1" t="s">
        <v>95</v>
      </c>
      <c r="BC564" s="1" t="s">
        <v>3598</v>
      </c>
      <c r="BF564" s="1" t="s">
        <v>4591</v>
      </c>
    </row>
    <row r="565" spans="1:72" ht="13.5" customHeight="1">
      <c r="A565" s="6" t="str">
        <f t="shared" si="19"/>
        <v>1756_감물천면_0013</v>
      </c>
      <c r="B565" s="1">
        <v>1756</v>
      </c>
      <c r="C565" s="1" t="s">
        <v>4576</v>
      </c>
      <c r="D565" s="1" t="s">
        <v>4577</v>
      </c>
      <c r="E565" s="2">
        <v>564</v>
      </c>
      <c r="F565" s="2">
        <v>2</v>
      </c>
      <c r="G565" s="2" t="s">
        <v>1081</v>
      </c>
      <c r="H565" s="2" t="s">
        <v>2371</v>
      </c>
      <c r="I565" s="2">
        <v>3</v>
      </c>
      <c r="L565" s="2">
        <v>3</v>
      </c>
      <c r="M565" s="2" t="s">
        <v>5155</v>
      </c>
      <c r="N565" s="2" t="s">
        <v>5156</v>
      </c>
      <c r="Q565" s="2" t="s">
        <v>1186</v>
      </c>
      <c r="R565" s="2" t="s">
        <v>2443</v>
      </c>
      <c r="T565" s="2" t="s">
        <v>4647</v>
      </c>
      <c r="U565" s="1" t="s">
        <v>1147</v>
      </c>
      <c r="V565" s="1" t="s">
        <v>2553</v>
      </c>
      <c r="W565" s="1" t="s">
        <v>268</v>
      </c>
      <c r="X565" s="1" t="s">
        <v>2573</v>
      </c>
      <c r="Y565" s="1" t="s">
        <v>1187</v>
      </c>
      <c r="Z565" s="1" t="s">
        <v>2879</v>
      </c>
      <c r="AC565" s="1">
        <v>33</v>
      </c>
      <c r="AD565" s="1" t="s">
        <v>193</v>
      </c>
      <c r="AE565" s="1" t="s">
        <v>3103</v>
      </c>
      <c r="AJ565" s="1" t="s">
        <v>17</v>
      </c>
      <c r="AK565" s="1" t="s">
        <v>3214</v>
      </c>
      <c r="AL565" s="1" t="s">
        <v>924</v>
      </c>
      <c r="AM565" s="1" t="s">
        <v>3225</v>
      </c>
      <c r="AT565" s="1" t="s">
        <v>42</v>
      </c>
      <c r="AU565" s="1" t="s">
        <v>3276</v>
      </c>
      <c r="AV565" s="1" t="s">
        <v>1188</v>
      </c>
      <c r="AW565" s="1" t="s">
        <v>3480</v>
      </c>
      <c r="BG565" s="1" t="s">
        <v>42</v>
      </c>
      <c r="BH565" s="1" t="s">
        <v>3276</v>
      </c>
      <c r="BI565" s="1" t="s">
        <v>1189</v>
      </c>
      <c r="BJ565" s="1" t="s">
        <v>3773</v>
      </c>
      <c r="BK565" s="1" t="s">
        <v>42</v>
      </c>
      <c r="BL565" s="1" t="s">
        <v>3276</v>
      </c>
      <c r="BM565" s="1" t="s">
        <v>1190</v>
      </c>
      <c r="BN565" s="1" t="s">
        <v>4010</v>
      </c>
      <c r="BO565" s="1" t="s">
        <v>42</v>
      </c>
      <c r="BP565" s="1" t="s">
        <v>3276</v>
      </c>
      <c r="BQ565" s="1" t="s">
        <v>1191</v>
      </c>
      <c r="BR565" s="1" t="s">
        <v>4241</v>
      </c>
      <c r="BS565" s="1" t="s">
        <v>76</v>
      </c>
      <c r="BT565" s="1" t="s">
        <v>3232</v>
      </c>
    </row>
    <row r="566" spans="1:72" ht="13.5" customHeight="1">
      <c r="A566" s="6" t="str">
        <f t="shared" si="19"/>
        <v>1756_감물천면_0013</v>
      </c>
      <c r="B566" s="1">
        <v>1756</v>
      </c>
      <c r="C566" s="1" t="s">
        <v>4576</v>
      </c>
      <c r="D566" s="1" t="s">
        <v>4577</v>
      </c>
      <c r="E566" s="2">
        <v>565</v>
      </c>
      <c r="F566" s="2">
        <v>2</v>
      </c>
      <c r="G566" s="2" t="s">
        <v>1081</v>
      </c>
      <c r="H566" s="2" t="s">
        <v>2371</v>
      </c>
      <c r="I566" s="2">
        <v>3</v>
      </c>
      <c r="L566" s="2">
        <v>3</v>
      </c>
      <c r="M566" s="2" t="s">
        <v>5155</v>
      </c>
      <c r="N566" s="2" t="s">
        <v>5156</v>
      </c>
      <c r="S566" s="2" t="s">
        <v>49</v>
      </c>
      <c r="T566" s="2" t="s">
        <v>2463</v>
      </c>
      <c r="W566" s="1" t="s">
        <v>50</v>
      </c>
      <c r="X566" s="1" t="s">
        <v>4583</v>
      </c>
      <c r="Y566" s="1" t="s">
        <v>51</v>
      </c>
      <c r="Z566" s="1" t="s">
        <v>2608</v>
      </c>
      <c r="AC566" s="1">
        <v>35</v>
      </c>
      <c r="AD566" s="1" t="s">
        <v>52</v>
      </c>
      <c r="AE566" s="1" t="s">
        <v>3145</v>
      </c>
      <c r="AJ566" s="1" t="s">
        <v>53</v>
      </c>
      <c r="AK566" s="1" t="s">
        <v>3215</v>
      </c>
      <c r="AL566" s="1" t="s">
        <v>221</v>
      </c>
      <c r="AM566" s="1" t="s">
        <v>3241</v>
      </c>
      <c r="AV566" s="1" t="s">
        <v>1192</v>
      </c>
      <c r="AW566" s="1" t="s">
        <v>3479</v>
      </c>
      <c r="BI566" s="1" t="s">
        <v>1034</v>
      </c>
      <c r="BJ566" s="1" t="s">
        <v>2904</v>
      </c>
      <c r="BM566" s="1" t="s">
        <v>1193</v>
      </c>
      <c r="BN566" s="1" t="s">
        <v>4047</v>
      </c>
      <c r="BQ566" s="1" t="s">
        <v>759</v>
      </c>
      <c r="BR566" s="1" t="s">
        <v>4480</v>
      </c>
      <c r="BS566" s="1" t="s">
        <v>41</v>
      </c>
      <c r="BT566" s="1" t="s">
        <v>4400</v>
      </c>
    </row>
    <row r="567" spans="1:33" ht="13.5" customHeight="1">
      <c r="A567" s="6" t="str">
        <f t="shared" si="19"/>
        <v>1756_감물천면_0013</v>
      </c>
      <c r="B567" s="1">
        <v>1756</v>
      </c>
      <c r="C567" s="1" t="s">
        <v>4576</v>
      </c>
      <c r="D567" s="1" t="s">
        <v>4577</v>
      </c>
      <c r="E567" s="2">
        <v>566</v>
      </c>
      <c r="F567" s="2">
        <v>2</v>
      </c>
      <c r="G567" s="2" t="s">
        <v>1081</v>
      </c>
      <c r="H567" s="2" t="s">
        <v>2371</v>
      </c>
      <c r="I567" s="2">
        <v>3</v>
      </c>
      <c r="L567" s="2">
        <v>3</v>
      </c>
      <c r="M567" s="2" t="s">
        <v>5155</v>
      </c>
      <c r="N567" s="2" t="s">
        <v>5156</v>
      </c>
      <c r="S567" s="2" t="s">
        <v>465</v>
      </c>
      <c r="T567" s="2" t="s">
        <v>2472</v>
      </c>
      <c r="AF567" s="1" t="s">
        <v>131</v>
      </c>
      <c r="AG567" s="1" t="s">
        <v>3164</v>
      </c>
    </row>
    <row r="568" spans="1:31" ht="13.5" customHeight="1">
      <c r="A568" s="6" t="str">
        <f t="shared" si="19"/>
        <v>1756_감물천면_0013</v>
      </c>
      <c r="B568" s="1">
        <v>1756</v>
      </c>
      <c r="C568" s="1" t="s">
        <v>4576</v>
      </c>
      <c r="D568" s="1" t="s">
        <v>4577</v>
      </c>
      <c r="E568" s="2">
        <v>567</v>
      </c>
      <c r="F568" s="2">
        <v>2</v>
      </c>
      <c r="G568" s="2" t="s">
        <v>1081</v>
      </c>
      <c r="H568" s="2" t="s">
        <v>2371</v>
      </c>
      <c r="I568" s="2">
        <v>3</v>
      </c>
      <c r="L568" s="2">
        <v>3</v>
      </c>
      <c r="M568" s="2" t="s">
        <v>5155</v>
      </c>
      <c r="N568" s="2" t="s">
        <v>5156</v>
      </c>
      <c r="S568" s="2" t="s">
        <v>465</v>
      </c>
      <c r="T568" s="2" t="s">
        <v>2472</v>
      </c>
      <c r="AC568" s="1">
        <v>17</v>
      </c>
      <c r="AD568" s="1" t="s">
        <v>228</v>
      </c>
      <c r="AE568" s="1" t="s">
        <v>3107</v>
      </c>
    </row>
    <row r="569" spans="1:33" ht="13.5" customHeight="1">
      <c r="A569" s="6" t="str">
        <f t="shared" si="19"/>
        <v>1756_감물천면_0013</v>
      </c>
      <c r="B569" s="1">
        <v>1756</v>
      </c>
      <c r="C569" s="1" t="s">
        <v>4576</v>
      </c>
      <c r="D569" s="1" t="s">
        <v>4577</v>
      </c>
      <c r="E569" s="2">
        <v>568</v>
      </c>
      <c r="F569" s="2">
        <v>2</v>
      </c>
      <c r="G569" s="2" t="s">
        <v>1081</v>
      </c>
      <c r="H569" s="2" t="s">
        <v>2371</v>
      </c>
      <c r="I569" s="2">
        <v>3</v>
      </c>
      <c r="L569" s="2">
        <v>3</v>
      </c>
      <c r="M569" s="2" t="s">
        <v>5155</v>
      </c>
      <c r="N569" s="2" t="s">
        <v>5156</v>
      </c>
      <c r="S569" s="2" t="s">
        <v>61</v>
      </c>
      <c r="T569" s="2" t="s">
        <v>2464</v>
      </c>
      <c r="AC569" s="1">
        <v>5</v>
      </c>
      <c r="AD569" s="1" t="s">
        <v>144</v>
      </c>
      <c r="AE569" s="1" t="s">
        <v>3118</v>
      </c>
      <c r="AF569" s="1" t="s">
        <v>63</v>
      </c>
      <c r="AG569" s="1" t="s">
        <v>3157</v>
      </c>
    </row>
    <row r="570" spans="1:72" ht="13.5" customHeight="1">
      <c r="A570" s="6" t="str">
        <f t="shared" si="19"/>
        <v>1756_감물천면_0013</v>
      </c>
      <c r="B570" s="1">
        <v>1756</v>
      </c>
      <c r="C570" s="1" t="s">
        <v>4576</v>
      </c>
      <c r="D570" s="1" t="s">
        <v>4577</v>
      </c>
      <c r="E570" s="2">
        <v>569</v>
      </c>
      <c r="F570" s="2">
        <v>2</v>
      </c>
      <c r="G570" s="2" t="s">
        <v>1081</v>
      </c>
      <c r="H570" s="2" t="s">
        <v>2371</v>
      </c>
      <c r="I570" s="2">
        <v>3</v>
      </c>
      <c r="L570" s="2">
        <v>4</v>
      </c>
      <c r="M570" s="2" t="s">
        <v>5157</v>
      </c>
      <c r="N570" s="2" t="s">
        <v>5158</v>
      </c>
      <c r="T570" s="2" t="s">
        <v>4724</v>
      </c>
      <c r="U570" s="1" t="s">
        <v>38</v>
      </c>
      <c r="V570" s="1" t="s">
        <v>2497</v>
      </c>
      <c r="W570" s="1" t="s">
        <v>268</v>
      </c>
      <c r="X570" s="1" t="s">
        <v>2573</v>
      </c>
      <c r="Y570" s="1" t="s">
        <v>1194</v>
      </c>
      <c r="Z570" s="1" t="s">
        <v>2878</v>
      </c>
      <c r="AC570" s="1">
        <v>87</v>
      </c>
      <c r="AD570" s="1" t="s">
        <v>225</v>
      </c>
      <c r="AE570" s="1" t="s">
        <v>3105</v>
      </c>
      <c r="AJ570" s="1" t="s">
        <v>17</v>
      </c>
      <c r="AK570" s="1" t="s">
        <v>3214</v>
      </c>
      <c r="AL570" s="1" t="s">
        <v>924</v>
      </c>
      <c r="AM570" s="1" t="s">
        <v>3225</v>
      </c>
      <c r="AT570" s="1" t="s">
        <v>42</v>
      </c>
      <c r="AU570" s="1" t="s">
        <v>3276</v>
      </c>
      <c r="AV570" s="1" t="s">
        <v>135</v>
      </c>
      <c r="AW570" s="1" t="s">
        <v>3353</v>
      </c>
      <c r="BG570" s="1" t="s">
        <v>42</v>
      </c>
      <c r="BH570" s="1" t="s">
        <v>3276</v>
      </c>
      <c r="BI570" s="1" t="s">
        <v>1195</v>
      </c>
      <c r="BJ570" s="1" t="s">
        <v>3783</v>
      </c>
      <c r="BK570" s="1" t="s">
        <v>42</v>
      </c>
      <c r="BL570" s="1" t="s">
        <v>3276</v>
      </c>
      <c r="BM570" s="1" t="s">
        <v>4948</v>
      </c>
      <c r="BN570" s="1" t="s">
        <v>3708</v>
      </c>
      <c r="BO570" s="1" t="s">
        <v>42</v>
      </c>
      <c r="BP570" s="1" t="s">
        <v>3276</v>
      </c>
      <c r="BQ570" s="1" t="s">
        <v>1196</v>
      </c>
      <c r="BR570" s="1" t="s">
        <v>4240</v>
      </c>
      <c r="BS570" s="1" t="s">
        <v>1139</v>
      </c>
      <c r="BT570" s="1" t="s">
        <v>3257</v>
      </c>
    </row>
    <row r="571" spans="1:72" ht="13.5" customHeight="1">
      <c r="A571" s="6" t="str">
        <f t="shared" si="19"/>
        <v>1756_감물천면_0013</v>
      </c>
      <c r="B571" s="1">
        <v>1756</v>
      </c>
      <c r="C571" s="1" t="s">
        <v>4576</v>
      </c>
      <c r="D571" s="1" t="s">
        <v>4577</v>
      </c>
      <c r="E571" s="2">
        <v>570</v>
      </c>
      <c r="F571" s="2">
        <v>2</v>
      </c>
      <c r="G571" s="2" t="s">
        <v>1081</v>
      </c>
      <c r="H571" s="2" t="s">
        <v>2371</v>
      </c>
      <c r="I571" s="2">
        <v>3</v>
      </c>
      <c r="L571" s="2">
        <v>4</v>
      </c>
      <c r="M571" s="2" t="s">
        <v>5157</v>
      </c>
      <c r="N571" s="2" t="s">
        <v>5158</v>
      </c>
      <c r="S571" s="2" t="s">
        <v>49</v>
      </c>
      <c r="T571" s="2" t="s">
        <v>2463</v>
      </c>
      <c r="W571" s="1" t="s">
        <v>88</v>
      </c>
      <c r="X571" s="1" t="s">
        <v>4368</v>
      </c>
      <c r="Y571" s="1" t="s">
        <v>51</v>
      </c>
      <c r="Z571" s="1" t="s">
        <v>2608</v>
      </c>
      <c r="AC571" s="1">
        <v>68</v>
      </c>
      <c r="AD571" s="1" t="s">
        <v>274</v>
      </c>
      <c r="AE571" s="1" t="s">
        <v>3110</v>
      </c>
      <c r="AJ571" s="1" t="s">
        <v>53</v>
      </c>
      <c r="AK571" s="1" t="s">
        <v>3215</v>
      </c>
      <c r="AL571" s="1" t="s">
        <v>172</v>
      </c>
      <c r="AM571" s="1" t="s">
        <v>3230</v>
      </c>
      <c r="AT571" s="1" t="s">
        <v>42</v>
      </c>
      <c r="AU571" s="1" t="s">
        <v>3276</v>
      </c>
      <c r="AV571" s="1" t="s">
        <v>1197</v>
      </c>
      <c r="AW571" s="1" t="s">
        <v>3478</v>
      </c>
      <c r="BG571" s="1" t="s">
        <v>42</v>
      </c>
      <c r="BH571" s="1" t="s">
        <v>3276</v>
      </c>
      <c r="BI571" s="1" t="s">
        <v>4951</v>
      </c>
      <c r="BJ571" s="1" t="s">
        <v>3815</v>
      </c>
      <c r="BK571" s="1" t="s">
        <v>42</v>
      </c>
      <c r="BL571" s="1" t="s">
        <v>3276</v>
      </c>
      <c r="BM571" s="1" t="s">
        <v>563</v>
      </c>
      <c r="BN571" s="1" t="s">
        <v>3969</v>
      </c>
      <c r="BO571" s="1" t="s">
        <v>42</v>
      </c>
      <c r="BP571" s="1" t="s">
        <v>3276</v>
      </c>
      <c r="BQ571" s="1" t="s">
        <v>1198</v>
      </c>
      <c r="BR571" s="1" t="s">
        <v>4239</v>
      </c>
      <c r="BS571" s="1" t="s">
        <v>48</v>
      </c>
      <c r="BT571" s="1" t="s">
        <v>3223</v>
      </c>
    </row>
    <row r="572" spans="1:31" ht="13.5" customHeight="1">
      <c r="A572" s="6" t="str">
        <f t="shared" si="19"/>
        <v>1756_감물천면_0013</v>
      </c>
      <c r="B572" s="1">
        <v>1756</v>
      </c>
      <c r="C572" s="1" t="s">
        <v>4576</v>
      </c>
      <c r="D572" s="1" t="s">
        <v>4577</v>
      </c>
      <c r="E572" s="2">
        <v>571</v>
      </c>
      <c r="F572" s="2">
        <v>2</v>
      </c>
      <c r="G572" s="2" t="s">
        <v>1081</v>
      </c>
      <c r="H572" s="2" t="s">
        <v>2371</v>
      </c>
      <c r="I572" s="2">
        <v>3</v>
      </c>
      <c r="L572" s="2">
        <v>4</v>
      </c>
      <c r="M572" s="2" t="s">
        <v>5157</v>
      </c>
      <c r="N572" s="2" t="s">
        <v>5158</v>
      </c>
      <c r="S572" s="2" t="s">
        <v>81</v>
      </c>
      <c r="T572" s="2" t="s">
        <v>2466</v>
      </c>
      <c r="U572" s="1" t="s">
        <v>1199</v>
      </c>
      <c r="V572" s="1" t="s">
        <v>2552</v>
      </c>
      <c r="Y572" s="1" t="s">
        <v>1200</v>
      </c>
      <c r="Z572" s="1" t="s">
        <v>4380</v>
      </c>
      <c r="AC572" s="1">
        <v>52</v>
      </c>
      <c r="AD572" s="1" t="s">
        <v>148</v>
      </c>
      <c r="AE572" s="1" t="s">
        <v>3125</v>
      </c>
    </row>
    <row r="573" spans="1:31" ht="13.5" customHeight="1">
      <c r="A573" s="6" t="str">
        <f t="shared" si="19"/>
        <v>1756_감물천면_0013</v>
      </c>
      <c r="B573" s="1">
        <v>1756</v>
      </c>
      <c r="C573" s="1" t="s">
        <v>4576</v>
      </c>
      <c r="D573" s="1" t="s">
        <v>4577</v>
      </c>
      <c r="E573" s="2">
        <v>572</v>
      </c>
      <c r="F573" s="2">
        <v>2</v>
      </c>
      <c r="G573" s="2" t="s">
        <v>1081</v>
      </c>
      <c r="H573" s="2" t="s">
        <v>2371</v>
      </c>
      <c r="I573" s="2">
        <v>3</v>
      </c>
      <c r="L573" s="2">
        <v>4</v>
      </c>
      <c r="M573" s="2" t="s">
        <v>5157</v>
      </c>
      <c r="N573" s="2" t="s">
        <v>5158</v>
      </c>
      <c r="S573" s="2" t="s">
        <v>82</v>
      </c>
      <c r="T573" s="2" t="s">
        <v>2465</v>
      </c>
      <c r="W573" s="1" t="s">
        <v>179</v>
      </c>
      <c r="X573" s="1" t="s">
        <v>2574</v>
      </c>
      <c r="Y573" s="1" t="s">
        <v>51</v>
      </c>
      <c r="Z573" s="1" t="s">
        <v>2608</v>
      </c>
      <c r="AC573" s="1">
        <v>52</v>
      </c>
      <c r="AD573" s="1" t="s">
        <v>148</v>
      </c>
      <c r="AE573" s="1" t="s">
        <v>3125</v>
      </c>
    </row>
    <row r="574" spans="1:31" ht="13.5" customHeight="1">
      <c r="A574" s="6" t="str">
        <f t="shared" si="19"/>
        <v>1756_감물천면_0013</v>
      </c>
      <c r="B574" s="1">
        <v>1756</v>
      </c>
      <c r="C574" s="1" t="s">
        <v>4576</v>
      </c>
      <c r="D574" s="1" t="s">
        <v>4577</v>
      </c>
      <c r="E574" s="2">
        <v>573</v>
      </c>
      <c r="F574" s="2">
        <v>2</v>
      </c>
      <c r="G574" s="2" t="s">
        <v>1081</v>
      </c>
      <c r="H574" s="2" t="s">
        <v>2371</v>
      </c>
      <c r="I574" s="2">
        <v>3</v>
      </c>
      <c r="L574" s="2">
        <v>4</v>
      </c>
      <c r="M574" s="2" t="s">
        <v>5157</v>
      </c>
      <c r="N574" s="2" t="s">
        <v>5158</v>
      </c>
      <c r="S574" s="2" t="s">
        <v>132</v>
      </c>
      <c r="T574" s="2" t="s">
        <v>2461</v>
      </c>
      <c r="AC574" s="1">
        <v>13</v>
      </c>
      <c r="AD574" s="1" t="s">
        <v>122</v>
      </c>
      <c r="AE574" s="1" t="s">
        <v>3113</v>
      </c>
    </row>
    <row r="575" spans="1:33" ht="13.5" customHeight="1">
      <c r="A575" s="6" t="str">
        <f t="shared" si="19"/>
        <v>1756_감물천면_0013</v>
      </c>
      <c r="B575" s="1">
        <v>1756</v>
      </c>
      <c r="C575" s="1" t="s">
        <v>4576</v>
      </c>
      <c r="D575" s="1" t="s">
        <v>4577</v>
      </c>
      <c r="E575" s="2">
        <v>574</v>
      </c>
      <c r="F575" s="2">
        <v>2</v>
      </c>
      <c r="G575" s="2" t="s">
        <v>1081</v>
      </c>
      <c r="H575" s="2" t="s">
        <v>2371</v>
      </c>
      <c r="I575" s="2">
        <v>3</v>
      </c>
      <c r="L575" s="2">
        <v>4</v>
      </c>
      <c r="M575" s="2" t="s">
        <v>5157</v>
      </c>
      <c r="N575" s="2" t="s">
        <v>5158</v>
      </c>
      <c r="S575" s="2" t="s">
        <v>84</v>
      </c>
      <c r="T575" s="2" t="s">
        <v>2462</v>
      </c>
      <c r="AC575" s="1">
        <v>3</v>
      </c>
      <c r="AD575" s="1" t="s">
        <v>178</v>
      </c>
      <c r="AE575" s="1" t="s">
        <v>3119</v>
      </c>
      <c r="AF575" s="1" t="s">
        <v>63</v>
      </c>
      <c r="AG575" s="1" t="s">
        <v>3157</v>
      </c>
    </row>
    <row r="576" spans="1:72" ht="13.5" customHeight="1">
      <c r="A576" s="6" t="str">
        <f t="shared" si="19"/>
        <v>1756_감물천면_0013</v>
      </c>
      <c r="B576" s="1">
        <v>1756</v>
      </c>
      <c r="C576" s="1" t="s">
        <v>4576</v>
      </c>
      <c r="D576" s="1" t="s">
        <v>4577</v>
      </c>
      <c r="E576" s="2">
        <v>575</v>
      </c>
      <c r="F576" s="2">
        <v>2</v>
      </c>
      <c r="G576" s="2" t="s">
        <v>1081</v>
      </c>
      <c r="H576" s="2" t="s">
        <v>2371</v>
      </c>
      <c r="I576" s="2">
        <v>3</v>
      </c>
      <c r="L576" s="2">
        <v>5</v>
      </c>
      <c r="M576" s="2" t="s">
        <v>5159</v>
      </c>
      <c r="N576" s="2" t="s">
        <v>5160</v>
      </c>
      <c r="Q576" s="2" t="s">
        <v>1201</v>
      </c>
      <c r="R576" s="2" t="s">
        <v>2442</v>
      </c>
      <c r="T576" s="2" t="s">
        <v>4586</v>
      </c>
      <c r="U576" s="1" t="s">
        <v>38</v>
      </c>
      <c r="V576" s="1" t="s">
        <v>2497</v>
      </c>
      <c r="W576" s="1" t="s">
        <v>4725</v>
      </c>
      <c r="X576" s="1" t="s">
        <v>4726</v>
      </c>
      <c r="Y576" s="1" t="s">
        <v>1202</v>
      </c>
      <c r="Z576" s="1" t="s">
        <v>2877</v>
      </c>
      <c r="AA576" s="1" t="s">
        <v>4727</v>
      </c>
      <c r="AB576" s="1" t="s">
        <v>3094</v>
      </c>
      <c r="AC576" s="1">
        <v>49</v>
      </c>
      <c r="AD576" s="1" t="s">
        <v>398</v>
      </c>
      <c r="AE576" s="1" t="s">
        <v>3140</v>
      </c>
      <c r="AJ576" s="1" t="s">
        <v>17</v>
      </c>
      <c r="AK576" s="1" t="s">
        <v>3214</v>
      </c>
      <c r="AL576" s="1" t="s">
        <v>924</v>
      </c>
      <c r="AM576" s="1" t="s">
        <v>3225</v>
      </c>
      <c r="AT576" s="1" t="s">
        <v>42</v>
      </c>
      <c r="AU576" s="1" t="s">
        <v>3276</v>
      </c>
      <c r="AV576" s="1" t="s">
        <v>1203</v>
      </c>
      <c r="AW576" s="1" t="s">
        <v>3477</v>
      </c>
      <c r="BG576" s="1" t="s">
        <v>42</v>
      </c>
      <c r="BH576" s="1" t="s">
        <v>3276</v>
      </c>
      <c r="BI576" s="1" t="s">
        <v>1204</v>
      </c>
      <c r="BJ576" s="1" t="s">
        <v>3427</v>
      </c>
      <c r="BK576" s="1" t="s">
        <v>42</v>
      </c>
      <c r="BL576" s="1" t="s">
        <v>3276</v>
      </c>
      <c r="BM576" s="1" t="s">
        <v>1195</v>
      </c>
      <c r="BN576" s="1" t="s">
        <v>3783</v>
      </c>
      <c r="BO576" s="1" t="s">
        <v>42</v>
      </c>
      <c r="BP576" s="1" t="s">
        <v>3276</v>
      </c>
      <c r="BQ576" s="1" t="s">
        <v>1205</v>
      </c>
      <c r="BR576" s="1" t="s">
        <v>4238</v>
      </c>
      <c r="BS576" s="1" t="s">
        <v>76</v>
      </c>
      <c r="BT576" s="1" t="s">
        <v>3232</v>
      </c>
    </row>
    <row r="577" spans="1:72" ht="13.5" customHeight="1">
      <c r="A577" s="6" t="str">
        <f t="shared" si="19"/>
        <v>1756_감물천면_0013</v>
      </c>
      <c r="B577" s="1">
        <v>1756</v>
      </c>
      <c r="C577" s="1" t="s">
        <v>4576</v>
      </c>
      <c r="D577" s="1" t="s">
        <v>4577</v>
      </c>
      <c r="E577" s="2">
        <v>576</v>
      </c>
      <c r="F577" s="2">
        <v>2</v>
      </c>
      <c r="G577" s="2" t="s">
        <v>1081</v>
      </c>
      <c r="H577" s="2" t="s">
        <v>2371</v>
      </c>
      <c r="I577" s="2">
        <v>3</v>
      </c>
      <c r="L577" s="2">
        <v>5</v>
      </c>
      <c r="M577" s="2" t="s">
        <v>5159</v>
      </c>
      <c r="N577" s="2" t="s">
        <v>5160</v>
      </c>
      <c r="S577" s="2" t="s">
        <v>49</v>
      </c>
      <c r="T577" s="2" t="s">
        <v>2463</v>
      </c>
      <c r="W577" s="1" t="s">
        <v>201</v>
      </c>
      <c r="X577" s="1" t="s">
        <v>2488</v>
      </c>
      <c r="Y577" s="1" t="s">
        <v>51</v>
      </c>
      <c r="Z577" s="1" t="s">
        <v>2608</v>
      </c>
      <c r="AC577" s="1">
        <v>38</v>
      </c>
      <c r="AD577" s="1" t="s">
        <v>529</v>
      </c>
      <c r="AE577" s="1" t="s">
        <v>3114</v>
      </c>
      <c r="AJ577" s="1" t="s">
        <v>53</v>
      </c>
      <c r="AK577" s="1" t="s">
        <v>3215</v>
      </c>
      <c r="AL577" s="1" t="s">
        <v>48</v>
      </c>
      <c r="AM577" s="1" t="s">
        <v>3223</v>
      </c>
      <c r="AT577" s="1" t="s">
        <v>42</v>
      </c>
      <c r="AU577" s="1" t="s">
        <v>3276</v>
      </c>
      <c r="AV577" s="1" t="s">
        <v>601</v>
      </c>
      <c r="AW577" s="1" t="s">
        <v>3476</v>
      </c>
      <c r="BG577" s="1" t="s">
        <v>42</v>
      </c>
      <c r="BH577" s="1" t="s">
        <v>3276</v>
      </c>
      <c r="BI577" s="1" t="s">
        <v>602</v>
      </c>
      <c r="BJ577" s="1" t="s">
        <v>3814</v>
      </c>
      <c r="BK577" s="1" t="s">
        <v>42</v>
      </c>
      <c r="BL577" s="1" t="s">
        <v>3276</v>
      </c>
      <c r="BM577" s="1" t="s">
        <v>603</v>
      </c>
      <c r="BN577" s="1" t="s">
        <v>3867</v>
      </c>
      <c r="BO577" s="1" t="s">
        <v>42</v>
      </c>
      <c r="BP577" s="1" t="s">
        <v>3276</v>
      </c>
      <c r="BQ577" s="1" t="s">
        <v>1206</v>
      </c>
      <c r="BR577" s="1" t="s">
        <v>4570</v>
      </c>
      <c r="BS577" s="1" t="s">
        <v>134</v>
      </c>
      <c r="BT577" s="1" t="s">
        <v>3244</v>
      </c>
    </row>
    <row r="578" spans="1:31" ht="13.5" customHeight="1">
      <c r="A578" s="6" t="str">
        <f t="shared" si="19"/>
        <v>1756_감물천면_0013</v>
      </c>
      <c r="B578" s="1">
        <v>1756</v>
      </c>
      <c r="C578" s="1" t="s">
        <v>4576</v>
      </c>
      <c r="D578" s="1" t="s">
        <v>4577</v>
      </c>
      <c r="E578" s="2">
        <v>577</v>
      </c>
      <c r="F578" s="2">
        <v>2</v>
      </c>
      <c r="G578" s="2" t="s">
        <v>1081</v>
      </c>
      <c r="H578" s="2" t="s">
        <v>2371</v>
      </c>
      <c r="I578" s="2">
        <v>3</v>
      </c>
      <c r="L578" s="2">
        <v>5</v>
      </c>
      <c r="M578" s="2" t="s">
        <v>5159</v>
      </c>
      <c r="N578" s="2" t="s">
        <v>5160</v>
      </c>
      <c r="S578" s="2" t="s">
        <v>61</v>
      </c>
      <c r="T578" s="2" t="s">
        <v>2464</v>
      </c>
      <c r="AC578" s="1">
        <v>6</v>
      </c>
      <c r="AD578" s="1" t="s">
        <v>262</v>
      </c>
      <c r="AE578" s="1" t="s">
        <v>3112</v>
      </c>
    </row>
    <row r="579" spans="1:57" ht="13.5" customHeight="1">
      <c r="A579" s="6" t="str">
        <f t="shared" si="19"/>
        <v>1756_감물천면_0013</v>
      </c>
      <c r="B579" s="1">
        <v>1756</v>
      </c>
      <c r="C579" s="1" t="s">
        <v>4576</v>
      </c>
      <c r="D579" s="1" t="s">
        <v>4577</v>
      </c>
      <c r="E579" s="2">
        <v>578</v>
      </c>
      <c r="F579" s="2">
        <v>2</v>
      </c>
      <c r="G579" s="2" t="s">
        <v>1081</v>
      </c>
      <c r="H579" s="2" t="s">
        <v>2371</v>
      </c>
      <c r="I579" s="2">
        <v>3</v>
      </c>
      <c r="L579" s="2">
        <v>5</v>
      </c>
      <c r="M579" s="2" t="s">
        <v>5159</v>
      </c>
      <c r="N579" s="2" t="s">
        <v>5160</v>
      </c>
      <c r="T579" s="2" t="s">
        <v>4584</v>
      </c>
      <c r="U579" s="1" t="s">
        <v>69</v>
      </c>
      <c r="V579" s="1" t="s">
        <v>2506</v>
      </c>
      <c r="Y579" s="1" t="s">
        <v>91</v>
      </c>
      <c r="Z579" s="1" t="s">
        <v>2673</v>
      </c>
      <c r="AC579" s="1">
        <v>37</v>
      </c>
      <c r="AD579" s="1" t="s">
        <v>225</v>
      </c>
      <c r="AE579" s="1" t="s">
        <v>3105</v>
      </c>
      <c r="BB579" s="1" t="s">
        <v>749</v>
      </c>
      <c r="BC579" s="1" t="s">
        <v>2555</v>
      </c>
      <c r="BD579" s="1" t="s">
        <v>1207</v>
      </c>
      <c r="BE579" s="1" t="s">
        <v>3626</v>
      </c>
    </row>
    <row r="580" spans="1:58" ht="13.5" customHeight="1">
      <c r="A580" s="6" t="str">
        <f t="shared" si="19"/>
        <v>1756_감물천면_0013</v>
      </c>
      <c r="B580" s="1">
        <v>1756</v>
      </c>
      <c r="C580" s="1" t="s">
        <v>4576</v>
      </c>
      <c r="D580" s="1" t="s">
        <v>4577</v>
      </c>
      <c r="E580" s="2">
        <v>579</v>
      </c>
      <c r="F580" s="2">
        <v>2</v>
      </c>
      <c r="G580" s="2" t="s">
        <v>1081</v>
      </c>
      <c r="H580" s="2" t="s">
        <v>2371</v>
      </c>
      <c r="I580" s="2">
        <v>3</v>
      </c>
      <c r="L580" s="2">
        <v>5</v>
      </c>
      <c r="M580" s="2" t="s">
        <v>5159</v>
      </c>
      <c r="N580" s="2" t="s">
        <v>5160</v>
      </c>
      <c r="T580" s="2" t="s">
        <v>4584</v>
      </c>
      <c r="U580" s="1" t="s">
        <v>67</v>
      </c>
      <c r="V580" s="1" t="s">
        <v>2496</v>
      </c>
      <c r="Y580" s="1" t="s">
        <v>1208</v>
      </c>
      <c r="Z580" s="1" t="s">
        <v>2876</v>
      </c>
      <c r="AC580" s="1">
        <v>3</v>
      </c>
      <c r="AD580" s="1" t="s">
        <v>178</v>
      </c>
      <c r="AE580" s="1" t="s">
        <v>3119</v>
      </c>
      <c r="BC580" s="1" t="s">
        <v>4728</v>
      </c>
      <c r="BD580" s="1" t="s">
        <v>91</v>
      </c>
      <c r="BE580" s="1" t="s">
        <v>2673</v>
      </c>
      <c r="BF580" s="1" t="s">
        <v>4594</v>
      </c>
    </row>
    <row r="581" spans="1:58" ht="13.5" customHeight="1">
      <c r="A581" s="6" t="str">
        <f t="shared" si="19"/>
        <v>1756_감물천면_0013</v>
      </c>
      <c r="B581" s="1">
        <v>1756</v>
      </c>
      <c r="C581" s="1" t="s">
        <v>4576</v>
      </c>
      <c r="D581" s="1" t="s">
        <v>4577</v>
      </c>
      <c r="E581" s="2">
        <v>580</v>
      </c>
      <c r="F581" s="2">
        <v>2</v>
      </c>
      <c r="G581" s="2" t="s">
        <v>1081</v>
      </c>
      <c r="H581" s="2" t="s">
        <v>2371</v>
      </c>
      <c r="I581" s="2">
        <v>3</v>
      </c>
      <c r="L581" s="2">
        <v>5</v>
      </c>
      <c r="M581" s="2" t="s">
        <v>5159</v>
      </c>
      <c r="N581" s="2" t="s">
        <v>5160</v>
      </c>
      <c r="T581" s="2" t="s">
        <v>4584</v>
      </c>
      <c r="U581" s="1" t="s">
        <v>64</v>
      </c>
      <c r="V581" s="1" t="s">
        <v>2511</v>
      </c>
      <c r="Y581" s="1" t="s">
        <v>1209</v>
      </c>
      <c r="Z581" s="1" t="s">
        <v>2875</v>
      </c>
      <c r="AC581" s="1">
        <v>5</v>
      </c>
      <c r="AD581" s="1" t="s">
        <v>144</v>
      </c>
      <c r="AE581" s="1" t="s">
        <v>3118</v>
      </c>
      <c r="AF581" s="1" t="s">
        <v>63</v>
      </c>
      <c r="AG581" s="1" t="s">
        <v>3157</v>
      </c>
      <c r="BC581" s="1" t="s">
        <v>4729</v>
      </c>
      <c r="BD581" s="1" t="s">
        <v>91</v>
      </c>
      <c r="BE581" s="1" t="s">
        <v>2673</v>
      </c>
      <c r="BF581" s="1" t="s">
        <v>4730</v>
      </c>
    </row>
    <row r="582" spans="1:72" ht="13.5" customHeight="1">
      <c r="A582" s="6" t="str">
        <f t="shared" si="19"/>
        <v>1756_감물천면_0013</v>
      </c>
      <c r="B582" s="1">
        <v>1756</v>
      </c>
      <c r="C582" s="1" t="s">
        <v>4576</v>
      </c>
      <c r="D582" s="1" t="s">
        <v>4577</v>
      </c>
      <c r="E582" s="2">
        <v>581</v>
      </c>
      <c r="F582" s="2">
        <v>2</v>
      </c>
      <c r="G582" s="2" t="s">
        <v>1081</v>
      </c>
      <c r="H582" s="2" t="s">
        <v>2371</v>
      </c>
      <c r="I582" s="2">
        <v>4</v>
      </c>
      <c r="J582" s="2" t="s">
        <v>5386</v>
      </c>
      <c r="K582" s="2" t="s">
        <v>5387</v>
      </c>
      <c r="L582" s="2">
        <v>1</v>
      </c>
      <c r="M582" s="2" t="s">
        <v>5161</v>
      </c>
      <c r="N582" s="2" t="s">
        <v>5162</v>
      </c>
      <c r="T582" s="2" t="s">
        <v>4731</v>
      </c>
      <c r="U582" s="1" t="s">
        <v>38</v>
      </c>
      <c r="V582" s="1" t="s">
        <v>2497</v>
      </c>
      <c r="W582" s="1" t="s">
        <v>268</v>
      </c>
      <c r="X582" s="1" t="s">
        <v>2573</v>
      </c>
      <c r="Y582" s="1" t="s">
        <v>1210</v>
      </c>
      <c r="Z582" s="1" t="s">
        <v>2874</v>
      </c>
      <c r="AC582" s="1">
        <v>72</v>
      </c>
      <c r="AD582" s="1" t="s">
        <v>503</v>
      </c>
      <c r="AE582" s="1" t="s">
        <v>3153</v>
      </c>
      <c r="AJ582" s="1" t="s">
        <v>17</v>
      </c>
      <c r="AK582" s="1" t="s">
        <v>3214</v>
      </c>
      <c r="AL582" s="1" t="s">
        <v>924</v>
      </c>
      <c r="AM582" s="1" t="s">
        <v>3225</v>
      </c>
      <c r="AT582" s="1" t="s">
        <v>42</v>
      </c>
      <c r="AU582" s="1" t="s">
        <v>3276</v>
      </c>
      <c r="AV582" s="1" t="s">
        <v>1211</v>
      </c>
      <c r="AW582" s="1" t="s">
        <v>3475</v>
      </c>
      <c r="BG582" s="1" t="s">
        <v>42</v>
      </c>
      <c r="BH582" s="1" t="s">
        <v>3276</v>
      </c>
      <c r="BI582" s="1" t="s">
        <v>1195</v>
      </c>
      <c r="BJ582" s="1" t="s">
        <v>3783</v>
      </c>
      <c r="BK582" s="1" t="s">
        <v>42</v>
      </c>
      <c r="BL582" s="1" t="s">
        <v>3276</v>
      </c>
      <c r="BM582" s="1" t="s">
        <v>4948</v>
      </c>
      <c r="BN582" s="1" t="s">
        <v>3708</v>
      </c>
      <c r="BO582" s="1" t="s">
        <v>42</v>
      </c>
      <c r="BP582" s="1" t="s">
        <v>3276</v>
      </c>
      <c r="BQ582" s="1" t="s">
        <v>1212</v>
      </c>
      <c r="BR582" s="1" t="s">
        <v>4237</v>
      </c>
      <c r="BS582" s="1" t="s">
        <v>48</v>
      </c>
      <c r="BT582" s="1" t="s">
        <v>3223</v>
      </c>
    </row>
    <row r="583" spans="1:72" ht="13.5" customHeight="1">
      <c r="A583" s="6" t="str">
        <f t="shared" si="19"/>
        <v>1756_감물천면_0013</v>
      </c>
      <c r="B583" s="1">
        <v>1756</v>
      </c>
      <c r="C583" s="1" t="s">
        <v>4576</v>
      </c>
      <c r="D583" s="1" t="s">
        <v>4577</v>
      </c>
      <c r="E583" s="2">
        <v>582</v>
      </c>
      <c r="F583" s="2">
        <v>2</v>
      </c>
      <c r="G583" s="2" t="s">
        <v>1081</v>
      </c>
      <c r="H583" s="2" t="s">
        <v>2371</v>
      </c>
      <c r="I583" s="2">
        <v>4</v>
      </c>
      <c r="L583" s="2">
        <v>1</v>
      </c>
      <c r="M583" s="2" t="s">
        <v>5161</v>
      </c>
      <c r="N583" s="2" t="s">
        <v>5162</v>
      </c>
      <c r="S583" s="2" t="s">
        <v>49</v>
      </c>
      <c r="T583" s="2" t="s">
        <v>2463</v>
      </c>
      <c r="W583" s="1" t="s">
        <v>50</v>
      </c>
      <c r="X583" s="1" t="s">
        <v>4583</v>
      </c>
      <c r="Y583" s="1" t="s">
        <v>51</v>
      </c>
      <c r="Z583" s="1" t="s">
        <v>2608</v>
      </c>
      <c r="AC583" s="1">
        <v>73</v>
      </c>
      <c r="AD583" s="1" t="s">
        <v>122</v>
      </c>
      <c r="AE583" s="1" t="s">
        <v>3113</v>
      </c>
      <c r="AJ583" s="1" t="s">
        <v>53</v>
      </c>
      <c r="AK583" s="1" t="s">
        <v>3215</v>
      </c>
      <c r="AL583" s="1" t="s">
        <v>363</v>
      </c>
      <c r="AM583" s="1" t="s">
        <v>3227</v>
      </c>
      <c r="AT583" s="1" t="s">
        <v>42</v>
      </c>
      <c r="AU583" s="1" t="s">
        <v>3276</v>
      </c>
      <c r="AV583" s="1" t="s">
        <v>1213</v>
      </c>
      <c r="AW583" s="1" t="s">
        <v>3474</v>
      </c>
      <c r="BG583" s="1" t="s">
        <v>42</v>
      </c>
      <c r="BH583" s="1" t="s">
        <v>3276</v>
      </c>
      <c r="BI583" s="1" t="s">
        <v>1214</v>
      </c>
      <c r="BJ583" s="1" t="s">
        <v>3731</v>
      </c>
      <c r="BK583" s="1" t="s">
        <v>42</v>
      </c>
      <c r="BL583" s="1" t="s">
        <v>3276</v>
      </c>
      <c r="BM583" s="1" t="s">
        <v>1215</v>
      </c>
      <c r="BN583" s="1" t="s">
        <v>4046</v>
      </c>
      <c r="BO583" s="1" t="s">
        <v>42</v>
      </c>
      <c r="BP583" s="1" t="s">
        <v>3276</v>
      </c>
      <c r="BQ583" s="1" t="s">
        <v>1216</v>
      </c>
      <c r="BR583" s="1" t="s">
        <v>4236</v>
      </c>
      <c r="BS583" s="1" t="s">
        <v>1217</v>
      </c>
      <c r="BT583" s="1" t="s">
        <v>4331</v>
      </c>
    </row>
    <row r="584" spans="1:31" ht="13.5" customHeight="1">
      <c r="A584" s="6" t="str">
        <f t="shared" si="19"/>
        <v>1756_감물천면_0013</v>
      </c>
      <c r="B584" s="1">
        <v>1756</v>
      </c>
      <c r="C584" s="1" t="s">
        <v>4576</v>
      </c>
      <c r="D584" s="1" t="s">
        <v>4577</v>
      </c>
      <c r="E584" s="2">
        <v>583</v>
      </c>
      <c r="F584" s="2">
        <v>2</v>
      </c>
      <c r="G584" s="2" t="s">
        <v>1081</v>
      </c>
      <c r="H584" s="2" t="s">
        <v>2371</v>
      </c>
      <c r="I584" s="2">
        <v>4</v>
      </c>
      <c r="L584" s="2">
        <v>1</v>
      </c>
      <c r="M584" s="2" t="s">
        <v>5161</v>
      </c>
      <c r="N584" s="2" t="s">
        <v>5162</v>
      </c>
      <c r="T584" s="2" t="s">
        <v>4584</v>
      </c>
      <c r="U584" s="1" t="s">
        <v>67</v>
      </c>
      <c r="V584" s="1" t="s">
        <v>2496</v>
      </c>
      <c r="Y584" s="1" t="s">
        <v>1032</v>
      </c>
      <c r="Z584" s="1" t="s">
        <v>2873</v>
      </c>
      <c r="AC584" s="1">
        <v>18</v>
      </c>
      <c r="AD584" s="1" t="s">
        <v>229</v>
      </c>
      <c r="AE584" s="1" t="s">
        <v>3143</v>
      </c>
    </row>
    <row r="585" spans="1:72" ht="13.5" customHeight="1">
      <c r="A585" s="6" t="str">
        <f t="shared" si="19"/>
        <v>1756_감물천면_0013</v>
      </c>
      <c r="B585" s="1">
        <v>1756</v>
      </c>
      <c r="C585" s="1" t="s">
        <v>4576</v>
      </c>
      <c r="D585" s="1" t="s">
        <v>4577</v>
      </c>
      <c r="E585" s="2">
        <v>584</v>
      </c>
      <c r="F585" s="2">
        <v>2</v>
      </c>
      <c r="G585" s="2" t="s">
        <v>1081</v>
      </c>
      <c r="H585" s="2" t="s">
        <v>2371</v>
      </c>
      <c r="I585" s="2">
        <v>4</v>
      </c>
      <c r="L585" s="2">
        <v>2</v>
      </c>
      <c r="M585" s="2" t="s">
        <v>5163</v>
      </c>
      <c r="N585" s="2" t="s">
        <v>5164</v>
      </c>
      <c r="Q585" s="2" t="s">
        <v>1218</v>
      </c>
      <c r="R585" s="2" t="s">
        <v>2441</v>
      </c>
      <c r="T585" s="2" t="s">
        <v>4586</v>
      </c>
      <c r="U585" s="1" t="s">
        <v>1094</v>
      </c>
      <c r="V585" s="1" t="s">
        <v>2534</v>
      </c>
      <c r="W585" s="1" t="s">
        <v>268</v>
      </c>
      <c r="X585" s="1" t="s">
        <v>2573</v>
      </c>
      <c r="Y585" s="1" t="s">
        <v>1219</v>
      </c>
      <c r="Z585" s="1" t="s">
        <v>4379</v>
      </c>
      <c r="AA585" s="1" t="s">
        <v>4732</v>
      </c>
      <c r="AB585" s="1" t="s">
        <v>4733</v>
      </c>
      <c r="AC585" s="1">
        <v>32</v>
      </c>
      <c r="AD585" s="1" t="s">
        <v>494</v>
      </c>
      <c r="AE585" s="1" t="s">
        <v>3154</v>
      </c>
      <c r="AJ585" s="1" t="s">
        <v>17</v>
      </c>
      <c r="AK585" s="1" t="s">
        <v>3214</v>
      </c>
      <c r="AL585" s="1" t="s">
        <v>924</v>
      </c>
      <c r="AM585" s="1" t="s">
        <v>3225</v>
      </c>
      <c r="AT585" s="1" t="s">
        <v>42</v>
      </c>
      <c r="AU585" s="1" t="s">
        <v>3276</v>
      </c>
      <c r="AV585" s="1" t="s">
        <v>1220</v>
      </c>
      <c r="AW585" s="1" t="s">
        <v>3473</v>
      </c>
      <c r="BG585" s="1" t="s">
        <v>42</v>
      </c>
      <c r="BH585" s="1" t="s">
        <v>3276</v>
      </c>
      <c r="BI585" s="1" t="s">
        <v>1221</v>
      </c>
      <c r="BJ585" s="1" t="s">
        <v>3788</v>
      </c>
      <c r="BK585" s="1" t="s">
        <v>42</v>
      </c>
      <c r="BL585" s="1" t="s">
        <v>3276</v>
      </c>
      <c r="BM585" s="1" t="s">
        <v>1189</v>
      </c>
      <c r="BN585" s="1" t="s">
        <v>3773</v>
      </c>
      <c r="BO585" s="1" t="s">
        <v>42</v>
      </c>
      <c r="BP585" s="1" t="s">
        <v>3276</v>
      </c>
      <c r="BQ585" s="1" t="s">
        <v>1222</v>
      </c>
      <c r="BR585" s="1" t="s">
        <v>4206</v>
      </c>
      <c r="BS585" s="1" t="s">
        <v>244</v>
      </c>
      <c r="BT585" s="1" t="s">
        <v>4326</v>
      </c>
    </row>
    <row r="586" spans="1:72" ht="13.5" customHeight="1">
      <c r="A586" s="6" t="str">
        <f t="shared" si="19"/>
        <v>1756_감물천면_0013</v>
      </c>
      <c r="B586" s="1">
        <v>1756</v>
      </c>
      <c r="C586" s="1" t="s">
        <v>4576</v>
      </c>
      <c r="D586" s="1" t="s">
        <v>4577</v>
      </c>
      <c r="E586" s="2">
        <v>585</v>
      </c>
      <c r="F586" s="2">
        <v>2</v>
      </c>
      <c r="G586" s="2" t="s">
        <v>1081</v>
      </c>
      <c r="H586" s="2" t="s">
        <v>2371</v>
      </c>
      <c r="I586" s="2">
        <v>4</v>
      </c>
      <c r="L586" s="2">
        <v>2</v>
      </c>
      <c r="M586" s="2" t="s">
        <v>5163</v>
      </c>
      <c r="N586" s="2" t="s">
        <v>5164</v>
      </c>
      <c r="S586" s="2" t="s">
        <v>49</v>
      </c>
      <c r="T586" s="2" t="s">
        <v>2463</v>
      </c>
      <c r="W586" s="1" t="s">
        <v>568</v>
      </c>
      <c r="X586" s="1" t="s">
        <v>2588</v>
      </c>
      <c r="Y586" s="1" t="s">
        <v>51</v>
      </c>
      <c r="Z586" s="1" t="s">
        <v>2608</v>
      </c>
      <c r="AC586" s="1">
        <v>35</v>
      </c>
      <c r="AD586" s="1" t="s">
        <v>52</v>
      </c>
      <c r="AE586" s="1" t="s">
        <v>3145</v>
      </c>
      <c r="AJ586" s="1" t="s">
        <v>53</v>
      </c>
      <c r="AK586" s="1" t="s">
        <v>3215</v>
      </c>
      <c r="AL586" s="1" t="s">
        <v>376</v>
      </c>
      <c r="AM586" s="1" t="s">
        <v>3218</v>
      </c>
      <c r="AT586" s="1" t="s">
        <v>315</v>
      </c>
      <c r="AU586" s="1" t="s">
        <v>2498</v>
      </c>
      <c r="AV586" s="1" t="s">
        <v>1223</v>
      </c>
      <c r="AW586" s="1" t="s">
        <v>3472</v>
      </c>
      <c r="BG586" s="1" t="s">
        <v>1224</v>
      </c>
      <c r="BH586" s="1" t="s">
        <v>3282</v>
      </c>
      <c r="BI586" s="1" t="s">
        <v>1225</v>
      </c>
      <c r="BJ586" s="1" t="s">
        <v>3784</v>
      </c>
      <c r="BK586" s="1" t="s">
        <v>42</v>
      </c>
      <c r="BL586" s="1" t="s">
        <v>3276</v>
      </c>
      <c r="BM586" s="1" t="s">
        <v>1226</v>
      </c>
      <c r="BN586" s="1" t="s">
        <v>3853</v>
      </c>
      <c r="BO586" s="1" t="s">
        <v>42</v>
      </c>
      <c r="BP586" s="1" t="s">
        <v>3276</v>
      </c>
      <c r="BQ586" s="1" t="s">
        <v>1227</v>
      </c>
      <c r="BR586" s="1" t="s">
        <v>4235</v>
      </c>
      <c r="BS586" s="1" t="s">
        <v>447</v>
      </c>
      <c r="BT586" s="1" t="s">
        <v>3238</v>
      </c>
    </row>
    <row r="587" spans="1:31" ht="13.5" customHeight="1">
      <c r="A587" s="6" t="str">
        <f t="shared" si="19"/>
        <v>1756_감물천면_0013</v>
      </c>
      <c r="B587" s="1">
        <v>1756</v>
      </c>
      <c r="C587" s="1" t="s">
        <v>4576</v>
      </c>
      <c r="D587" s="1" t="s">
        <v>4577</v>
      </c>
      <c r="E587" s="2">
        <v>586</v>
      </c>
      <c r="F587" s="2">
        <v>2</v>
      </c>
      <c r="G587" s="2" t="s">
        <v>1081</v>
      </c>
      <c r="H587" s="2" t="s">
        <v>2371</v>
      </c>
      <c r="I587" s="2">
        <v>4</v>
      </c>
      <c r="L587" s="2">
        <v>2</v>
      </c>
      <c r="M587" s="2" t="s">
        <v>5163</v>
      </c>
      <c r="N587" s="2" t="s">
        <v>5164</v>
      </c>
      <c r="S587" s="2" t="s">
        <v>465</v>
      </c>
      <c r="T587" s="2" t="s">
        <v>2472</v>
      </c>
      <c r="AC587" s="1">
        <v>17</v>
      </c>
      <c r="AD587" s="1" t="s">
        <v>228</v>
      </c>
      <c r="AE587" s="1" t="s">
        <v>3107</v>
      </c>
    </row>
    <row r="588" spans="1:33" ht="13.5" customHeight="1">
      <c r="A588" s="6" t="str">
        <f t="shared" si="19"/>
        <v>1756_감물천면_0013</v>
      </c>
      <c r="B588" s="1">
        <v>1756</v>
      </c>
      <c r="C588" s="1" t="s">
        <v>4576</v>
      </c>
      <c r="D588" s="1" t="s">
        <v>4577</v>
      </c>
      <c r="E588" s="2">
        <v>587</v>
      </c>
      <c r="F588" s="2">
        <v>2</v>
      </c>
      <c r="G588" s="2" t="s">
        <v>1081</v>
      </c>
      <c r="H588" s="2" t="s">
        <v>2371</v>
      </c>
      <c r="I588" s="2">
        <v>4</v>
      </c>
      <c r="L588" s="2">
        <v>2</v>
      </c>
      <c r="M588" s="2" t="s">
        <v>5163</v>
      </c>
      <c r="N588" s="2" t="s">
        <v>5164</v>
      </c>
      <c r="S588" s="2" t="s">
        <v>61</v>
      </c>
      <c r="T588" s="2" t="s">
        <v>2464</v>
      </c>
      <c r="AC588" s="1">
        <v>3</v>
      </c>
      <c r="AD588" s="1" t="s">
        <v>178</v>
      </c>
      <c r="AE588" s="1" t="s">
        <v>3119</v>
      </c>
      <c r="AF588" s="1" t="s">
        <v>63</v>
      </c>
      <c r="AG588" s="1" t="s">
        <v>3157</v>
      </c>
    </row>
    <row r="589" spans="1:72" ht="13.5" customHeight="1">
      <c r="A589" s="6" t="str">
        <f t="shared" si="19"/>
        <v>1756_감물천면_0013</v>
      </c>
      <c r="B589" s="1">
        <v>1756</v>
      </c>
      <c r="C589" s="1" t="s">
        <v>4576</v>
      </c>
      <c r="D589" s="1" t="s">
        <v>4577</v>
      </c>
      <c r="E589" s="2">
        <v>588</v>
      </c>
      <c r="F589" s="2">
        <v>2</v>
      </c>
      <c r="G589" s="2" t="s">
        <v>1081</v>
      </c>
      <c r="H589" s="2" t="s">
        <v>2371</v>
      </c>
      <c r="I589" s="2">
        <v>4</v>
      </c>
      <c r="L589" s="2">
        <v>3</v>
      </c>
      <c r="M589" s="2" t="s">
        <v>5165</v>
      </c>
      <c r="N589" s="2" t="s">
        <v>5166</v>
      </c>
      <c r="T589" s="2" t="s">
        <v>4734</v>
      </c>
      <c r="U589" s="1" t="s">
        <v>1228</v>
      </c>
      <c r="V589" s="1" t="s">
        <v>2551</v>
      </c>
      <c r="W589" s="1" t="s">
        <v>88</v>
      </c>
      <c r="X589" s="1" t="s">
        <v>4368</v>
      </c>
      <c r="Y589" s="1" t="s">
        <v>1229</v>
      </c>
      <c r="Z589" s="1" t="s">
        <v>2872</v>
      </c>
      <c r="AC589" s="1">
        <v>66</v>
      </c>
      <c r="AD589" s="1" t="s">
        <v>262</v>
      </c>
      <c r="AE589" s="1" t="s">
        <v>3112</v>
      </c>
      <c r="AJ589" s="1" t="s">
        <v>17</v>
      </c>
      <c r="AK589" s="1" t="s">
        <v>3214</v>
      </c>
      <c r="AL589" s="1" t="s">
        <v>41</v>
      </c>
      <c r="AM589" s="1" t="s">
        <v>4400</v>
      </c>
      <c r="AT589" s="1" t="s">
        <v>42</v>
      </c>
      <c r="AU589" s="1" t="s">
        <v>3276</v>
      </c>
      <c r="AV589" s="1" t="s">
        <v>1230</v>
      </c>
      <c r="AW589" s="1" t="s">
        <v>3471</v>
      </c>
      <c r="BG589" s="1" t="s">
        <v>42</v>
      </c>
      <c r="BH589" s="1" t="s">
        <v>3276</v>
      </c>
      <c r="BI589" s="1" t="s">
        <v>1231</v>
      </c>
      <c r="BJ589" s="1" t="s">
        <v>3685</v>
      </c>
      <c r="BK589" s="1" t="s">
        <v>42</v>
      </c>
      <c r="BL589" s="1" t="s">
        <v>3276</v>
      </c>
      <c r="BM589" s="1" t="s">
        <v>1232</v>
      </c>
      <c r="BN589" s="1" t="s">
        <v>4045</v>
      </c>
      <c r="BO589" s="1" t="s">
        <v>42</v>
      </c>
      <c r="BP589" s="1" t="s">
        <v>3276</v>
      </c>
      <c r="BQ589" s="1" t="s">
        <v>1233</v>
      </c>
      <c r="BR589" s="1" t="s">
        <v>4234</v>
      </c>
      <c r="BS589" s="1" t="s">
        <v>48</v>
      </c>
      <c r="BT589" s="1" t="s">
        <v>3223</v>
      </c>
    </row>
    <row r="590" spans="1:72" ht="13.5" customHeight="1">
      <c r="A590" s="6" t="str">
        <f aca="true" t="shared" si="20" ref="A590:A621">HYPERLINK("http://kyu.snu.ac.kr/sdhj/index.jsp?type=hj/GK14679_00IH_0001_0014.jpg","1756_감물천면_0014")</f>
        <v>1756_감물천면_0014</v>
      </c>
      <c r="B590" s="1">
        <v>1756</v>
      </c>
      <c r="C590" s="1" t="s">
        <v>4576</v>
      </c>
      <c r="D590" s="1" t="s">
        <v>4577</v>
      </c>
      <c r="E590" s="2">
        <v>589</v>
      </c>
      <c r="F590" s="2">
        <v>2</v>
      </c>
      <c r="G590" s="2" t="s">
        <v>1081</v>
      </c>
      <c r="H590" s="2" t="s">
        <v>2371</v>
      </c>
      <c r="I590" s="2">
        <v>4</v>
      </c>
      <c r="L590" s="2">
        <v>3</v>
      </c>
      <c r="M590" s="2" t="s">
        <v>5165</v>
      </c>
      <c r="N590" s="2" t="s">
        <v>5166</v>
      </c>
      <c r="S590" s="2" t="s">
        <v>49</v>
      </c>
      <c r="T590" s="2" t="s">
        <v>2463</v>
      </c>
      <c r="W590" s="1" t="s">
        <v>268</v>
      </c>
      <c r="X590" s="1" t="s">
        <v>2573</v>
      </c>
      <c r="Y590" s="1" t="s">
        <v>51</v>
      </c>
      <c r="Z590" s="1" t="s">
        <v>2608</v>
      </c>
      <c r="AC590" s="1">
        <v>67</v>
      </c>
      <c r="AD590" s="1" t="s">
        <v>236</v>
      </c>
      <c r="AE590" s="1" t="s">
        <v>3100</v>
      </c>
      <c r="AJ590" s="1" t="s">
        <v>53</v>
      </c>
      <c r="AK590" s="1" t="s">
        <v>3215</v>
      </c>
      <c r="AL590" s="1" t="s">
        <v>924</v>
      </c>
      <c r="AM590" s="1" t="s">
        <v>3225</v>
      </c>
      <c r="AT590" s="1" t="s">
        <v>42</v>
      </c>
      <c r="AU590" s="1" t="s">
        <v>3276</v>
      </c>
      <c r="AV590" s="1" t="s">
        <v>1194</v>
      </c>
      <c r="AW590" s="1" t="s">
        <v>2878</v>
      </c>
      <c r="BG590" s="1" t="s">
        <v>42</v>
      </c>
      <c r="BH590" s="1" t="s">
        <v>3276</v>
      </c>
      <c r="BI590" s="1" t="s">
        <v>135</v>
      </c>
      <c r="BJ590" s="1" t="s">
        <v>3353</v>
      </c>
      <c r="BK590" s="1" t="s">
        <v>42</v>
      </c>
      <c r="BL590" s="1" t="s">
        <v>3276</v>
      </c>
      <c r="BM590" s="1" t="s">
        <v>1195</v>
      </c>
      <c r="BN590" s="1" t="s">
        <v>3783</v>
      </c>
      <c r="BO590" s="1" t="s">
        <v>42</v>
      </c>
      <c r="BP590" s="1" t="s">
        <v>3276</v>
      </c>
      <c r="BQ590" s="1" t="s">
        <v>1234</v>
      </c>
      <c r="BR590" s="1" t="s">
        <v>4513</v>
      </c>
      <c r="BS590" s="1" t="s">
        <v>100</v>
      </c>
      <c r="BT590" s="1" t="s">
        <v>3194</v>
      </c>
    </row>
    <row r="591" spans="1:33" ht="13.5" customHeight="1">
      <c r="A591" s="6" t="str">
        <f t="shared" si="20"/>
        <v>1756_감물천면_0014</v>
      </c>
      <c r="B591" s="1">
        <v>1756</v>
      </c>
      <c r="C591" s="1" t="s">
        <v>4576</v>
      </c>
      <c r="D591" s="1" t="s">
        <v>4577</v>
      </c>
      <c r="E591" s="2">
        <v>590</v>
      </c>
      <c r="F591" s="2">
        <v>2</v>
      </c>
      <c r="G591" s="2" t="s">
        <v>1081</v>
      </c>
      <c r="H591" s="2" t="s">
        <v>2371</v>
      </c>
      <c r="I591" s="2">
        <v>4</v>
      </c>
      <c r="L591" s="2">
        <v>3</v>
      </c>
      <c r="M591" s="2" t="s">
        <v>5165</v>
      </c>
      <c r="N591" s="2" t="s">
        <v>5166</v>
      </c>
      <c r="S591" s="2" t="s">
        <v>81</v>
      </c>
      <c r="T591" s="2" t="s">
        <v>2466</v>
      </c>
      <c r="Y591" s="1" t="s">
        <v>1235</v>
      </c>
      <c r="Z591" s="1" t="s">
        <v>2871</v>
      </c>
      <c r="AF591" s="1" t="s">
        <v>97</v>
      </c>
      <c r="AG591" s="1" t="s">
        <v>2593</v>
      </c>
    </row>
    <row r="592" spans="1:31" ht="13.5" customHeight="1">
      <c r="A592" s="6" t="str">
        <f t="shared" si="20"/>
        <v>1756_감물천면_0014</v>
      </c>
      <c r="B592" s="1">
        <v>1756</v>
      </c>
      <c r="C592" s="1" t="s">
        <v>4576</v>
      </c>
      <c r="D592" s="1" t="s">
        <v>4577</v>
      </c>
      <c r="E592" s="2">
        <v>591</v>
      </c>
      <c r="F592" s="2">
        <v>2</v>
      </c>
      <c r="G592" s="2" t="s">
        <v>1081</v>
      </c>
      <c r="H592" s="2" t="s">
        <v>2371</v>
      </c>
      <c r="I592" s="2">
        <v>4</v>
      </c>
      <c r="L592" s="2">
        <v>3</v>
      </c>
      <c r="M592" s="2" t="s">
        <v>5165</v>
      </c>
      <c r="N592" s="2" t="s">
        <v>5166</v>
      </c>
      <c r="S592" s="2" t="s">
        <v>61</v>
      </c>
      <c r="T592" s="2" t="s">
        <v>2464</v>
      </c>
      <c r="AC592" s="1">
        <v>20</v>
      </c>
      <c r="AD592" s="1" t="s">
        <v>526</v>
      </c>
      <c r="AE592" s="1" t="s">
        <v>3108</v>
      </c>
    </row>
    <row r="593" spans="1:31" ht="13.5" customHeight="1">
      <c r="A593" s="6" t="str">
        <f t="shared" si="20"/>
        <v>1756_감물천면_0014</v>
      </c>
      <c r="B593" s="1">
        <v>1756</v>
      </c>
      <c r="C593" s="1" t="s">
        <v>4576</v>
      </c>
      <c r="D593" s="1" t="s">
        <v>4577</v>
      </c>
      <c r="E593" s="2">
        <v>592</v>
      </c>
      <c r="F593" s="2">
        <v>2</v>
      </c>
      <c r="G593" s="2" t="s">
        <v>1081</v>
      </c>
      <c r="H593" s="2" t="s">
        <v>2371</v>
      </c>
      <c r="I593" s="2">
        <v>4</v>
      </c>
      <c r="L593" s="2">
        <v>3</v>
      </c>
      <c r="M593" s="2" t="s">
        <v>5165</v>
      </c>
      <c r="N593" s="2" t="s">
        <v>5166</v>
      </c>
      <c r="T593" s="2" t="s">
        <v>4584</v>
      </c>
      <c r="U593" s="1" t="s">
        <v>67</v>
      </c>
      <c r="V593" s="1" t="s">
        <v>2496</v>
      </c>
      <c r="Y593" s="1" t="s">
        <v>688</v>
      </c>
      <c r="Z593" s="1" t="s">
        <v>2870</v>
      </c>
      <c r="AC593" s="1">
        <v>44</v>
      </c>
      <c r="AD593" s="1" t="s">
        <v>317</v>
      </c>
      <c r="AE593" s="1" t="s">
        <v>3127</v>
      </c>
    </row>
    <row r="594" spans="1:58" ht="13.5" customHeight="1">
      <c r="A594" s="6" t="str">
        <f t="shared" si="20"/>
        <v>1756_감물천면_0014</v>
      </c>
      <c r="B594" s="1">
        <v>1756</v>
      </c>
      <c r="C594" s="1" t="s">
        <v>4576</v>
      </c>
      <c r="D594" s="1" t="s">
        <v>4577</v>
      </c>
      <c r="E594" s="2">
        <v>593</v>
      </c>
      <c r="F594" s="2">
        <v>2</v>
      </c>
      <c r="G594" s="2" t="s">
        <v>1081</v>
      </c>
      <c r="H594" s="2" t="s">
        <v>2371</v>
      </c>
      <c r="I594" s="2">
        <v>4</v>
      </c>
      <c r="L594" s="2">
        <v>3</v>
      </c>
      <c r="M594" s="2" t="s">
        <v>5165</v>
      </c>
      <c r="N594" s="2" t="s">
        <v>5166</v>
      </c>
      <c r="T594" s="2" t="s">
        <v>4584</v>
      </c>
      <c r="U594" s="1" t="s">
        <v>64</v>
      </c>
      <c r="V594" s="1" t="s">
        <v>2511</v>
      </c>
      <c r="Y594" s="1" t="s">
        <v>1236</v>
      </c>
      <c r="Z594" s="1" t="s">
        <v>2869</v>
      </c>
      <c r="AC594" s="1">
        <v>32</v>
      </c>
      <c r="AD594" s="1" t="s">
        <v>494</v>
      </c>
      <c r="AE594" s="1" t="s">
        <v>3154</v>
      </c>
      <c r="AF594" s="1" t="s">
        <v>90</v>
      </c>
      <c r="AG594" s="1" t="s">
        <v>3158</v>
      </c>
      <c r="BB594" s="1" t="s">
        <v>95</v>
      </c>
      <c r="BC594" s="1" t="s">
        <v>3598</v>
      </c>
      <c r="BF594" s="1" t="s">
        <v>4594</v>
      </c>
    </row>
    <row r="595" spans="1:72" ht="13.5" customHeight="1">
      <c r="A595" s="6" t="str">
        <f t="shared" si="20"/>
        <v>1756_감물천면_0014</v>
      </c>
      <c r="B595" s="1">
        <v>1756</v>
      </c>
      <c r="C595" s="1" t="s">
        <v>4576</v>
      </c>
      <c r="D595" s="1" t="s">
        <v>4577</v>
      </c>
      <c r="E595" s="2">
        <v>594</v>
      </c>
      <c r="F595" s="2">
        <v>2</v>
      </c>
      <c r="G595" s="2" t="s">
        <v>1081</v>
      </c>
      <c r="H595" s="2" t="s">
        <v>2371</v>
      </c>
      <c r="I595" s="2">
        <v>4</v>
      </c>
      <c r="L595" s="2">
        <v>4</v>
      </c>
      <c r="M595" s="2" t="s">
        <v>5167</v>
      </c>
      <c r="N595" s="2" t="s">
        <v>5168</v>
      </c>
      <c r="O595" s="2" t="s">
        <v>6</v>
      </c>
      <c r="P595" s="2" t="s">
        <v>2411</v>
      </c>
      <c r="T595" s="2" t="s">
        <v>4735</v>
      </c>
      <c r="U595" s="1" t="s">
        <v>38</v>
      </c>
      <c r="V595" s="1" t="s">
        <v>2497</v>
      </c>
      <c r="W595" s="1" t="s">
        <v>683</v>
      </c>
      <c r="X595" s="1" t="s">
        <v>2582</v>
      </c>
      <c r="Y595" s="1" t="s">
        <v>1237</v>
      </c>
      <c r="Z595" s="1" t="s">
        <v>2868</v>
      </c>
      <c r="AC595" s="1">
        <v>34</v>
      </c>
      <c r="AD595" s="1" t="s">
        <v>534</v>
      </c>
      <c r="AE595" s="1" t="s">
        <v>3150</v>
      </c>
      <c r="AJ595" s="1" t="s">
        <v>17</v>
      </c>
      <c r="AK595" s="1" t="s">
        <v>3214</v>
      </c>
      <c r="AL595" s="1" t="s">
        <v>1238</v>
      </c>
      <c r="AM595" s="1" t="s">
        <v>4736</v>
      </c>
      <c r="AT595" s="1" t="s">
        <v>38</v>
      </c>
      <c r="AU595" s="1" t="s">
        <v>2497</v>
      </c>
      <c r="AV595" s="1" t="s">
        <v>1239</v>
      </c>
      <c r="AW595" s="1" t="s">
        <v>3470</v>
      </c>
      <c r="BG595" s="1" t="s">
        <v>42</v>
      </c>
      <c r="BH595" s="1" t="s">
        <v>3276</v>
      </c>
      <c r="BI595" s="1" t="s">
        <v>1240</v>
      </c>
      <c r="BJ595" s="1" t="s">
        <v>3802</v>
      </c>
      <c r="BK595" s="1" t="s">
        <v>42</v>
      </c>
      <c r="BL595" s="1" t="s">
        <v>3276</v>
      </c>
      <c r="BM595" s="1" t="s">
        <v>1241</v>
      </c>
      <c r="BN595" s="1" t="s">
        <v>4037</v>
      </c>
      <c r="BO595" s="1" t="s">
        <v>42</v>
      </c>
      <c r="BP595" s="1" t="s">
        <v>3276</v>
      </c>
      <c r="BQ595" s="1" t="s">
        <v>1242</v>
      </c>
      <c r="BR595" s="1" t="s">
        <v>4434</v>
      </c>
      <c r="BS595" s="1" t="s">
        <v>1243</v>
      </c>
      <c r="BT595" s="1" t="s">
        <v>4329</v>
      </c>
    </row>
    <row r="596" spans="1:72" ht="13.5" customHeight="1">
      <c r="A596" s="6" t="str">
        <f t="shared" si="20"/>
        <v>1756_감물천면_0014</v>
      </c>
      <c r="B596" s="1">
        <v>1756</v>
      </c>
      <c r="C596" s="1" t="s">
        <v>4576</v>
      </c>
      <c r="D596" s="1" t="s">
        <v>4577</v>
      </c>
      <c r="E596" s="2">
        <v>595</v>
      </c>
      <c r="F596" s="2">
        <v>2</v>
      </c>
      <c r="G596" s="2" t="s">
        <v>1081</v>
      </c>
      <c r="H596" s="2" t="s">
        <v>2371</v>
      </c>
      <c r="I596" s="2">
        <v>4</v>
      </c>
      <c r="L596" s="2">
        <v>4</v>
      </c>
      <c r="M596" s="2" t="s">
        <v>5167</v>
      </c>
      <c r="N596" s="2" t="s">
        <v>5168</v>
      </c>
      <c r="S596" s="2" t="s">
        <v>49</v>
      </c>
      <c r="T596" s="2" t="s">
        <v>2463</v>
      </c>
      <c r="W596" s="1" t="s">
        <v>88</v>
      </c>
      <c r="X596" s="1" t="s">
        <v>4368</v>
      </c>
      <c r="Y596" s="1" t="s">
        <v>51</v>
      </c>
      <c r="Z596" s="1" t="s">
        <v>2608</v>
      </c>
      <c r="AC596" s="1">
        <v>37</v>
      </c>
      <c r="AD596" s="1" t="s">
        <v>187</v>
      </c>
      <c r="AE596" s="1" t="s">
        <v>3111</v>
      </c>
      <c r="AJ596" s="1" t="s">
        <v>53</v>
      </c>
      <c r="AK596" s="1" t="s">
        <v>3215</v>
      </c>
      <c r="AL596" s="1" t="s">
        <v>41</v>
      </c>
      <c r="AM596" s="1" t="s">
        <v>4400</v>
      </c>
      <c r="AT596" s="1" t="s">
        <v>38</v>
      </c>
      <c r="AU596" s="1" t="s">
        <v>2497</v>
      </c>
      <c r="AV596" s="1" t="s">
        <v>1244</v>
      </c>
      <c r="AW596" s="1" t="s">
        <v>3469</v>
      </c>
      <c r="BG596" s="1" t="s">
        <v>42</v>
      </c>
      <c r="BH596" s="1" t="s">
        <v>3276</v>
      </c>
      <c r="BI596" s="1" t="s">
        <v>1245</v>
      </c>
      <c r="BJ596" s="1" t="s">
        <v>2610</v>
      </c>
      <c r="BK596" s="1" t="s">
        <v>42</v>
      </c>
      <c r="BL596" s="1" t="s">
        <v>3276</v>
      </c>
      <c r="BM596" s="1" t="s">
        <v>1246</v>
      </c>
      <c r="BN596" s="1" t="s">
        <v>4044</v>
      </c>
      <c r="BO596" s="1" t="s">
        <v>42</v>
      </c>
      <c r="BP596" s="1" t="s">
        <v>3276</v>
      </c>
      <c r="BQ596" s="1" t="s">
        <v>1247</v>
      </c>
      <c r="BR596" s="1" t="s">
        <v>4504</v>
      </c>
      <c r="BS596" s="1" t="s">
        <v>108</v>
      </c>
      <c r="BT596" s="1" t="s">
        <v>3201</v>
      </c>
    </row>
    <row r="597" spans="1:58" ht="13.5" customHeight="1">
      <c r="A597" s="6" t="str">
        <f t="shared" si="20"/>
        <v>1756_감물천면_0014</v>
      </c>
      <c r="B597" s="1">
        <v>1756</v>
      </c>
      <c r="C597" s="1" t="s">
        <v>4576</v>
      </c>
      <c r="D597" s="1" t="s">
        <v>4577</v>
      </c>
      <c r="E597" s="2">
        <v>596</v>
      </c>
      <c r="F597" s="2">
        <v>2</v>
      </c>
      <c r="G597" s="2" t="s">
        <v>1081</v>
      </c>
      <c r="H597" s="2" t="s">
        <v>2371</v>
      </c>
      <c r="I597" s="2">
        <v>4</v>
      </c>
      <c r="L597" s="2">
        <v>4</v>
      </c>
      <c r="M597" s="2" t="s">
        <v>5167</v>
      </c>
      <c r="N597" s="2" t="s">
        <v>5168</v>
      </c>
      <c r="T597" s="2" t="s">
        <v>4584</v>
      </c>
      <c r="U597" s="1" t="s">
        <v>67</v>
      </c>
      <c r="V597" s="1" t="s">
        <v>2496</v>
      </c>
      <c r="Y597" s="1" t="s">
        <v>500</v>
      </c>
      <c r="Z597" s="1" t="s">
        <v>2637</v>
      </c>
      <c r="AC597" s="1">
        <v>40</v>
      </c>
      <c r="AD597" s="1" t="s">
        <v>347</v>
      </c>
      <c r="AE597" s="1" t="s">
        <v>3144</v>
      </c>
      <c r="BB597" s="1" t="s">
        <v>67</v>
      </c>
      <c r="BC597" s="1" t="s">
        <v>2496</v>
      </c>
      <c r="BD597" s="1" t="s">
        <v>1248</v>
      </c>
      <c r="BE597" s="1" t="s">
        <v>3625</v>
      </c>
      <c r="BF597" s="1" t="s">
        <v>4594</v>
      </c>
    </row>
    <row r="598" spans="1:58" ht="13.5" customHeight="1">
      <c r="A598" s="6" t="str">
        <f t="shared" si="20"/>
        <v>1756_감물천면_0014</v>
      </c>
      <c r="B598" s="1">
        <v>1756</v>
      </c>
      <c r="C598" s="1" t="s">
        <v>4576</v>
      </c>
      <c r="D598" s="1" t="s">
        <v>4577</v>
      </c>
      <c r="E598" s="2">
        <v>597</v>
      </c>
      <c r="F598" s="2">
        <v>2</v>
      </c>
      <c r="G598" s="2" t="s">
        <v>1081</v>
      </c>
      <c r="H598" s="2" t="s">
        <v>2371</v>
      </c>
      <c r="I598" s="2">
        <v>4</v>
      </c>
      <c r="L598" s="2">
        <v>4</v>
      </c>
      <c r="M598" s="2" t="s">
        <v>5167</v>
      </c>
      <c r="N598" s="2" t="s">
        <v>5168</v>
      </c>
      <c r="T598" s="2" t="s">
        <v>4584</v>
      </c>
      <c r="U598" s="1" t="s">
        <v>64</v>
      </c>
      <c r="V598" s="1" t="s">
        <v>2511</v>
      </c>
      <c r="Y598" s="1" t="s">
        <v>559</v>
      </c>
      <c r="Z598" s="1" t="s">
        <v>2867</v>
      </c>
      <c r="AC598" s="1">
        <v>51</v>
      </c>
      <c r="AD598" s="1" t="s">
        <v>284</v>
      </c>
      <c r="AE598" s="1" t="s">
        <v>3131</v>
      </c>
      <c r="AG598" s="1" t="s">
        <v>4737</v>
      </c>
      <c r="AI598" s="1" t="s">
        <v>3207</v>
      </c>
      <c r="BB598" s="1" t="s">
        <v>67</v>
      </c>
      <c r="BC598" s="1" t="s">
        <v>2496</v>
      </c>
      <c r="BD598" s="1" t="s">
        <v>1249</v>
      </c>
      <c r="BE598" s="1" t="s">
        <v>3624</v>
      </c>
      <c r="BF598" s="1" t="s">
        <v>4591</v>
      </c>
    </row>
    <row r="599" spans="1:58" ht="13.5" customHeight="1">
      <c r="A599" s="6" t="str">
        <f t="shared" si="20"/>
        <v>1756_감물천면_0014</v>
      </c>
      <c r="B599" s="1">
        <v>1756</v>
      </c>
      <c r="C599" s="1" t="s">
        <v>4576</v>
      </c>
      <c r="D599" s="1" t="s">
        <v>4577</v>
      </c>
      <c r="E599" s="2">
        <v>598</v>
      </c>
      <c r="F599" s="2">
        <v>2</v>
      </c>
      <c r="G599" s="2" t="s">
        <v>1081</v>
      </c>
      <c r="H599" s="2" t="s">
        <v>2371</v>
      </c>
      <c r="I599" s="2">
        <v>4</v>
      </c>
      <c r="L599" s="2">
        <v>4</v>
      </c>
      <c r="M599" s="2" t="s">
        <v>5167</v>
      </c>
      <c r="N599" s="2" t="s">
        <v>5168</v>
      </c>
      <c r="T599" s="2" t="s">
        <v>4584</v>
      </c>
      <c r="U599" s="1" t="s">
        <v>67</v>
      </c>
      <c r="V599" s="1" t="s">
        <v>2496</v>
      </c>
      <c r="Y599" s="1" t="s">
        <v>1250</v>
      </c>
      <c r="Z599" s="1" t="s">
        <v>2866</v>
      </c>
      <c r="AC599" s="1">
        <v>48</v>
      </c>
      <c r="AD599" s="1" t="s">
        <v>202</v>
      </c>
      <c r="AE599" s="1" t="s">
        <v>3109</v>
      </c>
      <c r="AF599" s="1" t="s">
        <v>4390</v>
      </c>
      <c r="AG599" s="1" t="s">
        <v>4395</v>
      </c>
      <c r="AH599" s="1" t="s">
        <v>1251</v>
      </c>
      <c r="AI599" s="1" t="s">
        <v>3207</v>
      </c>
      <c r="BC599" s="1" t="s">
        <v>2496</v>
      </c>
      <c r="BE599" s="1" t="s">
        <v>3624</v>
      </c>
      <c r="BF599" s="1" t="s">
        <v>4738</v>
      </c>
    </row>
    <row r="600" spans="1:72" ht="13.5" customHeight="1">
      <c r="A600" s="6" t="str">
        <f t="shared" si="20"/>
        <v>1756_감물천면_0014</v>
      </c>
      <c r="B600" s="1">
        <v>1756</v>
      </c>
      <c r="C600" s="1" t="s">
        <v>4576</v>
      </c>
      <c r="D600" s="1" t="s">
        <v>4577</v>
      </c>
      <c r="E600" s="2">
        <v>599</v>
      </c>
      <c r="F600" s="2">
        <v>2</v>
      </c>
      <c r="G600" s="2" t="s">
        <v>1081</v>
      </c>
      <c r="H600" s="2" t="s">
        <v>2371</v>
      </c>
      <c r="I600" s="2">
        <v>4</v>
      </c>
      <c r="L600" s="2">
        <v>5</v>
      </c>
      <c r="M600" s="2" t="s">
        <v>1942</v>
      </c>
      <c r="N600" s="2" t="s">
        <v>5001</v>
      </c>
      <c r="T600" s="2" t="s">
        <v>4586</v>
      </c>
      <c r="U600" s="1" t="s">
        <v>121</v>
      </c>
      <c r="V600" s="1" t="s">
        <v>2529</v>
      </c>
      <c r="W600" s="1" t="s">
        <v>50</v>
      </c>
      <c r="X600" s="1" t="s">
        <v>4583</v>
      </c>
      <c r="Y600" s="1" t="s">
        <v>51</v>
      </c>
      <c r="Z600" s="1" t="s">
        <v>2608</v>
      </c>
      <c r="AC600" s="1">
        <v>78</v>
      </c>
      <c r="AD600" s="1" t="s">
        <v>229</v>
      </c>
      <c r="AE600" s="1" t="s">
        <v>3143</v>
      </c>
      <c r="AJ600" s="1" t="s">
        <v>53</v>
      </c>
      <c r="AK600" s="1" t="s">
        <v>3215</v>
      </c>
      <c r="AL600" s="1" t="s">
        <v>737</v>
      </c>
      <c r="AM600" s="1" t="s">
        <v>3217</v>
      </c>
      <c r="AT600" s="1" t="s">
        <v>42</v>
      </c>
      <c r="AU600" s="1" t="s">
        <v>3276</v>
      </c>
      <c r="AV600" s="1" t="s">
        <v>1252</v>
      </c>
      <c r="AW600" s="1" t="s">
        <v>3468</v>
      </c>
      <c r="BG600" s="1" t="s">
        <v>42</v>
      </c>
      <c r="BH600" s="1" t="s">
        <v>3276</v>
      </c>
      <c r="BI600" s="1" t="s">
        <v>1161</v>
      </c>
      <c r="BJ600" s="1" t="s">
        <v>3813</v>
      </c>
      <c r="BK600" s="1" t="s">
        <v>825</v>
      </c>
      <c r="BL600" s="1" t="s">
        <v>3294</v>
      </c>
      <c r="BM600" s="1" t="s">
        <v>1253</v>
      </c>
      <c r="BN600" s="1" t="s">
        <v>4011</v>
      </c>
      <c r="BO600" s="1" t="s">
        <v>42</v>
      </c>
      <c r="BP600" s="1" t="s">
        <v>3276</v>
      </c>
      <c r="BQ600" s="1" t="s">
        <v>1254</v>
      </c>
      <c r="BR600" s="1" t="s">
        <v>4478</v>
      </c>
      <c r="BS600" s="1" t="s">
        <v>1255</v>
      </c>
      <c r="BT600" s="1" t="s">
        <v>3236</v>
      </c>
    </row>
    <row r="601" spans="1:31" ht="13.5" customHeight="1">
      <c r="A601" s="6" t="str">
        <f t="shared" si="20"/>
        <v>1756_감물천면_0014</v>
      </c>
      <c r="B601" s="1">
        <v>1756</v>
      </c>
      <c r="C601" s="1" t="s">
        <v>4576</v>
      </c>
      <c r="D601" s="1" t="s">
        <v>4577</v>
      </c>
      <c r="E601" s="2">
        <v>600</v>
      </c>
      <c r="F601" s="2">
        <v>2</v>
      </c>
      <c r="G601" s="2" t="s">
        <v>1081</v>
      </c>
      <c r="H601" s="2" t="s">
        <v>2371</v>
      </c>
      <c r="I601" s="2">
        <v>4</v>
      </c>
      <c r="L601" s="2">
        <v>5</v>
      </c>
      <c r="M601" s="2" t="s">
        <v>1942</v>
      </c>
      <c r="N601" s="2" t="s">
        <v>5001</v>
      </c>
      <c r="S601" s="2" t="s">
        <v>81</v>
      </c>
      <c r="T601" s="2" t="s">
        <v>2466</v>
      </c>
      <c r="U601" s="1" t="s">
        <v>485</v>
      </c>
      <c r="V601" s="1" t="s">
        <v>2521</v>
      </c>
      <c r="W601" s="1" t="s">
        <v>50</v>
      </c>
      <c r="X601" s="1" t="s">
        <v>4739</v>
      </c>
      <c r="Y601" s="1" t="s">
        <v>1256</v>
      </c>
      <c r="Z601" s="1" t="s">
        <v>2865</v>
      </c>
      <c r="AC601" s="1">
        <v>41</v>
      </c>
      <c r="AD601" s="1" t="s">
        <v>422</v>
      </c>
      <c r="AE601" s="1" t="s">
        <v>3152</v>
      </c>
    </row>
    <row r="602" spans="1:31" ht="13.5" customHeight="1">
      <c r="A602" s="6" t="str">
        <f t="shared" si="20"/>
        <v>1756_감물천면_0014</v>
      </c>
      <c r="B602" s="1">
        <v>1756</v>
      </c>
      <c r="C602" s="1" t="s">
        <v>4576</v>
      </c>
      <c r="D602" s="1" t="s">
        <v>4577</v>
      </c>
      <c r="E602" s="2">
        <v>601</v>
      </c>
      <c r="F602" s="2">
        <v>2</v>
      </c>
      <c r="G602" s="2" t="s">
        <v>1081</v>
      </c>
      <c r="H602" s="2" t="s">
        <v>2371</v>
      </c>
      <c r="I602" s="2">
        <v>4</v>
      </c>
      <c r="L602" s="2">
        <v>5</v>
      </c>
      <c r="M602" s="2" t="s">
        <v>1942</v>
      </c>
      <c r="N602" s="2" t="s">
        <v>5001</v>
      </c>
      <c r="S602" s="2" t="s">
        <v>82</v>
      </c>
      <c r="T602" s="2" t="s">
        <v>2465</v>
      </c>
      <c r="W602" s="1" t="s">
        <v>50</v>
      </c>
      <c r="X602" s="1" t="s">
        <v>4583</v>
      </c>
      <c r="Y602" s="1" t="s">
        <v>51</v>
      </c>
      <c r="Z602" s="1" t="s">
        <v>2608</v>
      </c>
      <c r="AC602" s="1">
        <v>43</v>
      </c>
      <c r="AD602" s="1" t="s">
        <v>743</v>
      </c>
      <c r="AE602" s="1" t="s">
        <v>3122</v>
      </c>
    </row>
    <row r="603" spans="1:72" ht="13.5" customHeight="1">
      <c r="A603" s="6" t="str">
        <f t="shared" si="20"/>
        <v>1756_감물천면_0014</v>
      </c>
      <c r="B603" s="1">
        <v>1756</v>
      </c>
      <c r="C603" s="1" t="s">
        <v>4576</v>
      </c>
      <c r="D603" s="1" t="s">
        <v>4577</v>
      </c>
      <c r="E603" s="2">
        <v>602</v>
      </c>
      <c r="F603" s="2">
        <v>2</v>
      </c>
      <c r="G603" s="2" t="s">
        <v>1081</v>
      </c>
      <c r="H603" s="2" t="s">
        <v>2371</v>
      </c>
      <c r="I603" s="2">
        <v>5</v>
      </c>
      <c r="J603" s="2" t="s">
        <v>1257</v>
      </c>
      <c r="K603" s="2" t="s">
        <v>2392</v>
      </c>
      <c r="L603" s="2">
        <v>1</v>
      </c>
      <c r="M603" s="2" t="s">
        <v>1257</v>
      </c>
      <c r="N603" s="2" t="s">
        <v>2392</v>
      </c>
      <c r="T603" s="2" t="s">
        <v>4740</v>
      </c>
      <c r="U603" s="1" t="s">
        <v>38</v>
      </c>
      <c r="V603" s="1" t="s">
        <v>2497</v>
      </c>
      <c r="W603" s="1" t="s">
        <v>268</v>
      </c>
      <c r="X603" s="1" t="s">
        <v>2573</v>
      </c>
      <c r="Y603" s="1" t="s">
        <v>1258</v>
      </c>
      <c r="Z603" s="1" t="s">
        <v>2864</v>
      </c>
      <c r="AC603" s="1">
        <v>48</v>
      </c>
      <c r="AD603" s="1" t="s">
        <v>202</v>
      </c>
      <c r="AE603" s="1" t="s">
        <v>3109</v>
      </c>
      <c r="AJ603" s="1" t="s">
        <v>17</v>
      </c>
      <c r="AK603" s="1" t="s">
        <v>3214</v>
      </c>
      <c r="AL603" s="1" t="s">
        <v>924</v>
      </c>
      <c r="AM603" s="1" t="s">
        <v>3225</v>
      </c>
      <c r="AT603" s="1" t="s">
        <v>42</v>
      </c>
      <c r="AU603" s="1" t="s">
        <v>3276</v>
      </c>
      <c r="AV603" s="1" t="s">
        <v>1259</v>
      </c>
      <c r="AW603" s="1" t="s">
        <v>3307</v>
      </c>
      <c r="BG603" s="1" t="s">
        <v>42</v>
      </c>
      <c r="BH603" s="1" t="s">
        <v>3276</v>
      </c>
      <c r="BI603" s="1" t="s">
        <v>135</v>
      </c>
      <c r="BJ603" s="1" t="s">
        <v>3353</v>
      </c>
      <c r="BK603" s="1" t="s">
        <v>42</v>
      </c>
      <c r="BL603" s="1" t="s">
        <v>3276</v>
      </c>
      <c r="BM603" s="1" t="s">
        <v>1195</v>
      </c>
      <c r="BN603" s="1" t="s">
        <v>3783</v>
      </c>
      <c r="BO603" s="1" t="s">
        <v>42</v>
      </c>
      <c r="BP603" s="1" t="s">
        <v>3276</v>
      </c>
      <c r="BQ603" s="1" t="s">
        <v>1260</v>
      </c>
      <c r="BR603" s="1" t="s">
        <v>4123</v>
      </c>
      <c r="BS603" s="1" t="s">
        <v>100</v>
      </c>
      <c r="BT603" s="1" t="s">
        <v>3194</v>
      </c>
    </row>
    <row r="604" spans="1:72" ht="13.5" customHeight="1">
      <c r="A604" s="6" t="str">
        <f t="shared" si="20"/>
        <v>1756_감물천면_0014</v>
      </c>
      <c r="B604" s="1">
        <v>1756</v>
      </c>
      <c r="C604" s="1" t="s">
        <v>4576</v>
      </c>
      <c r="D604" s="1" t="s">
        <v>4577</v>
      </c>
      <c r="E604" s="2">
        <v>603</v>
      </c>
      <c r="F604" s="2">
        <v>2</v>
      </c>
      <c r="G604" s="2" t="s">
        <v>1081</v>
      </c>
      <c r="H604" s="2" t="s">
        <v>2371</v>
      </c>
      <c r="I604" s="2">
        <v>5</v>
      </c>
      <c r="L604" s="2">
        <v>1</v>
      </c>
      <c r="M604" s="2" t="s">
        <v>1257</v>
      </c>
      <c r="N604" s="2" t="s">
        <v>2392</v>
      </c>
      <c r="S604" s="2" t="s">
        <v>49</v>
      </c>
      <c r="T604" s="2" t="s">
        <v>2463</v>
      </c>
      <c r="W604" s="1" t="s">
        <v>1261</v>
      </c>
      <c r="X604" s="1" t="s">
        <v>4741</v>
      </c>
      <c r="Y604" s="1" t="s">
        <v>51</v>
      </c>
      <c r="Z604" s="1" t="s">
        <v>2608</v>
      </c>
      <c r="AC604" s="1">
        <v>52</v>
      </c>
      <c r="AD604" s="1" t="s">
        <v>148</v>
      </c>
      <c r="AE604" s="1" t="s">
        <v>3125</v>
      </c>
      <c r="AJ604" s="1" t="s">
        <v>53</v>
      </c>
      <c r="AK604" s="1" t="s">
        <v>3215</v>
      </c>
      <c r="AL604" s="1" t="s">
        <v>1262</v>
      </c>
      <c r="AM604" s="1" t="s">
        <v>2814</v>
      </c>
      <c r="AT604" s="1" t="s">
        <v>42</v>
      </c>
      <c r="AU604" s="1" t="s">
        <v>3276</v>
      </c>
      <c r="AV604" s="1" t="s">
        <v>1263</v>
      </c>
      <c r="AW604" s="1" t="s">
        <v>3467</v>
      </c>
      <c r="BG604" s="1" t="s">
        <v>42</v>
      </c>
      <c r="BH604" s="1" t="s">
        <v>3276</v>
      </c>
      <c r="BI604" s="1" t="s">
        <v>1004</v>
      </c>
      <c r="BJ604" s="1" t="s">
        <v>3812</v>
      </c>
      <c r="BK604" s="1" t="s">
        <v>42</v>
      </c>
      <c r="BL604" s="1" t="s">
        <v>3276</v>
      </c>
      <c r="BM604" s="1" t="s">
        <v>671</v>
      </c>
      <c r="BN604" s="1" t="s">
        <v>3950</v>
      </c>
      <c r="BO604" s="1" t="s">
        <v>42</v>
      </c>
      <c r="BP604" s="1" t="s">
        <v>3276</v>
      </c>
      <c r="BQ604" s="1" t="s">
        <v>1264</v>
      </c>
      <c r="BR604" s="1" t="s">
        <v>4742</v>
      </c>
      <c r="BS604" s="1" t="s">
        <v>100</v>
      </c>
      <c r="BT604" s="1" t="s">
        <v>3194</v>
      </c>
    </row>
    <row r="605" spans="1:31" ht="13.5" customHeight="1">
      <c r="A605" s="6" t="str">
        <f t="shared" si="20"/>
        <v>1756_감물천면_0014</v>
      </c>
      <c r="B605" s="1">
        <v>1756</v>
      </c>
      <c r="C605" s="1" t="s">
        <v>4576</v>
      </c>
      <c r="D605" s="1" t="s">
        <v>4577</v>
      </c>
      <c r="E605" s="2">
        <v>604</v>
      </c>
      <c r="F605" s="2">
        <v>2</v>
      </c>
      <c r="G605" s="2" t="s">
        <v>1081</v>
      </c>
      <c r="H605" s="2" t="s">
        <v>2371</v>
      </c>
      <c r="I605" s="2">
        <v>5</v>
      </c>
      <c r="L605" s="2">
        <v>1</v>
      </c>
      <c r="M605" s="2" t="s">
        <v>1257</v>
      </c>
      <c r="N605" s="2" t="s">
        <v>2392</v>
      </c>
      <c r="S605" s="2" t="s">
        <v>61</v>
      </c>
      <c r="T605" s="2" t="s">
        <v>2464</v>
      </c>
      <c r="AC605" s="1">
        <v>11</v>
      </c>
      <c r="AD605" s="1" t="s">
        <v>342</v>
      </c>
      <c r="AE605" s="1" t="s">
        <v>3120</v>
      </c>
    </row>
    <row r="606" spans="1:31" ht="13.5" customHeight="1">
      <c r="A606" s="6" t="str">
        <f t="shared" si="20"/>
        <v>1756_감물천면_0014</v>
      </c>
      <c r="B606" s="1">
        <v>1756</v>
      </c>
      <c r="C606" s="1" t="s">
        <v>4576</v>
      </c>
      <c r="D606" s="1" t="s">
        <v>4577</v>
      </c>
      <c r="E606" s="2">
        <v>605</v>
      </c>
      <c r="F606" s="2">
        <v>2</v>
      </c>
      <c r="G606" s="2" t="s">
        <v>1081</v>
      </c>
      <c r="H606" s="2" t="s">
        <v>2371</v>
      </c>
      <c r="I606" s="2">
        <v>5</v>
      </c>
      <c r="L606" s="2">
        <v>1</v>
      </c>
      <c r="M606" s="2" t="s">
        <v>1257</v>
      </c>
      <c r="N606" s="2" t="s">
        <v>2392</v>
      </c>
      <c r="S606" s="2" t="s">
        <v>61</v>
      </c>
      <c r="T606" s="2" t="s">
        <v>2464</v>
      </c>
      <c r="AC606" s="1">
        <v>5</v>
      </c>
      <c r="AD606" s="1" t="s">
        <v>144</v>
      </c>
      <c r="AE606" s="1" t="s">
        <v>3118</v>
      </c>
    </row>
    <row r="607" spans="1:31" ht="13.5" customHeight="1">
      <c r="A607" s="6" t="str">
        <f t="shared" si="20"/>
        <v>1756_감물천면_0014</v>
      </c>
      <c r="B607" s="1">
        <v>1756</v>
      </c>
      <c r="C607" s="1" t="s">
        <v>4576</v>
      </c>
      <c r="D607" s="1" t="s">
        <v>4577</v>
      </c>
      <c r="E607" s="2">
        <v>606</v>
      </c>
      <c r="F607" s="2">
        <v>2</v>
      </c>
      <c r="G607" s="2" t="s">
        <v>1081</v>
      </c>
      <c r="H607" s="2" t="s">
        <v>2371</v>
      </c>
      <c r="I607" s="2">
        <v>5</v>
      </c>
      <c r="L607" s="2">
        <v>1</v>
      </c>
      <c r="M607" s="2" t="s">
        <v>1257</v>
      </c>
      <c r="N607" s="2" t="s">
        <v>2392</v>
      </c>
      <c r="S607" s="2" t="s">
        <v>61</v>
      </c>
      <c r="T607" s="2" t="s">
        <v>2464</v>
      </c>
      <c r="AC607" s="1">
        <v>7</v>
      </c>
      <c r="AD607" s="1" t="s">
        <v>236</v>
      </c>
      <c r="AE607" s="1" t="s">
        <v>3100</v>
      </c>
    </row>
    <row r="608" spans="1:33" ht="13.5" customHeight="1">
      <c r="A608" s="6" t="str">
        <f t="shared" si="20"/>
        <v>1756_감물천면_0014</v>
      </c>
      <c r="B608" s="1">
        <v>1756</v>
      </c>
      <c r="C608" s="1" t="s">
        <v>4576</v>
      </c>
      <c r="D608" s="1" t="s">
        <v>4577</v>
      </c>
      <c r="E608" s="2">
        <v>607</v>
      </c>
      <c r="F608" s="2">
        <v>2</v>
      </c>
      <c r="G608" s="2" t="s">
        <v>1081</v>
      </c>
      <c r="H608" s="2" t="s">
        <v>2371</v>
      </c>
      <c r="I608" s="2">
        <v>5</v>
      </c>
      <c r="L608" s="2">
        <v>1</v>
      </c>
      <c r="M608" s="2" t="s">
        <v>1257</v>
      </c>
      <c r="N608" s="2" t="s">
        <v>2392</v>
      </c>
      <c r="S608" s="2" t="s">
        <v>81</v>
      </c>
      <c r="T608" s="2" t="s">
        <v>2466</v>
      </c>
      <c r="AC608" s="1">
        <v>3</v>
      </c>
      <c r="AD608" s="1" t="s">
        <v>178</v>
      </c>
      <c r="AE608" s="1" t="s">
        <v>3119</v>
      </c>
      <c r="AF608" s="1" t="s">
        <v>63</v>
      </c>
      <c r="AG608" s="1" t="s">
        <v>3157</v>
      </c>
    </row>
    <row r="609" spans="1:72" ht="13.5" customHeight="1">
      <c r="A609" s="6" t="str">
        <f t="shared" si="20"/>
        <v>1756_감물천면_0014</v>
      </c>
      <c r="B609" s="1">
        <v>1756</v>
      </c>
      <c r="C609" s="1" t="s">
        <v>4576</v>
      </c>
      <c r="D609" s="1" t="s">
        <v>4577</v>
      </c>
      <c r="E609" s="2">
        <v>608</v>
      </c>
      <c r="F609" s="2">
        <v>2</v>
      </c>
      <c r="G609" s="2" t="s">
        <v>1081</v>
      </c>
      <c r="H609" s="2" t="s">
        <v>2371</v>
      </c>
      <c r="I609" s="2">
        <v>5</v>
      </c>
      <c r="L609" s="2">
        <v>2</v>
      </c>
      <c r="M609" s="2" t="s">
        <v>5169</v>
      </c>
      <c r="N609" s="2" t="s">
        <v>5170</v>
      </c>
      <c r="O609" s="2" t="s">
        <v>6</v>
      </c>
      <c r="P609" s="2" t="s">
        <v>2411</v>
      </c>
      <c r="T609" s="2" t="s">
        <v>4743</v>
      </c>
      <c r="U609" s="1" t="s">
        <v>38</v>
      </c>
      <c r="V609" s="1" t="s">
        <v>2497</v>
      </c>
      <c r="W609" s="1" t="s">
        <v>1265</v>
      </c>
      <c r="X609" s="1" t="s">
        <v>4744</v>
      </c>
      <c r="Y609" s="1" t="s">
        <v>1266</v>
      </c>
      <c r="Z609" s="1" t="s">
        <v>2863</v>
      </c>
      <c r="AC609" s="1">
        <v>43</v>
      </c>
      <c r="AD609" s="1" t="s">
        <v>743</v>
      </c>
      <c r="AE609" s="1" t="s">
        <v>3122</v>
      </c>
      <c r="AJ609" s="1" t="s">
        <v>17</v>
      </c>
      <c r="AK609" s="1" t="s">
        <v>3214</v>
      </c>
      <c r="AL609" s="1" t="s">
        <v>1267</v>
      </c>
      <c r="AM609" s="1" t="s">
        <v>3246</v>
      </c>
      <c r="AT609" s="1" t="s">
        <v>1268</v>
      </c>
      <c r="AU609" s="1" t="s">
        <v>3289</v>
      </c>
      <c r="AV609" s="1" t="s">
        <v>1269</v>
      </c>
      <c r="AW609" s="1" t="s">
        <v>3414</v>
      </c>
      <c r="BG609" s="1" t="s">
        <v>42</v>
      </c>
      <c r="BH609" s="1" t="s">
        <v>3276</v>
      </c>
      <c r="BI609" s="1" t="s">
        <v>1270</v>
      </c>
      <c r="BJ609" s="1" t="s">
        <v>3766</v>
      </c>
      <c r="BK609" s="1" t="s">
        <v>42</v>
      </c>
      <c r="BL609" s="1" t="s">
        <v>3276</v>
      </c>
      <c r="BM609" s="1" t="s">
        <v>1271</v>
      </c>
      <c r="BN609" s="1" t="s">
        <v>4006</v>
      </c>
      <c r="BO609" s="1" t="s">
        <v>42</v>
      </c>
      <c r="BP609" s="1" t="s">
        <v>3276</v>
      </c>
      <c r="BQ609" s="1" t="s">
        <v>1272</v>
      </c>
      <c r="BR609" s="1" t="s">
        <v>4567</v>
      </c>
      <c r="BS609" s="1" t="s">
        <v>100</v>
      </c>
      <c r="BT609" s="1" t="s">
        <v>3194</v>
      </c>
    </row>
    <row r="610" spans="1:72" ht="13.5" customHeight="1">
      <c r="A610" s="6" t="str">
        <f t="shared" si="20"/>
        <v>1756_감물천면_0014</v>
      </c>
      <c r="B610" s="1">
        <v>1756</v>
      </c>
      <c r="C610" s="1" t="s">
        <v>4576</v>
      </c>
      <c r="D610" s="1" t="s">
        <v>4577</v>
      </c>
      <c r="E610" s="2">
        <v>609</v>
      </c>
      <c r="F610" s="2">
        <v>2</v>
      </c>
      <c r="G610" s="2" t="s">
        <v>1081</v>
      </c>
      <c r="H610" s="2" t="s">
        <v>2371</v>
      </c>
      <c r="I610" s="2">
        <v>5</v>
      </c>
      <c r="L610" s="2">
        <v>2</v>
      </c>
      <c r="M610" s="2" t="s">
        <v>5169</v>
      </c>
      <c r="N610" s="2" t="s">
        <v>5170</v>
      </c>
      <c r="S610" s="2" t="s">
        <v>49</v>
      </c>
      <c r="T610" s="2" t="s">
        <v>2463</v>
      </c>
      <c r="W610" s="1" t="s">
        <v>362</v>
      </c>
      <c r="X610" s="1" t="s">
        <v>2575</v>
      </c>
      <c r="Y610" s="1" t="s">
        <v>51</v>
      </c>
      <c r="Z610" s="1" t="s">
        <v>2608</v>
      </c>
      <c r="AC610" s="1">
        <v>43</v>
      </c>
      <c r="AD610" s="1" t="s">
        <v>743</v>
      </c>
      <c r="AE610" s="1" t="s">
        <v>3122</v>
      </c>
      <c r="AJ610" s="1" t="s">
        <v>53</v>
      </c>
      <c r="AK610" s="1" t="s">
        <v>3215</v>
      </c>
      <c r="AL610" s="1" t="s">
        <v>1273</v>
      </c>
      <c r="AM610" s="1" t="s">
        <v>3254</v>
      </c>
      <c r="AV610" s="1" t="s">
        <v>1274</v>
      </c>
      <c r="AW610" s="1" t="s">
        <v>3466</v>
      </c>
      <c r="BG610" s="1" t="s">
        <v>327</v>
      </c>
      <c r="BH610" s="1" t="s">
        <v>2562</v>
      </c>
      <c r="BI610" s="1" t="s">
        <v>967</v>
      </c>
      <c r="BJ610" s="1" t="s">
        <v>3509</v>
      </c>
      <c r="BK610" s="1" t="s">
        <v>42</v>
      </c>
      <c r="BL610" s="1" t="s">
        <v>3276</v>
      </c>
      <c r="BM610" s="1" t="s">
        <v>1275</v>
      </c>
      <c r="BN610" s="1" t="s">
        <v>4043</v>
      </c>
      <c r="BO610" s="1" t="s">
        <v>327</v>
      </c>
      <c r="BP610" s="1" t="s">
        <v>2562</v>
      </c>
      <c r="BQ610" s="1" t="s">
        <v>1276</v>
      </c>
      <c r="BR610" s="1" t="s">
        <v>4560</v>
      </c>
      <c r="BS610" s="1" t="s">
        <v>100</v>
      </c>
      <c r="BT610" s="1" t="s">
        <v>3194</v>
      </c>
    </row>
    <row r="611" spans="1:31" ht="13.5" customHeight="1">
      <c r="A611" s="6" t="str">
        <f t="shared" si="20"/>
        <v>1756_감물천면_0014</v>
      </c>
      <c r="B611" s="1">
        <v>1756</v>
      </c>
      <c r="C611" s="1" t="s">
        <v>4576</v>
      </c>
      <c r="D611" s="1" t="s">
        <v>4577</v>
      </c>
      <c r="E611" s="2">
        <v>610</v>
      </c>
      <c r="F611" s="2">
        <v>2</v>
      </c>
      <c r="G611" s="2" t="s">
        <v>1081</v>
      </c>
      <c r="H611" s="2" t="s">
        <v>2371</v>
      </c>
      <c r="I611" s="2">
        <v>5</v>
      </c>
      <c r="L611" s="2">
        <v>2</v>
      </c>
      <c r="M611" s="2" t="s">
        <v>5169</v>
      </c>
      <c r="N611" s="2" t="s">
        <v>5170</v>
      </c>
      <c r="S611" s="2" t="s">
        <v>545</v>
      </c>
      <c r="T611" s="2" t="s">
        <v>2473</v>
      </c>
      <c r="W611" s="1" t="s">
        <v>50</v>
      </c>
      <c r="X611" s="1" t="s">
        <v>4583</v>
      </c>
      <c r="Y611" s="1" t="s">
        <v>51</v>
      </c>
      <c r="Z611" s="1" t="s">
        <v>2608</v>
      </c>
      <c r="AC611" s="1">
        <v>63</v>
      </c>
      <c r="AD611" s="1" t="s">
        <v>178</v>
      </c>
      <c r="AE611" s="1" t="s">
        <v>3119</v>
      </c>
    </row>
    <row r="612" spans="1:58" ht="13.5" customHeight="1">
      <c r="A612" s="6" t="str">
        <f t="shared" si="20"/>
        <v>1756_감물천면_0014</v>
      </c>
      <c r="B612" s="1">
        <v>1756</v>
      </c>
      <c r="C612" s="1" t="s">
        <v>4576</v>
      </c>
      <c r="D612" s="1" t="s">
        <v>4577</v>
      </c>
      <c r="E612" s="2">
        <v>611</v>
      </c>
      <c r="F612" s="2">
        <v>2</v>
      </c>
      <c r="G612" s="2" t="s">
        <v>1081</v>
      </c>
      <c r="H612" s="2" t="s">
        <v>2371</v>
      </c>
      <c r="I612" s="2">
        <v>5</v>
      </c>
      <c r="L612" s="2">
        <v>2</v>
      </c>
      <c r="M612" s="2" t="s">
        <v>5169</v>
      </c>
      <c r="N612" s="2" t="s">
        <v>5170</v>
      </c>
      <c r="T612" s="2" t="s">
        <v>4584</v>
      </c>
      <c r="U612" s="1" t="s">
        <v>67</v>
      </c>
      <c r="V612" s="1" t="s">
        <v>2496</v>
      </c>
      <c r="Y612" s="1" t="s">
        <v>1277</v>
      </c>
      <c r="Z612" s="1" t="s">
        <v>2671</v>
      </c>
      <c r="AC612" s="1">
        <v>71</v>
      </c>
      <c r="AD612" s="1" t="s">
        <v>342</v>
      </c>
      <c r="AE612" s="1" t="s">
        <v>3120</v>
      </c>
      <c r="BB612" s="1" t="s">
        <v>67</v>
      </c>
      <c r="BC612" s="1" t="s">
        <v>2496</v>
      </c>
      <c r="BD612" s="1" t="s">
        <v>1278</v>
      </c>
      <c r="BE612" s="1" t="s">
        <v>3623</v>
      </c>
      <c r="BF612" s="1" t="s">
        <v>4591</v>
      </c>
    </row>
    <row r="613" spans="1:58" ht="13.5" customHeight="1">
      <c r="A613" s="6" t="str">
        <f t="shared" si="20"/>
        <v>1756_감물천면_0014</v>
      </c>
      <c r="B613" s="1">
        <v>1756</v>
      </c>
      <c r="C613" s="1" t="s">
        <v>4576</v>
      </c>
      <c r="D613" s="1" t="s">
        <v>4577</v>
      </c>
      <c r="E613" s="2">
        <v>612</v>
      </c>
      <c r="F613" s="2">
        <v>2</v>
      </c>
      <c r="G613" s="2" t="s">
        <v>1081</v>
      </c>
      <c r="H613" s="2" t="s">
        <v>2371</v>
      </c>
      <c r="I613" s="2">
        <v>5</v>
      </c>
      <c r="L613" s="2">
        <v>2</v>
      </c>
      <c r="M613" s="2" t="s">
        <v>5169</v>
      </c>
      <c r="N613" s="2" t="s">
        <v>5170</v>
      </c>
      <c r="T613" s="2" t="s">
        <v>4584</v>
      </c>
      <c r="U613" s="1" t="s">
        <v>67</v>
      </c>
      <c r="V613" s="1" t="s">
        <v>2496</v>
      </c>
      <c r="Y613" s="1" t="s">
        <v>1279</v>
      </c>
      <c r="Z613" s="1" t="s">
        <v>4369</v>
      </c>
      <c r="AC613" s="1">
        <v>69</v>
      </c>
      <c r="AD613" s="1" t="s">
        <v>133</v>
      </c>
      <c r="AE613" s="1" t="s">
        <v>3123</v>
      </c>
      <c r="AF613" s="1" t="s">
        <v>498</v>
      </c>
      <c r="AG613" s="1" t="s">
        <v>3161</v>
      </c>
      <c r="AH613" s="1" t="s">
        <v>1280</v>
      </c>
      <c r="AI613" s="1" t="s">
        <v>3206</v>
      </c>
      <c r="BC613" s="1" t="s">
        <v>2496</v>
      </c>
      <c r="BE613" s="1" t="s">
        <v>3623</v>
      </c>
      <c r="BF613" s="1" t="s">
        <v>4585</v>
      </c>
    </row>
    <row r="614" spans="1:58" ht="13.5" customHeight="1">
      <c r="A614" s="6" t="str">
        <f t="shared" si="20"/>
        <v>1756_감물천면_0014</v>
      </c>
      <c r="B614" s="1">
        <v>1756</v>
      </c>
      <c r="C614" s="1" t="s">
        <v>4576</v>
      </c>
      <c r="D614" s="1" t="s">
        <v>4577</v>
      </c>
      <c r="E614" s="2">
        <v>613</v>
      </c>
      <c r="F614" s="2">
        <v>2</v>
      </c>
      <c r="G614" s="2" t="s">
        <v>1081</v>
      </c>
      <c r="H614" s="2" t="s">
        <v>2371</v>
      </c>
      <c r="I614" s="2">
        <v>5</v>
      </c>
      <c r="L614" s="2">
        <v>2</v>
      </c>
      <c r="M614" s="2" t="s">
        <v>5169</v>
      </c>
      <c r="N614" s="2" t="s">
        <v>5170</v>
      </c>
      <c r="T614" s="2" t="s">
        <v>4584</v>
      </c>
      <c r="U614" s="1" t="s">
        <v>67</v>
      </c>
      <c r="V614" s="1" t="s">
        <v>2496</v>
      </c>
      <c r="Y614" s="1" t="s">
        <v>1281</v>
      </c>
      <c r="Z614" s="1" t="s">
        <v>2862</v>
      </c>
      <c r="AC614" s="1">
        <v>37</v>
      </c>
      <c r="AD614" s="1" t="s">
        <v>187</v>
      </c>
      <c r="AE614" s="1" t="s">
        <v>3111</v>
      </c>
      <c r="BB614" s="1" t="s">
        <v>95</v>
      </c>
      <c r="BC614" s="1" t="s">
        <v>3598</v>
      </c>
      <c r="BF614" s="1" t="s">
        <v>4745</v>
      </c>
    </row>
    <row r="615" spans="1:31" ht="13.5" customHeight="1">
      <c r="A615" s="6" t="str">
        <f t="shared" si="20"/>
        <v>1756_감물천면_0014</v>
      </c>
      <c r="B615" s="1">
        <v>1756</v>
      </c>
      <c r="C615" s="1" t="s">
        <v>4576</v>
      </c>
      <c r="D615" s="1" t="s">
        <v>4577</v>
      </c>
      <c r="E615" s="2">
        <v>614</v>
      </c>
      <c r="F615" s="2">
        <v>2</v>
      </c>
      <c r="G615" s="2" t="s">
        <v>1081</v>
      </c>
      <c r="H615" s="2" t="s">
        <v>2371</v>
      </c>
      <c r="I615" s="2">
        <v>5</v>
      </c>
      <c r="L615" s="2">
        <v>2</v>
      </c>
      <c r="M615" s="2" t="s">
        <v>5169</v>
      </c>
      <c r="N615" s="2" t="s">
        <v>5170</v>
      </c>
      <c r="T615" s="2" t="s">
        <v>4584</v>
      </c>
      <c r="U615" s="1" t="s">
        <v>67</v>
      </c>
      <c r="V615" s="1" t="s">
        <v>2496</v>
      </c>
      <c r="Y615" s="1" t="s">
        <v>1282</v>
      </c>
      <c r="Z615" s="1" t="s">
        <v>2861</v>
      </c>
      <c r="AC615" s="1">
        <v>63</v>
      </c>
      <c r="AD615" s="1" t="s">
        <v>178</v>
      </c>
      <c r="AE615" s="1" t="s">
        <v>3119</v>
      </c>
    </row>
    <row r="616" spans="1:58" ht="13.5" customHeight="1">
      <c r="A616" s="6" t="str">
        <f t="shared" si="20"/>
        <v>1756_감물천면_0014</v>
      </c>
      <c r="B616" s="1">
        <v>1756</v>
      </c>
      <c r="C616" s="1" t="s">
        <v>4576</v>
      </c>
      <c r="D616" s="1" t="s">
        <v>4577</v>
      </c>
      <c r="E616" s="2">
        <v>615</v>
      </c>
      <c r="F616" s="2">
        <v>2</v>
      </c>
      <c r="G616" s="2" t="s">
        <v>1081</v>
      </c>
      <c r="H616" s="2" t="s">
        <v>2371</v>
      </c>
      <c r="I616" s="2">
        <v>5</v>
      </c>
      <c r="L616" s="2">
        <v>2</v>
      </c>
      <c r="M616" s="2" t="s">
        <v>5169</v>
      </c>
      <c r="N616" s="2" t="s">
        <v>5170</v>
      </c>
      <c r="T616" s="2" t="s">
        <v>4584</v>
      </c>
      <c r="U616" s="1" t="s">
        <v>67</v>
      </c>
      <c r="V616" s="1" t="s">
        <v>2496</v>
      </c>
      <c r="Y616" s="1" t="s">
        <v>508</v>
      </c>
      <c r="Z616" s="1" t="s">
        <v>2860</v>
      </c>
      <c r="AC616" s="1">
        <v>43</v>
      </c>
      <c r="AD616" s="1" t="s">
        <v>743</v>
      </c>
      <c r="AE616" s="1" t="s">
        <v>3122</v>
      </c>
      <c r="AF616" s="1" t="s">
        <v>498</v>
      </c>
      <c r="AG616" s="1" t="s">
        <v>3161</v>
      </c>
      <c r="AH616" s="1" t="s">
        <v>1283</v>
      </c>
      <c r="AI616" s="1" t="s">
        <v>3200</v>
      </c>
      <c r="BB616" s="1" t="s">
        <v>95</v>
      </c>
      <c r="BC616" s="1" t="s">
        <v>3598</v>
      </c>
      <c r="BE616" s="1" t="s">
        <v>3622</v>
      </c>
      <c r="BF616" s="1" t="s">
        <v>4591</v>
      </c>
    </row>
    <row r="617" spans="1:58" ht="13.5" customHeight="1">
      <c r="A617" s="6" t="str">
        <f t="shared" si="20"/>
        <v>1756_감물천면_0014</v>
      </c>
      <c r="B617" s="1">
        <v>1756</v>
      </c>
      <c r="C617" s="1" t="s">
        <v>4576</v>
      </c>
      <c r="D617" s="1" t="s">
        <v>4577</v>
      </c>
      <c r="E617" s="2">
        <v>616</v>
      </c>
      <c r="F617" s="2">
        <v>2</v>
      </c>
      <c r="G617" s="2" t="s">
        <v>1081</v>
      </c>
      <c r="H617" s="2" t="s">
        <v>2371</v>
      </c>
      <c r="I617" s="2">
        <v>5</v>
      </c>
      <c r="L617" s="2">
        <v>2</v>
      </c>
      <c r="M617" s="2" t="s">
        <v>5169</v>
      </c>
      <c r="N617" s="2" t="s">
        <v>5170</v>
      </c>
      <c r="T617" s="2" t="s">
        <v>4584</v>
      </c>
      <c r="U617" s="1" t="s">
        <v>67</v>
      </c>
      <c r="V617" s="1" t="s">
        <v>2496</v>
      </c>
      <c r="Y617" s="1" t="s">
        <v>1284</v>
      </c>
      <c r="Z617" s="1" t="s">
        <v>2859</v>
      </c>
      <c r="AC617" s="1">
        <v>4</v>
      </c>
      <c r="AD617" s="1" t="s">
        <v>370</v>
      </c>
      <c r="AE617" s="1" t="s">
        <v>3115</v>
      </c>
      <c r="BB617" s="1" t="s">
        <v>69</v>
      </c>
      <c r="BC617" s="1" t="s">
        <v>2506</v>
      </c>
      <c r="BD617" s="1" t="s">
        <v>1285</v>
      </c>
      <c r="BE617" s="1" t="s">
        <v>3622</v>
      </c>
      <c r="BF617" s="1" t="s">
        <v>4746</v>
      </c>
    </row>
    <row r="618" spans="1:58" ht="13.5" customHeight="1">
      <c r="A618" s="6" t="str">
        <f t="shared" si="20"/>
        <v>1756_감물천면_0014</v>
      </c>
      <c r="B618" s="1">
        <v>1756</v>
      </c>
      <c r="C618" s="1" t="s">
        <v>4576</v>
      </c>
      <c r="D618" s="1" t="s">
        <v>4577</v>
      </c>
      <c r="E618" s="2">
        <v>617</v>
      </c>
      <c r="F618" s="2">
        <v>2</v>
      </c>
      <c r="G618" s="2" t="s">
        <v>1081</v>
      </c>
      <c r="H618" s="2" t="s">
        <v>2371</v>
      </c>
      <c r="I618" s="2">
        <v>5</v>
      </c>
      <c r="L618" s="2">
        <v>2</v>
      </c>
      <c r="M618" s="2" t="s">
        <v>5169</v>
      </c>
      <c r="N618" s="2" t="s">
        <v>5170</v>
      </c>
      <c r="T618" s="2" t="s">
        <v>4584</v>
      </c>
      <c r="U618" s="1" t="s">
        <v>64</v>
      </c>
      <c r="V618" s="1" t="s">
        <v>2511</v>
      </c>
      <c r="Y618" s="1" t="s">
        <v>675</v>
      </c>
      <c r="Z618" s="1" t="s">
        <v>2858</v>
      </c>
      <c r="AC618" s="1">
        <v>31</v>
      </c>
      <c r="AD618" s="1" t="s">
        <v>118</v>
      </c>
      <c r="AE618" s="1" t="s">
        <v>3117</v>
      </c>
      <c r="BB618" s="1" t="s">
        <v>67</v>
      </c>
      <c r="BC618" s="1" t="s">
        <v>2496</v>
      </c>
      <c r="BD618" s="1" t="s">
        <v>1286</v>
      </c>
      <c r="BE618" s="1" t="s">
        <v>4747</v>
      </c>
      <c r="BF618" s="1" t="s">
        <v>4594</v>
      </c>
    </row>
    <row r="619" spans="1:31" ht="13.5" customHeight="1">
      <c r="A619" s="6" t="str">
        <f t="shared" si="20"/>
        <v>1756_감물천면_0014</v>
      </c>
      <c r="B619" s="1">
        <v>1756</v>
      </c>
      <c r="C619" s="1" t="s">
        <v>4576</v>
      </c>
      <c r="D619" s="1" t="s">
        <v>4577</v>
      </c>
      <c r="E619" s="2">
        <v>618</v>
      </c>
      <c r="F619" s="2">
        <v>2</v>
      </c>
      <c r="G619" s="2" t="s">
        <v>1081</v>
      </c>
      <c r="H619" s="2" t="s">
        <v>2371</v>
      </c>
      <c r="I619" s="2">
        <v>5</v>
      </c>
      <c r="L619" s="2">
        <v>2</v>
      </c>
      <c r="M619" s="2" t="s">
        <v>5169</v>
      </c>
      <c r="N619" s="2" t="s">
        <v>5170</v>
      </c>
      <c r="T619" s="2" t="s">
        <v>4584</v>
      </c>
      <c r="U619" s="1" t="s">
        <v>69</v>
      </c>
      <c r="V619" s="1" t="s">
        <v>2506</v>
      </c>
      <c r="Y619" s="1" t="s">
        <v>1287</v>
      </c>
      <c r="Z619" s="1" t="s">
        <v>2857</v>
      </c>
      <c r="AC619" s="1">
        <v>45</v>
      </c>
      <c r="AD619" s="1" t="s">
        <v>40</v>
      </c>
      <c r="AE619" s="1" t="s">
        <v>3097</v>
      </c>
    </row>
    <row r="620" spans="1:72" ht="13.5" customHeight="1">
      <c r="A620" s="6" t="str">
        <f t="shared" si="20"/>
        <v>1756_감물천면_0014</v>
      </c>
      <c r="B620" s="1">
        <v>1756</v>
      </c>
      <c r="C620" s="1" t="s">
        <v>4576</v>
      </c>
      <c r="D620" s="1" t="s">
        <v>4577</v>
      </c>
      <c r="E620" s="2">
        <v>619</v>
      </c>
      <c r="F620" s="2">
        <v>2</v>
      </c>
      <c r="G620" s="2" t="s">
        <v>1081</v>
      </c>
      <c r="H620" s="2" t="s">
        <v>2371</v>
      </c>
      <c r="I620" s="2">
        <v>5</v>
      </c>
      <c r="L620" s="2">
        <v>3</v>
      </c>
      <c r="M620" s="2" t="s">
        <v>5171</v>
      </c>
      <c r="N620" s="2" t="s">
        <v>5172</v>
      </c>
      <c r="T620" s="2" t="s">
        <v>4586</v>
      </c>
      <c r="U620" s="1" t="s">
        <v>38</v>
      </c>
      <c r="V620" s="1" t="s">
        <v>2497</v>
      </c>
      <c r="W620" s="1" t="s">
        <v>140</v>
      </c>
      <c r="X620" s="1" t="s">
        <v>2578</v>
      </c>
      <c r="Y620" s="1" t="s">
        <v>1288</v>
      </c>
      <c r="Z620" s="1" t="s">
        <v>2600</v>
      </c>
      <c r="AC620" s="1">
        <v>47</v>
      </c>
      <c r="AD620" s="1" t="s">
        <v>582</v>
      </c>
      <c r="AE620" s="1" t="s">
        <v>3137</v>
      </c>
      <c r="AJ620" s="1" t="s">
        <v>17</v>
      </c>
      <c r="AK620" s="1" t="s">
        <v>3214</v>
      </c>
      <c r="AL620" s="1" t="s">
        <v>41</v>
      </c>
      <c r="AM620" s="1" t="s">
        <v>4400</v>
      </c>
      <c r="AT620" s="1" t="s">
        <v>42</v>
      </c>
      <c r="AU620" s="1" t="s">
        <v>3276</v>
      </c>
      <c r="AV620" s="1" t="s">
        <v>831</v>
      </c>
      <c r="AW620" s="1" t="s">
        <v>3465</v>
      </c>
      <c r="BG620" s="1" t="s">
        <v>42</v>
      </c>
      <c r="BH620" s="1" t="s">
        <v>3276</v>
      </c>
      <c r="BI620" s="1" t="s">
        <v>1289</v>
      </c>
      <c r="BJ620" s="1" t="s">
        <v>3811</v>
      </c>
      <c r="BK620" s="1" t="s">
        <v>42</v>
      </c>
      <c r="BL620" s="1" t="s">
        <v>3276</v>
      </c>
      <c r="BM620" s="1" t="s">
        <v>1290</v>
      </c>
      <c r="BN620" s="1" t="s">
        <v>2921</v>
      </c>
      <c r="BO620" s="1" t="s">
        <v>42</v>
      </c>
      <c r="BP620" s="1" t="s">
        <v>3276</v>
      </c>
      <c r="BQ620" s="1" t="s">
        <v>1291</v>
      </c>
      <c r="BR620" s="1" t="s">
        <v>4233</v>
      </c>
      <c r="BS620" s="1" t="s">
        <v>919</v>
      </c>
      <c r="BT620" s="1" t="s">
        <v>3240</v>
      </c>
    </row>
    <row r="621" spans="1:72" ht="13.5" customHeight="1">
      <c r="A621" s="6" t="str">
        <f t="shared" si="20"/>
        <v>1756_감물천면_0014</v>
      </c>
      <c r="B621" s="1">
        <v>1756</v>
      </c>
      <c r="C621" s="1" t="s">
        <v>4576</v>
      </c>
      <c r="D621" s="1" t="s">
        <v>4577</v>
      </c>
      <c r="E621" s="2">
        <v>620</v>
      </c>
      <c r="F621" s="2">
        <v>2</v>
      </c>
      <c r="G621" s="2" t="s">
        <v>1081</v>
      </c>
      <c r="H621" s="2" t="s">
        <v>2371</v>
      </c>
      <c r="I621" s="2">
        <v>5</v>
      </c>
      <c r="L621" s="2">
        <v>3</v>
      </c>
      <c r="M621" s="2" t="s">
        <v>5171</v>
      </c>
      <c r="N621" s="2" t="s">
        <v>5172</v>
      </c>
      <c r="S621" s="2" t="s">
        <v>49</v>
      </c>
      <c r="T621" s="2" t="s">
        <v>2463</v>
      </c>
      <c r="W621" s="1" t="s">
        <v>147</v>
      </c>
      <c r="X621" s="1" t="s">
        <v>2579</v>
      </c>
      <c r="Y621" s="1" t="s">
        <v>51</v>
      </c>
      <c r="Z621" s="1" t="s">
        <v>2608</v>
      </c>
      <c r="AC621" s="1">
        <v>52</v>
      </c>
      <c r="AD621" s="1" t="s">
        <v>148</v>
      </c>
      <c r="AE621" s="1" t="s">
        <v>3125</v>
      </c>
      <c r="AJ621" s="1" t="s">
        <v>53</v>
      </c>
      <c r="AK621" s="1" t="s">
        <v>3215</v>
      </c>
      <c r="AL621" s="1" t="s">
        <v>149</v>
      </c>
      <c r="AM621" s="1" t="s">
        <v>3219</v>
      </c>
      <c r="AT621" s="1" t="s">
        <v>42</v>
      </c>
      <c r="AU621" s="1" t="s">
        <v>3276</v>
      </c>
      <c r="AV621" s="1" t="s">
        <v>1292</v>
      </c>
      <c r="AW621" s="1" t="s">
        <v>3464</v>
      </c>
      <c r="BG621" s="1" t="s">
        <v>42</v>
      </c>
      <c r="BH621" s="1" t="s">
        <v>3276</v>
      </c>
      <c r="BI621" s="1" t="s">
        <v>1293</v>
      </c>
      <c r="BJ621" s="1" t="s">
        <v>3810</v>
      </c>
      <c r="BK621" s="1" t="s">
        <v>42</v>
      </c>
      <c r="BL621" s="1" t="s">
        <v>3276</v>
      </c>
      <c r="BM621" s="1" t="s">
        <v>1294</v>
      </c>
      <c r="BN621" s="1" t="s">
        <v>3690</v>
      </c>
      <c r="BO621" s="1" t="s">
        <v>42</v>
      </c>
      <c r="BP621" s="1" t="s">
        <v>3276</v>
      </c>
      <c r="BQ621" s="1" t="s">
        <v>1295</v>
      </c>
      <c r="BR621" s="1" t="s">
        <v>4525</v>
      </c>
      <c r="BS621" s="1" t="s">
        <v>1296</v>
      </c>
      <c r="BT621" s="1" t="s">
        <v>3245</v>
      </c>
    </row>
    <row r="622" spans="1:31" ht="13.5" customHeight="1">
      <c r="A622" s="6" t="str">
        <f aca="true" t="shared" si="21" ref="A622:A655">HYPERLINK("http://kyu.snu.ac.kr/sdhj/index.jsp?type=hj/GK14679_00IH_0001_0014.jpg","1756_감물천면_0014")</f>
        <v>1756_감물천면_0014</v>
      </c>
      <c r="B622" s="1">
        <v>1756</v>
      </c>
      <c r="C622" s="1" t="s">
        <v>4576</v>
      </c>
      <c r="D622" s="1" t="s">
        <v>4577</v>
      </c>
      <c r="E622" s="2">
        <v>621</v>
      </c>
      <c r="F622" s="2">
        <v>2</v>
      </c>
      <c r="G622" s="2" t="s">
        <v>1081</v>
      </c>
      <c r="H622" s="2" t="s">
        <v>2371</v>
      </c>
      <c r="I622" s="2">
        <v>5</v>
      </c>
      <c r="L622" s="2">
        <v>3</v>
      </c>
      <c r="M622" s="2" t="s">
        <v>5171</v>
      </c>
      <c r="N622" s="2" t="s">
        <v>5172</v>
      </c>
      <c r="S622" s="2" t="s">
        <v>545</v>
      </c>
      <c r="T622" s="2" t="s">
        <v>2473</v>
      </c>
      <c r="W622" s="1" t="s">
        <v>729</v>
      </c>
      <c r="X622" s="1" t="s">
        <v>2595</v>
      </c>
      <c r="Y622" s="1" t="s">
        <v>51</v>
      </c>
      <c r="Z622" s="1" t="s">
        <v>2608</v>
      </c>
      <c r="AC622" s="1">
        <v>72</v>
      </c>
      <c r="AD622" s="1" t="s">
        <v>503</v>
      </c>
      <c r="AE622" s="1" t="s">
        <v>3153</v>
      </c>
    </row>
    <row r="623" spans="1:31" ht="13.5" customHeight="1">
      <c r="A623" s="6" t="str">
        <f t="shared" si="21"/>
        <v>1756_감물천면_0014</v>
      </c>
      <c r="B623" s="1">
        <v>1756</v>
      </c>
      <c r="C623" s="1" t="s">
        <v>4576</v>
      </c>
      <c r="D623" s="1" t="s">
        <v>4577</v>
      </c>
      <c r="E623" s="2">
        <v>622</v>
      </c>
      <c r="F623" s="2">
        <v>2</v>
      </c>
      <c r="G623" s="2" t="s">
        <v>1081</v>
      </c>
      <c r="H623" s="2" t="s">
        <v>2371</v>
      </c>
      <c r="I623" s="2">
        <v>5</v>
      </c>
      <c r="L623" s="2">
        <v>3</v>
      </c>
      <c r="M623" s="2" t="s">
        <v>5171</v>
      </c>
      <c r="N623" s="2" t="s">
        <v>5172</v>
      </c>
      <c r="S623" s="2" t="s">
        <v>81</v>
      </c>
      <c r="T623" s="2" t="s">
        <v>2466</v>
      </c>
      <c r="U623" s="1" t="s">
        <v>38</v>
      </c>
      <c r="V623" s="1" t="s">
        <v>2497</v>
      </c>
      <c r="Y623" s="1" t="s">
        <v>1297</v>
      </c>
      <c r="Z623" s="1" t="s">
        <v>4384</v>
      </c>
      <c r="AC623" s="1">
        <v>23</v>
      </c>
      <c r="AD623" s="1" t="s">
        <v>337</v>
      </c>
      <c r="AE623" s="1" t="s">
        <v>3116</v>
      </c>
    </row>
    <row r="624" spans="1:31" ht="13.5" customHeight="1">
      <c r="A624" s="6" t="str">
        <f t="shared" si="21"/>
        <v>1756_감물천면_0014</v>
      </c>
      <c r="B624" s="1">
        <v>1756</v>
      </c>
      <c r="C624" s="1" t="s">
        <v>4576</v>
      </c>
      <c r="D624" s="1" t="s">
        <v>4577</v>
      </c>
      <c r="E624" s="2">
        <v>623</v>
      </c>
      <c r="F624" s="2">
        <v>2</v>
      </c>
      <c r="G624" s="2" t="s">
        <v>1081</v>
      </c>
      <c r="H624" s="2" t="s">
        <v>2371</v>
      </c>
      <c r="I624" s="2">
        <v>5</v>
      </c>
      <c r="L624" s="2">
        <v>3</v>
      </c>
      <c r="M624" s="2" t="s">
        <v>5171</v>
      </c>
      <c r="N624" s="2" t="s">
        <v>5172</v>
      </c>
      <c r="S624" s="2" t="s">
        <v>82</v>
      </c>
      <c r="T624" s="2" t="s">
        <v>2465</v>
      </c>
      <c r="W624" s="1" t="s">
        <v>568</v>
      </c>
      <c r="X624" s="1" t="s">
        <v>2588</v>
      </c>
      <c r="Y624" s="1" t="s">
        <v>51</v>
      </c>
      <c r="Z624" s="1" t="s">
        <v>2608</v>
      </c>
      <c r="AC624" s="1">
        <v>27</v>
      </c>
      <c r="AD624" s="1" t="s">
        <v>225</v>
      </c>
      <c r="AE624" s="1" t="s">
        <v>3105</v>
      </c>
    </row>
    <row r="625" spans="1:33" ht="13.5" customHeight="1">
      <c r="A625" s="6" t="str">
        <f t="shared" si="21"/>
        <v>1756_감물천면_0014</v>
      </c>
      <c r="B625" s="1">
        <v>1756</v>
      </c>
      <c r="C625" s="1" t="s">
        <v>4576</v>
      </c>
      <c r="D625" s="1" t="s">
        <v>4577</v>
      </c>
      <c r="E625" s="2">
        <v>624</v>
      </c>
      <c r="F625" s="2">
        <v>2</v>
      </c>
      <c r="G625" s="2" t="s">
        <v>1081</v>
      </c>
      <c r="H625" s="2" t="s">
        <v>2371</v>
      </c>
      <c r="I625" s="2">
        <v>5</v>
      </c>
      <c r="L625" s="2">
        <v>3</v>
      </c>
      <c r="M625" s="2" t="s">
        <v>5171</v>
      </c>
      <c r="N625" s="2" t="s">
        <v>5172</v>
      </c>
      <c r="S625" s="2" t="s">
        <v>84</v>
      </c>
      <c r="T625" s="2" t="s">
        <v>2462</v>
      </c>
      <c r="AC625" s="1">
        <v>1</v>
      </c>
      <c r="AD625" s="1" t="s">
        <v>169</v>
      </c>
      <c r="AE625" s="1" t="s">
        <v>3102</v>
      </c>
      <c r="AF625" s="1" t="s">
        <v>63</v>
      </c>
      <c r="AG625" s="1" t="s">
        <v>3157</v>
      </c>
    </row>
    <row r="626" spans="1:72" ht="13.5" customHeight="1">
      <c r="A626" s="6" t="str">
        <f t="shared" si="21"/>
        <v>1756_감물천면_0014</v>
      </c>
      <c r="B626" s="1">
        <v>1756</v>
      </c>
      <c r="C626" s="1" t="s">
        <v>4576</v>
      </c>
      <c r="D626" s="1" t="s">
        <v>4577</v>
      </c>
      <c r="E626" s="2">
        <v>625</v>
      </c>
      <c r="F626" s="2">
        <v>2</v>
      </c>
      <c r="G626" s="2" t="s">
        <v>1081</v>
      </c>
      <c r="H626" s="2" t="s">
        <v>2371</v>
      </c>
      <c r="I626" s="2">
        <v>5</v>
      </c>
      <c r="L626" s="2">
        <v>4</v>
      </c>
      <c r="M626" s="2" t="s">
        <v>5173</v>
      </c>
      <c r="N626" s="2" t="s">
        <v>5174</v>
      </c>
      <c r="T626" s="2" t="s">
        <v>4624</v>
      </c>
      <c r="U626" s="1" t="s">
        <v>385</v>
      </c>
      <c r="V626" s="1" t="s">
        <v>4364</v>
      </c>
      <c r="W626" s="1" t="s">
        <v>268</v>
      </c>
      <c r="X626" s="1" t="s">
        <v>2573</v>
      </c>
      <c r="Y626" s="1" t="s">
        <v>316</v>
      </c>
      <c r="Z626" s="1" t="s">
        <v>4374</v>
      </c>
      <c r="AC626" s="1">
        <v>54</v>
      </c>
      <c r="AD626" s="1" t="s">
        <v>438</v>
      </c>
      <c r="AE626" s="1" t="s">
        <v>3130</v>
      </c>
      <c r="AJ626" s="1" t="s">
        <v>17</v>
      </c>
      <c r="AK626" s="1" t="s">
        <v>3214</v>
      </c>
      <c r="AL626" s="1" t="s">
        <v>924</v>
      </c>
      <c r="AM626" s="1" t="s">
        <v>3225</v>
      </c>
      <c r="AT626" s="1" t="s">
        <v>42</v>
      </c>
      <c r="AU626" s="1" t="s">
        <v>3276</v>
      </c>
      <c r="AV626" s="1" t="s">
        <v>1298</v>
      </c>
      <c r="AW626" s="1" t="s">
        <v>3432</v>
      </c>
      <c r="BG626" s="1" t="s">
        <v>42</v>
      </c>
      <c r="BH626" s="1" t="s">
        <v>3276</v>
      </c>
      <c r="BI626" s="1" t="s">
        <v>1299</v>
      </c>
      <c r="BJ626" s="1" t="s">
        <v>3788</v>
      </c>
      <c r="BK626" s="1" t="s">
        <v>42</v>
      </c>
      <c r="BL626" s="1" t="s">
        <v>3276</v>
      </c>
      <c r="BM626" s="1" t="s">
        <v>1300</v>
      </c>
      <c r="BN626" s="1" t="s">
        <v>3773</v>
      </c>
      <c r="BO626" s="1" t="s">
        <v>42</v>
      </c>
      <c r="BP626" s="1" t="s">
        <v>3276</v>
      </c>
      <c r="BQ626" s="1" t="s">
        <v>1301</v>
      </c>
      <c r="BR626" s="1" t="s">
        <v>4232</v>
      </c>
      <c r="BS626" s="1" t="s">
        <v>48</v>
      </c>
      <c r="BT626" s="1" t="s">
        <v>3223</v>
      </c>
    </row>
    <row r="627" spans="1:72" ht="13.5" customHeight="1">
      <c r="A627" s="6" t="str">
        <f t="shared" si="21"/>
        <v>1756_감물천면_0014</v>
      </c>
      <c r="B627" s="1">
        <v>1756</v>
      </c>
      <c r="C627" s="1" t="s">
        <v>4576</v>
      </c>
      <c r="D627" s="1" t="s">
        <v>4577</v>
      </c>
      <c r="E627" s="2">
        <v>626</v>
      </c>
      <c r="F627" s="2">
        <v>2</v>
      </c>
      <c r="G627" s="2" t="s">
        <v>1081</v>
      </c>
      <c r="H627" s="2" t="s">
        <v>2371</v>
      </c>
      <c r="I627" s="2">
        <v>5</v>
      </c>
      <c r="L627" s="2">
        <v>4</v>
      </c>
      <c r="M627" s="2" t="s">
        <v>5173</v>
      </c>
      <c r="N627" s="2" t="s">
        <v>5174</v>
      </c>
      <c r="S627" s="2" t="s">
        <v>49</v>
      </c>
      <c r="T627" s="2" t="s">
        <v>2463</v>
      </c>
      <c r="W627" s="1" t="s">
        <v>143</v>
      </c>
      <c r="X627" s="1" t="s">
        <v>2587</v>
      </c>
      <c r="Y627" s="1" t="s">
        <v>51</v>
      </c>
      <c r="Z627" s="1" t="s">
        <v>2608</v>
      </c>
      <c r="AC627" s="1">
        <v>56</v>
      </c>
      <c r="AD627" s="1" t="s">
        <v>659</v>
      </c>
      <c r="AE627" s="1" t="s">
        <v>3155</v>
      </c>
      <c r="AJ627" s="1" t="s">
        <v>53</v>
      </c>
      <c r="AK627" s="1" t="s">
        <v>3215</v>
      </c>
      <c r="AL627" s="1" t="s">
        <v>447</v>
      </c>
      <c r="AM627" s="1" t="s">
        <v>3238</v>
      </c>
      <c r="AT627" s="1" t="s">
        <v>1224</v>
      </c>
      <c r="AU627" s="1" t="s">
        <v>3282</v>
      </c>
      <c r="AV627" s="1" t="s">
        <v>1194</v>
      </c>
      <c r="AW627" s="1" t="s">
        <v>2878</v>
      </c>
      <c r="BG627" s="1" t="s">
        <v>42</v>
      </c>
      <c r="BH627" s="1" t="s">
        <v>3276</v>
      </c>
      <c r="BI627" s="1" t="s">
        <v>1302</v>
      </c>
      <c r="BJ627" s="1" t="s">
        <v>3809</v>
      </c>
      <c r="BK627" s="1" t="s">
        <v>42</v>
      </c>
      <c r="BL627" s="1" t="s">
        <v>3276</v>
      </c>
      <c r="BM627" s="1" t="s">
        <v>1303</v>
      </c>
      <c r="BN627" s="1" t="s">
        <v>4042</v>
      </c>
      <c r="BO627" s="1" t="s">
        <v>42</v>
      </c>
      <c r="BP627" s="1" t="s">
        <v>3276</v>
      </c>
      <c r="BQ627" s="1" t="s">
        <v>1304</v>
      </c>
      <c r="BR627" s="1" t="s">
        <v>4748</v>
      </c>
      <c r="BS627" s="1" t="s">
        <v>1267</v>
      </c>
      <c r="BT627" s="1" t="s">
        <v>3246</v>
      </c>
    </row>
    <row r="628" spans="1:33" ht="13.5" customHeight="1">
      <c r="A628" s="6" t="str">
        <f t="shared" si="21"/>
        <v>1756_감물천면_0014</v>
      </c>
      <c r="B628" s="1">
        <v>1756</v>
      </c>
      <c r="C628" s="1" t="s">
        <v>4576</v>
      </c>
      <c r="D628" s="1" t="s">
        <v>4577</v>
      </c>
      <c r="E628" s="2">
        <v>627</v>
      </c>
      <c r="F628" s="2">
        <v>2</v>
      </c>
      <c r="G628" s="2" t="s">
        <v>1081</v>
      </c>
      <c r="H628" s="2" t="s">
        <v>2371</v>
      </c>
      <c r="I628" s="2">
        <v>5</v>
      </c>
      <c r="L628" s="2">
        <v>4</v>
      </c>
      <c r="M628" s="2" t="s">
        <v>5173</v>
      </c>
      <c r="N628" s="2" t="s">
        <v>5174</v>
      </c>
      <c r="S628" s="2" t="s">
        <v>61</v>
      </c>
      <c r="T628" s="2" t="s">
        <v>2464</v>
      </c>
      <c r="AF628" s="1" t="s">
        <v>131</v>
      </c>
      <c r="AG628" s="1" t="s">
        <v>3164</v>
      </c>
    </row>
    <row r="629" spans="1:31" ht="13.5" customHeight="1">
      <c r="A629" s="6" t="str">
        <f t="shared" si="21"/>
        <v>1756_감물천면_0014</v>
      </c>
      <c r="B629" s="1">
        <v>1756</v>
      </c>
      <c r="C629" s="1" t="s">
        <v>4576</v>
      </c>
      <c r="D629" s="1" t="s">
        <v>4577</v>
      </c>
      <c r="E629" s="2">
        <v>628</v>
      </c>
      <c r="F629" s="2">
        <v>2</v>
      </c>
      <c r="G629" s="2" t="s">
        <v>1081</v>
      </c>
      <c r="H629" s="2" t="s">
        <v>2371</v>
      </c>
      <c r="I629" s="2">
        <v>5</v>
      </c>
      <c r="L629" s="2">
        <v>4</v>
      </c>
      <c r="M629" s="2" t="s">
        <v>5173</v>
      </c>
      <c r="N629" s="2" t="s">
        <v>5174</v>
      </c>
      <c r="S629" s="2" t="s">
        <v>61</v>
      </c>
      <c r="T629" s="2" t="s">
        <v>2464</v>
      </c>
      <c r="AC629" s="1">
        <v>5</v>
      </c>
      <c r="AD629" s="1" t="s">
        <v>144</v>
      </c>
      <c r="AE629" s="1" t="s">
        <v>3118</v>
      </c>
    </row>
    <row r="630" spans="1:31" ht="13.5" customHeight="1">
      <c r="A630" s="6" t="str">
        <f t="shared" si="21"/>
        <v>1756_감물천면_0014</v>
      </c>
      <c r="B630" s="1">
        <v>1756</v>
      </c>
      <c r="C630" s="1" t="s">
        <v>4576</v>
      </c>
      <c r="D630" s="1" t="s">
        <v>4577</v>
      </c>
      <c r="E630" s="2">
        <v>629</v>
      </c>
      <c r="F630" s="2">
        <v>2</v>
      </c>
      <c r="G630" s="2" t="s">
        <v>1081</v>
      </c>
      <c r="H630" s="2" t="s">
        <v>2371</v>
      </c>
      <c r="I630" s="2">
        <v>5</v>
      </c>
      <c r="L630" s="2">
        <v>4</v>
      </c>
      <c r="M630" s="2" t="s">
        <v>5173</v>
      </c>
      <c r="N630" s="2" t="s">
        <v>5174</v>
      </c>
      <c r="S630" s="2" t="s">
        <v>81</v>
      </c>
      <c r="T630" s="2" t="s">
        <v>2466</v>
      </c>
      <c r="Y630" s="1" t="s">
        <v>1305</v>
      </c>
      <c r="Z630" s="1" t="s">
        <v>2856</v>
      </c>
      <c r="AC630" s="1">
        <v>3</v>
      </c>
      <c r="AD630" s="1" t="s">
        <v>178</v>
      </c>
      <c r="AE630" s="1" t="s">
        <v>3119</v>
      </c>
    </row>
    <row r="631" spans="1:33" ht="13.5" customHeight="1">
      <c r="A631" s="6" t="str">
        <f t="shared" si="21"/>
        <v>1756_감물천면_0014</v>
      </c>
      <c r="B631" s="1">
        <v>1756</v>
      </c>
      <c r="C631" s="1" t="s">
        <v>4576</v>
      </c>
      <c r="D631" s="1" t="s">
        <v>4577</v>
      </c>
      <c r="E631" s="2">
        <v>630</v>
      </c>
      <c r="F631" s="2">
        <v>2</v>
      </c>
      <c r="G631" s="2" t="s">
        <v>1081</v>
      </c>
      <c r="H631" s="2" t="s">
        <v>2371</v>
      </c>
      <c r="I631" s="2">
        <v>5</v>
      </c>
      <c r="L631" s="2">
        <v>4</v>
      </c>
      <c r="M631" s="2" t="s">
        <v>5173</v>
      </c>
      <c r="N631" s="2" t="s">
        <v>5174</v>
      </c>
      <c r="S631" s="2" t="s">
        <v>61</v>
      </c>
      <c r="T631" s="2" t="s">
        <v>2464</v>
      </c>
      <c r="AC631" s="1">
        <v>1</v>
      </c>
      <c r="AD631" s="1" t="s">
        <v>169</v>
      </c>
      <c r="AE631" s="1" t="s">
        <v>3102</v>
      </c>
      <c r="AF631" s="1" t="s">
        <v>63</v>
      </c>
      <c r="AG631" s="1" t="s">
        <v>3157</v>
      </c>
    </row>
    <row r="632" spans="1:72" ht="13.5" customHeight="1">
      <c r="A632" s="6" t="str">
        <f t="shared" si="21"/>
        <v>1756_감물천면_0014</v>
      </c>
      <c r="B632" s="1">
        <v>1756</v>
      </c>
      <c r="C632" s="1" t="s">
        <v>4576</v>
      </c>
      <c r="D632" s="1" t="s">
        <v>4577</v>
      </c>
      <c r="E632" s="2">
        <v>631</v>
      </c>
      <c r="F632" s="2">
        <v>2</v>
      </c>
      <c r="G632" s="2" t="s">
        <v>1081</v>
      </c>
      <c r="H632" s="2" t="s">
        <v>2371</v>
      </c>
      <c r="I632" s="2">
        <v>5</v>
      </c>
      <c r="L632" s="2">
        <v>5</v>
      </c>
      <c r="M632" s="2" t="s">
        <v>5175</v>
      </c>
      <c r="N632" s="2" t="s">
        <v>5176</v>
      </c>
      <c r="T632" s="2" t="s">
        <v>4749</v>
      </c>
      <c r="U632" s="1" t="s">
        <v>38</v>
      </c>
      <c r="V632" s="1" t="s">
        <v>2497</v>
      </c>
      <c r="W632" s="1" t="s">
        <v>550</v>
      </c>
      <c r="X632" s="1" t="s">
        <v>2590</v>
      </c>
      <c r="Y632" s="1" t="s">
        <v>1306</v>
      </c>
      <c r="Z632" s="1" t="s">
        <v>2855</v>
      </c>
      <c r="AC632" s="1">
        <v>62</v>
      </c>
      <c r="AD632" s="1" t="s">
        <v>62</v>
      </c>
      <c r="AE632" s="1" t="s">
        <v>3099</v>
      </c>
      <c r="AJ632" s="1" t="s">
        <v>17</v>
      </c>
      <c r="AK632" s="1" t="s">
        <v>3214</v>
      </c>
      <c r="AL632" s="1" t="s">
        <v>544</v>
      </c>
      <c r="AM632" s="1" t="s">
        <v>3239</v>
      </c>
      <c r="AT632" s="1" t="s">
        <v>42</v>
      </c>
      <c r="AU632" s="1" t="s">
        <v>3276</v>
      </c>
      <c r="AV632" s="1" t="s">
        <v>1307</v>
      </c>
      <c r="AW632" s="1" t="s">
        <v>3463</v>
      </c>
      <c r="BG632" s="1" t="s">
        <v>42</v>
      </c>
      <c r="BH632" s="1" t="s">
        <v>3276</v>
      </c>
      <c r="BI632" s="1" t="s">
        <v>1099</v>
      </c>
      <c r="BJ632" s="1" t="s">
        <v>3408</v>
      </c>
      <c r="BK632" s="1" t="s">
        <v>42</v>
      </c>
      <c r="BL632" s="1" t="s">
        <v>3276</v>
      </c>
      <c r="BM632" s="1" t="s">
        <v>1308</v>
      </c>
      <c r="BN632" s="1" t="s">
        <v>3760</v>
      </c>
      <c r="BO632" s="1" t="s">
        <v>42</v>
      </c>
      <c r="BP632" s="1" t="s">
        <v>3276</v>
      </c>
      <c r="BQ632" s="1" t="s">
        <v>1309</v>
      </c>
      <c r="BR632" s="1" t="s">
        <v>4231</v>
      </c>
      <c r="BS632" s="1" t="s">
        <v>41</v>
      </c>
      <c r="BT632" s="1" t="s">
        <v>4400</v>
      </c>
    </row>
    <row r="633" spans="1:72" ht="13.5" customHeight="1">
      <c r="A633" s="6" t="str">
        <f t="shared" si="21"/>
        <v>1756_감물천면_0014</v>
      </c>
      <c r="B633" s="1">
        <v>1756</v>
      </c>
      <c r="C633" s="1" t="s">
        <v>4576</v>
      </c>
      <c r="D633" s="1" t="s">
        <v>4577</v>
      </c>
      <c r="E633" s="2">
        <v>632</v>
      </c>
      <c r="F633" s="2">
        <v>2</v>
      </c>
      <c r="G633" s="2" t="s">
        <v>1081</v>
      </c>
      <c r="H633" s="2" t="s">
        <v>2371</v>
      </c>
      <c r="I633" s="2">
        <v>5</v>
      </c>
      <c r="L633" s="2">
        <v>5</v>
      </c>
      <c r="M633" s="2" t="s">
        <v>5175</v>
      </c>
      <c r="N633" s="2" t="s">
        <v>5176</v>
      </c>
      <c r="S633" s="2" t="s">
        <v>49</v>
      </c>
      <c r="T633" s="2" t="s">
        <v>2463</v>
      </c>
      <c r="W633" s="1" t="s">
        <v>50</v>
      </c>
      <c r="X633" s="1" t="s">
        <v>4583</v>
      </c>
      <c r="Y633" s="1" t="s">
        <v>51</v>
      </c>
      <c r="Z633" s="1" t="s">
        <v>2608</v>
      </c>
      <c r="AC633" s="1">
        <v>57</v>
      </c>
      <c r="AD633" s="1" t="s">
        <v>303</v>
      </c>
      <c r="AE633" s="1" t="s">
        <v>3104</v>
      </c>
      <c r="AJ633" s="1" t="s">
        <v>53</v>
      </c>
      <c r="AK633" s="1" t="s">
        <v>3215</v>
      </c>
      <c r="AL633" s="1" t="s">
        <v>100</v>
      </c>
      <c r="AM633" s="1" t="s">
        <v>3194</v>
      </c>
      <c r="AT633" s="1" t="s">
        <v>1310</v>
      </c>
      <c r="AU633" s="1" t="s">
        <v>3292</v>
      </c>
      <c r="AV633" s="1" t="s">
        <v>1311</v>
      </c>
      <c r="AW633" s="1" t="s">
        <v>3462</v>
      </c>
      <c r="BG633" s="1" t="s">
        <v>327</v>
      </c>
      <c r="BH633" s="1" t="s">
        <v>2562</v>
      </c>
      <c r="BI633" s="1" t="s">
        <v>1312</v>
      </c>
      <c r="BJ633" s="1" t="s">
        <v>3808</v>
      </c>
      <c r="BK633" s="1" t="s">
        <v>327</v>
      </c>
      <c r="BL633" s="1" t="s">
        <v>2562</v>
      </c>
      <c r="BM633" s="1" t="s">
        <v>1313</v>
      </c>
      <c r="BN633" s="1" t="s">
        <v>4041</v>
      </c>
      <c r="BO633" s="1" t="s">
        <v>42</v>
      </c>
      <c r="BP633" s="1" t="s">
        <v>3276</v>
      </c>
      <c r="BQ633" s="1" t="s">
        <v>1314</v>
      </c>
      <c r="BR633" s="1" t="s">
        <v>4564</v>
      </c>
      <c r="BS633" s="1" t="s">
        <v>612</v>
      </c>
      <c r="BT633" s="1" t="s">
        <v>3261</v>
      </c>
    </row>
    <row r="634" spans="1:31" ht="13.5" customHeight="1">
      <c r="A634" s="6" t="str">
        <f t="shared" si="21"/>
        <v>1756_감물천면_0014</v>
      </c>
      <c r="B634" s="1">
        <v>1756</v>
      </c>
      <c r="C634" s="1" t="s">
        <v>4576</v>
      </c>
      <c r="D634" s="1" t="s">
        <v>4577</v>
      </c>
      <c r="E634" s="2">
        <v>633</v>
      </c>
      <c r="F634" s="2">
        <v>2</v>
      </c>
      <c r="G634" s="2" t="s">
        <v>1081</v>
      </c>
      <c r="H634" s="2" t="s">
        <v>2371</v>
      </c>
      <c r="I634" s="2">
        <v>5</v>
      </c>
      <c r="L634" s="2">
        <v>5</v>
      </c>
      <c r="M634" s="2" t="s">
        <v>5175</v>
      </c>
      <c r="N634" s="2" t="s">
        <v>5176</v>
      </c>
      <c r="S634" s="2" t="s">
        <v>81</v>
      </c>
      <c r="T634" s="2" t="s">
        <v>2466</v>
      </c>
      <c r="U634" s="1" t="s">
        <v>38</v>
      </c>
      <c r="V634" s="1" t="s">
        <v>2497</v>
      </c>
      <c r="Y634" s="1" t="s">
        <v>720</v>
      </c>
      <c r="Z634" s="1" t="s">
        <v>2854</v>
      </c>
      <c r="AC634" s="1">
        <v>28</v>
      </c>
      <c r="AD634" s="1" t="s">
        <v>527</v>
      </c>
      <c r="AE634" s="1" t="s">
        <v>3147</v>
      </c>
    </row>
    <row r="635" spans="1:31" ht="13.5" customHeight="1">
      <c r="A635" s="6" t="str">
        <f t="shared" si="21"/>
        <v>1756_감물천면_0014</v>
      </c>
      <c r="B635" s="1">
        <v>1756</v>
      </c>
      <c r="C635" s="1" t="s">
        <v>4576</v>
      </c>
      <c r="D635" s="1" t="s">
        <v>4577</v>
      </c>
      <c r="E635" s="2">
        <v>634</v>
      </c>
      <c r="F635" s="2">
        <v>2</v>
      </c>
      <c r="G635" s="2" t="s">
        <v>1081</v>
      </c>
      <c r="H635" s="2" t="s">
        <v>2371</v>
      </c>
      <c r="I635" s="2">
        <v>5</v>
      </c>
      <c r="L635" s="2">
        <v>5</v>
      </c>
      <c r="M635" s="2" t="s">
        <v>5175</v>
      </c>
      <c r="N635" s="2" t="s">
        <v>5176</v>
      </c>
      <c r="S635" s="2" t="s">
        <v>82</v>
      </c>
      <c r="T635" s="2" t="s">
        <v>2465</v>
      </c>
      <c r="W635" s="1" t="s">
        <v>268</v>
      </c>
      <c r="X635" s="1" t="s">
        <v>2573</v>
      </c>
      <c r="Y635" s="1" t="s">
        <v>51</v>
      </c>
      <c r="Z635" s="1" t="s">
        <v>2608</v>
      </c>
      <c r="AC635" s="1">
        <v>37</v>
      </c>
      <c r="AD635" s="1" t="s">
        <v>187</v>
      </c>
      <c r="AE635" s="1" t="s">
        <v>3111</v>
      </c>
    </row>
    <row r="636" spans="1:31" ht="13.5" customHeight="1">
      <c r="A636" s="6" t="str">
        <f t="shared" si="21"/>
        <v>1756_감물천면_0014</v>
      </c>
      <c r="B636" s="1">
        <v>1756</v>
      </c>
      <c r="C636" s="1" t="s">
        <v>4576</v>
      </c>
      <c r="D636" s="1" t="s">
        <v>4577</v>
      </c>
      <c r="E636" s="2">
        <v>635</v>
      </c>
      <c r="F636" s="2">
        <v>2</v>
      </c>
      <c r="G636" s="2" t="s">
        <v>1081</v>
      </c>
      <c r="H636" s="2" t="s">
        <v>2371</v>
      </c>
      <c r="I636" s="2">
        <v>5</v>
      </c>
      <c r="L636" s="2">
        <v>5</v>
      </c>
      <c r="M636" s="2" t="s">
        <v>5175</v>
      </c>
      <c r="N636" s="2" t="s">
        <v>5176</v>
      </c>
      <c r="S636" s="2" t="s">
        <v>132</v>
      </c>
      <c r="T636" s="2" t="s">
        <v>2461</v>
      </c>
      <c r="AC636" s="1">
        <v>11</v>
      </c>
      <c r="AD636" s="1" t="s">
        <v>342</v>
      </c>
      <c r="AE636" s="1" t="s">
        <v>3120</v>
      </c>
    </row>
    <row r="637" spans="1:33" ht="13.5" customHeight="1">
      <c r="A637" s="6" t="str">
        <f t="shared" si="21"/>
        <v>1756_감물천면_0014</v>
      </c>
      <c r="B637" s="1">
        <v>1756</v>
      </c>
      <c r="C637" s="1" t="s">
        <v>4576</v>
      </c>
      <c r="D637" s="1" t="s">
        <v>4577</v>
      </c>
      <c r="E637" s="2">
        <v>636</v>
      </c>
      <c r="F637" s="2">
        <v>2</v>
      </c>
      <c r="G637" s="2" t="s">
        <v>1081</v>
      </c>
      <c r="H637" s="2" t="s">
        <v>2371</v>
      </c>
      <c r="I637" s="2">
        <v>5</v>
      </c>
      <c r="L637" s="2">
        <v>5</v>
      </c>
      <c r="M637" s="2" t="s">
        <v>5175</v>
      </c>
      <c r="N637" s="2" t="s">
        <v>5176</v>
      </c>
      <c r="S637" s="2" t="s">
        <v>84</v>
      </c>
      <c r="T637" s="2" t="s">
        <v>2462</v>
      </c>
      <c r="AC637" s="1">
        <v>3</v>
      </c>
      <c r="AD637" s="1" t="s">
        <v>178</v>
      </c>
      <c r="AE637" s="1" t="s">
        <v>3119</v>
      </c>
      <c r="AF637" s="1" t="s">
        <v>63</v>
      </c>
      <c r="AG637" s="1" t="s">
        <v>3157</v>
      </c>
    </row>
    <row r="638" spans="1:72" ht="13.5" customHeight="1">
      <c r="A638" s="6" t="str">
        <f t="shared" si="21"/>
        <v>1756_감물천면_0014</v>
      </c>
      <c r="B638" s="1">
        <v>1756</v>
      </c>
      <c r="C638" s="1" t="s">
        <v>4576</v>
      </c>
      <c r="D638" s="1" t="s">
        <v>4577</v>
      </c>
      <c r="E638" s="2">
        <v>637</v>
      </c>
      <c r="F638" s="2">
        <v>2</v>
      </c>
      <c r="G638" s="2" t="s">
        <v>1081</v>
      </c>
      <c r="H638" s="2" t="s">
        <v>2371</v>
      </c>
      <c r="I638" s="2">
        <v>6</v>
      </c>
      <c r="J638" s="2" t="s">
        <v>1315</v>
      </c>
      <c r="K638" s="2" t="s">
        <v>2391</v>
      </c>
      <c r="L638" s="2">
        <v>1</v>
      </c>
      <c r="M638" s="2" t="s">
        <v>5177</v>
      </c>
      <c r="N638" s="2" t="s">
        <v>5178</v>
      </c>
      <c r="Q638" s="2" t="s">
        <v>1316</v>
      </c>
      <c r="R638" s="2" t="s">
        <v>2440</v>
      </c>
      <c r="T638" s="2" t="s">
        <v>4605</v>
      </c>
      <c r="U638" s="1" t="s">
        <v>38</v>
      </c>
      <c r="V638" s="1" t="s">
        <v>2497</v>
      </c>
      <c r="W638" s="1" t="s">
        <v>550</v>
      </c>
      <c r="X638" s="1" t="s">
        <v>2590</v>
      </c>
      <c r="Y638" s="1" t="s">
        <v>1317</v>
      </c>
      <c r="Z638" s="1" t="s">
        <v>2650</v>
      </c>
      <c r="AC638" s="1">
        <v>38</v>
      </c>
      <c r="AD638" s="1" t="s">
        <v>529</v>
      </c>
      <c r="AE638" s="1" t="s">
        <v>3114</v>
      </c>
      <c r="AJ638" s="1" t="s">
        <v>17</v>
      </c>
      <c r="AK638" s="1" t="s">
        <v>3214</v>
      </c>
      <c r="AL638" s="1" t="s">
        <v>544</v>
      </c>
      <c r="AM638" s="1" t="s">
        <v>3239</v>
      </c>
      <c r="AT638" s="1" t="s">
        <v>42</v>
      </c>
      <c r="AU638" s="1" t="s">
        <v>3276</v>
      </c>
      <c r="AV638" s="1" t="s">
        <v>1318</v>
      </c>
      <c r="AW638" s="1" t="s">
        <v>3461</v>
      </c>
      <c r="BG638" s="1" t="s">
        <v>42</v>
      </c>
      <c r="BH638" s="1" t="s">
        <v>3276</v>
      </c>
      <c r="BI638" s="1" t="s">
        <v>1307</v>
      </c>
      <c r="BJ638" s="1" t="s">
        <v>3463</v>
      </c>
      <c r="BK638" s="1" t="s">
        <v>42</v>
      </c>
      <c r="BL638" s="1" t="s">
        <v>3276</v>
      </c>
      <c r="BM638" s="1" t="s">
        <v>1099</v>
      </c>
      <c r="BN638" s="1" t="s">
        <v>3408</v>
      </c>
      <c r="BO638" s="1" t="s">
        <v>42</v>
      </c>
      <c r="BP638" s="1" t="s">
        <v>3276</v>
      </c>
      <c r="BQ638" s="1" t="s">
        <v>1319</v>
      </c>
      <c r="BR638" s="1" t="s">
        <v>4230</v>
      </c>
      <c r="BS638" s="1" t="s">
        <v>480</v>
      </c>
      <c r="BT638" s="1" t="s">
        <v>3211</v>
      </c>
    </row>
    <row r="639" spans="1:72" ht="13.5" customHeight="1">
      <c r="A639" s="6" t="str">
        <f t="shared" si="21"/>
        <v>1756_감물천면_0014</v>
      </c>
      <c r="B639" s="1">
        <v>1756</v>
      </c>
      <c r="C639" s="1" t="s">
        <v>4576</v>
      </c>
      <c r="D639" s="1" t="s">
        <v>4577</v>
      </c>
      <c r="E639" s="2">
        <v>638</v>
      </c>
      <c r="F639" s="2">
        <v>2</v>
      </c>
      <c r="G639" s="2" t="s">
        <v>1081</v>
      </c>
      <c r="H639" s="2" t="s">
        <v>2371</v>
      </c>
      <c r="I639" s="2">
        <v>6</v>
      </c>
      <c r="L639" s="2">
        <v>1</v>
      </c>
      <c r="M639" s="2" t="s">
        <v>5177</v>
      </c>
      <c r="N639" s="2" t="s">
        <v>5178</v>
      </c>
      <c r="S639" s="2" t="s">
        <v>49</v>
      </c>
      <c r="T639" s="2" t="s">
        <v>2463</v>
      </c>
      <c r="W639" s="1" t="s">
        <v>362</v>
      </c>
      <c r="X639" s="1" t="s">
        <v>2575</v>
      </c>
      <c r="Y639" s="1" t="s">
        <v>51</v>
      </c>
      <c r="Z639" s="1" t="s">
        <v>2608</v>
      </c>
      <c r="AC639" s="1">
        <v>37</v>
      </c>
      <c r="AD639" s="1" t="s">
        <v>187</v>
      </c>
      <c r="AE639" s="1" t="s">
        <v>3111</v>
      </c>
      <c r="AJ639" s="1" t="s">
        <v>53</v>
      </c>
      <c r="AK639" s="1" t="s">
        <v>3215</v>
      </c>
      <c r="AL639" s="1" t="s">
        <v>363</v>
      </c>
      <c r="AM639" s="1" t="s">
        <v>3227</v>
      </c>
      <c r="AT639" s="1" t="s">
        <v>42</v>
      </c>
      <c r="AU639" s="1" t="s">
        <v>3276</v>
      </c>
      <c r="AV639" s="1" t="s">
        <v>1320</v>
      </c>
      <c r="AW639" s="1" t="s">
        <v>3460</v>
      </c>
      <c r="BG639" s="1" t="s">
        <v>42</v>
      </c>
      <c r="BH639" s="1" t="s">
        <v>3276</v>
      </c>
      <c r="BI639" s="1" t="s">
        <v>5409</v>
      </c>
      <c r="BJ639" s="1" t="s">
        <v>3807</v>
      </c>
      <c r="BK639" s="1" t="s">
        <v>42</v>
      </c>
      <c r="BL639" s="1" t="s">
        <v>3276</v>
      </c>
      <c r="BM639" s="1" t="s">
        <v>1321</v>
      </c>
      <c r="BN639" s="1" t="s">
        <v>3879</v>
      </c>
      <c r="BO639" s="1" t="s">
        <v>42</v>
      </c>
      <c r="BP639" s="1" t="s">
        <v>3276</v>
      </c>
      <c r="BQ639" s="1" t="s">
        <v>1322</v>
      </c>
      <c r="BR639" s="1" t="s">
        <v>4229</v>
      </c>
      <c r="BS639" s="1" t="s">
        <v>447</v>
      </c>
      <c r="BT639" s="1" t="s">
        <v>3238</v>
      </c>
    </row>
    <row r="640" spans="1:31" ht="13.5" customHeight="1">
      <c r="A640" s="6" t="str">
        <f t="shared" si="21"/>
        <v>1756_감물천면_0014</v>
      </c>
      <c r="B640" s="1">
        <v>1756</v>
      </c>
      <c r="C640" s="1" t="s">
        <v>4576</v>
      </c>
      <c r="D640" s="1" t="s">
        <v>4577</v>
      </c>
      <c r="E640" s="2">
        <v>639</v>
      </c>
      <c r="F640" s="2">
        <v>2</v>
      </c>
      <c r="G640" s="2" t="s">
        <v>1081</v>
      </c>
      <c r="H640" s="2" t="s">
        <v>2371</v>
      </c>
      <c r="I640" s="2">
        <v>6</v>
      </c>
      <c r="L640" s="2">
        <v>1</v>
      </c>
      <c r="M640" s="2" t="s">
        <v>5177</v>
      </c>
      <c r="N640" s="2" t="s">
        <v>5178</v>
      </c>
      <c r="S640" s="2" t="s">
        <v>81</v>
      </c>
      <c r="T640" s="2" t="s">
        <v>2466</v>
      </c>
      <c r="Y640" s="1" t="s">
        <v>1323</v>
      </c>
      <c r="Z640" s="1" t="s">
        <v>2853</v>
      </c>
      <c r="AC640" s="1">
        <v>19</v>
      </c>
      <c r="AD640" s="1" t="s">
        <v>210</v>
      </c>
      <c r="AE640" s="1" t="s">
        <v>3148</v>
      </c>
    </row>
    <row r="641" spans="1:31" ht="13.5" customHeight="1">
      <c r="A641" s="6" t="str">
        <f t="shared" si="21"/>
        <v>1756_감물천면_0014</v>
      </c>
      <c r="B641" s="1">
        <v>1756</v>
      </c>
      <c r="C641" s="1" t="s">
        <v>4576</v>
      </c>
      <c r="D641" s="1" t="s">
        <v>4577</v>
      </c>
      <c r="E641" s="2">
        <v>640</v>
      </c>
      <c r="F641" s="2">
        <v>2</v>
      </c>
      <c r="G641" s="2" t="s">
        <v>1081</v>
      </c>
      <c r="H641" s="2" t="s">
        <v>2371</v>
      </c>
      <c r="I641" s="2">
        <v>6</v>
      </c>
      <c r="L641" s="2">
        <v>1</v>
      </c>
      <c r="M641" s="2" t="s">
        <v>5177</v>
      </c>
      <c r="N641" s="2" t="s">
        <v>5178</v>
      </c>
      <c r="S641" s="2" t="s">
        <v>61</v>
      </c>
      <c r="T641" s="2" t="s">
        <v>2464</v>
      </c>
      <c r="AC641" s="1">
        <v>11</v>
      </c>
      <c r="AD641" s="1" t="s">
        <v>342</v>
      </c>
      <c r="AE641" s="1" t="s">
        <v>3120</v>
      </c>
    </row>
    <row r="642" spans="1:33" ht="13.5" customHeight="1">
      <c r="A642" s="6" t="str">
        <f t="shared" si="21"/>
        <v>1756_감물천면_0014</v>
      </c>
      <c r="B642" s="1">
        <v>1756</v>
      </c>
      <c r="C642" s="1" t="s">
        <v>4576</v>
      </c>
      <c r="D642" s="1" t="s">
        <v>4577</v>
      </c>
      <c r="E642" s="2">
        <v>641</v>
      </c>
      <c r="F642" s="2">
        <v>2</v>
      </c>
      <c r="G642" s="2" t="s">
        <v>1081</v>
      </c>
      <c r="H642" s="2" t="s">
        <v>2371</v>
      </c>
      <c r="I642" s="2">
        <v>6</v>
      </c>
      <c r="L642" s="2">
        <v>1</v>
      </c>
      <c r="M642" s="2" t="s">
        <v>5177</v>
      </c>
      <c r="N642" s="2" t="s">
        <v>5178</v>
      </c>
      <c r="S642" s="2" t="s">
        <v>81</v>
      </c>
      <c r="T642" s="2" t="s">
        <v>2466</v>
      </c>
      <c r="AC642" s="1">
        <v>1</v>
      </c>
      <c r="AD642" s="1" t="s">
        <v>169</v>
      </c>
      <c r="AE642" s="1" t="s">
        <v>3102</v>
      </c>
      <c r="AF642" s="1" t="s">
        <v>63</v>
      </c>
      <c r="AG642" s="1" t="s">
        <v>3157</v>
      </c>
    </row>
    <row r="643" spans="1:72" ht="13.5" customHeight="1">
      <c r="A643" s="6" t="str">
        <f t="shared" si="21"/>
        <v>1756_감물천면_0014</v>
      </c>
      <c r="B643" s="1">
        <v>1756</v>
      </c>
      <c r="C643" s="1" t="s">
        <v>4576</v>
      </c>
      <c r="D643" s="1" t="s">
        <v>4577</v>
      </c>
      <c r="E643" s="2">
        <v>642</v>
      </c>
      <c r="F643" s="2">
        <v>2</v>
      </c>
      <c r="G643" s="2" t="s">
        <v>1081</v>
      </c>
      <c r="H643" s="2" t="s">
        <v>2371</v>
      </c>
      <c r="I643" s="2">
        <v>6</v>
      </c>
      <c r="L643" s="2">
        <v>2</v>
      </c>
      <c r="M643" s="2" t="s">
        <v>1315</v>
      </c>
      <c r="N643" s="2" t="s">
        <v>2391</v>
      </c>
      <c r="O643" s="2" t="s">
        <v>6</v>
      </c>
      <c r="P643" s="2" t="s">
        <v>2411</v>
      </c>
      <c r="T643" s="2" t="s">
        <v>4605</v>
      </c>
      <c r="W643" s="1" t="s">
        <v>729</v>
      </c>
      <c r="X643" s="1" t="s">
        <v>2595</v>
      </c>
      <c r="Y643" s="1" t="s">
        <v>1324</v>
      </c>
      <c r="Z643" s="1" t="s">
        <v>2813</v>
      </c>
      <c r="AC643" s="1">
        <v>24</v>
      </c>
      <c r="AD643" s="1" t="s">
        <v>99</v>
      </c>
      <c r="AE643" s="1" t="s">
        <v>3126</v>
      </c>
      <c r="AJ643" s="1" t="s">
        <v>17</v>
      </c>
      <c r="AK643" s="1" t="s">
        <v>3214</v>
      </c>
      <c r="AL643" s="1" t="s">
        <v>919</v>
      </c>
      <c r="AM643" s="1" t="s">
        <v>3240</v>
      </c>
      <c r="AT643" s="1" t="s">
        <v>315</v>
      </c>
      <c r="AU643" s="1" t="s">
        <v>2498</v>
      </c>
      <c r="AV643" s="1" t="s">
        <v>1325</v>
      </c>
      <c r="AW643" s="1" t="s">
        <v>3459</v>
      </c>
      <c r="BG643" s="1" t="s">
        <v>42</v>
      </c>
      <c r="BH643" s="1" t="s">
        <v>3276</v>
      </c>
      <c r="BI643" s="1" t="s">
        <v>1326</v>
      </c>
      <c r="BJ643" s="1" t="s">
        <v>3777</v>
      </c>
      <c r="BK643" s="1" t="s">
        <v>42</v>
      </c>
      <c r="BL643" s="1" t="s">
        <v>3276</v>
      </c>
      <c r="BM643" s="1" t="s">
        <v>1327</v>
      </c>
      <c r="BN643" s="1" t="s">
        <v>4013</v>
      </c>
      <c r="BO643" s="1" t="s">
        <v>42</v>
      </c>
      <c r="BP643" s="1" t="s">
        <v>3276</v>
      </c>
      <c r="BQ643" s="1" t="s">
        <v>1328</v>
      </c>
      <c r="BR643" s="1" t="s">
        <v>4228</v>
      </c>
      <c r="BS643" s="1" t="s">
        <v>363</v>
      </c>
      <c r="BT643" s="1" t="s">
        <v>3227</v>
      </c>
    </row>
    <row r="644" spans="1:72" ht="13.5" customHeight="1">
      <c r="A644" s="6" t="str">
        <f t="shared" si="21"/>
        <v>1756_감물천면_0014</v>
      </c>
      <c r="B644" s="1">
        <v>1756</v>
      </c>
      <c r="C644" s="1" t="s">
        <v>4576</v>
      </c>
      <c r="D644" s="1" t="s">
        <v>4577</v>
      </c>
      <c r="E644" s="2">
        <v>643</v>
      </c>
      <c r="F644" s="2">
        <v>2</v>
      </c>
      <c r="G644" s="2" t="s">
        <v>1081</v>
      </c>
      <c r="H644" s="2" t="s">
        <v>2371</v>
      </c>
      <c r="I644" s="2">
        <v>6</v>
      </c>
      <c r="L644" s="2">
        <v>2</v>
      </c>
      <c r="M644" s="2" t="s">
        <v>1315</v>
      </c>
      <c r="N644" s="2" t="s">
        <v>2391</v>
      </c>
      <c r="S644" s="2" t="s">
        <v>49</v>
      </c>
      <c r="T644" s="2" t="s">
        <v>2463</v>
      </c>
      <c r="W644" s="1" t="s">
        <v>88</v>
      </c>
      <c r="X644" s="1" t="s">
        <v>4368</v>
      </c>
      <c r="Y644" s="1" t="s">
        <v>10</v>
      </c>
      <c r="Z644" s="1" t="s">
        <v>2600</v>
      </c>
      <c r="AC644" s="1">
        <v>32</v>
      </c>
      <c r="AD644" s="1" t="s">
        <v>494</v>
      </c>
      <c r="AE644" s="1" t="s">
        <v>3154</v>
      </c>
      <c r="AJ644" s="1" t="s">
        <v>17</v>
      </c>
      <c r="AK644" s="1" t="s">
        <v>3214</v>
      </c>
      <c r="AL644" s="1" t="s">
        <v>41</v>
      </c>
      <c r="AM644" s="1" t="s">
        <v>4400</v>
      </c>
      <c r="AT644" s="1" t="s">
        <v>315</v>
      </c>
      <c r="AU644" s="1" t="s">
        <v>2498</v>
      </c>
      <c r="AV644" s="1" t="s">
        <v>1329</v>
      </c>
      <c r="AW644" s="1" t="s">
        <v>3458</v>
      </c>
      <c r="BG644" s="1" t="s">
        <v>315</v>
      </c>
      <c r="BH644" s="1" t="s">
        <v>2498</v>
      </c>
      <c r="BI644" s="1" t="s">
        <v>231</v>
      </c>
      <c r="BJ644" s="1" t="s">
        <v>2887</v>
      </c>
      <c r="BK644" s="1" t="s">
        <v>315</v>
      </c>
      <c r="BL644" s="1" t="s">
        <v>2498</v>
      </c>
      <c r="BM644" s="1" t="s">
        <v>603</v>
      </c>
      <c r="BN644" s="1" t="s">
        <v>3867</v>
      </c>
      <c r="BO644" s="1" t="s">
        <v>315</v>
      </c>
      <c r="BP644" s="1" t="s">
        <v>2498</v>
      </c>
      <c r="BQ644" s="1" t="s">
        <v>1330</v>
      </c>
      <c r="BR644" s="1" t="s">
        <v>4227</v>
      </c>
      <c r="BS644" s="1" t="s">
        <v>245</v>
      </c>
      <c r="BT644" s="1" t="s">
        <v>3258</v>
      </c>
    </row>
    <row r="645" spans="1:72" ht="13.5" customHeight="1">
      <c r="A645" s="6" t="str">
        <f t="shared" si="21"/>
        <v>1756_감물천면_0014</v>
      </c>
      <c r="B645" s="1">
        <v>1756</v>
      </c>
      <c r="C645" s="1" t="s">
        <v>4576</v>
      </c>
      <c r="D645" s="1" t="s">
        <v>4577</v>
      </c>
      <c r="E645" s="2">
        <v>644</v>
      </c>
      <c r="F645" s="2">
        <v>2</v>
      </c>
      <c r="G645" s="2" t="s">
        <v>1081</v>
      </c>
      <c r="H645" s="2" t="s">
        <v>2371</v>
      </c>
      <c r="I645" s="2">
        <v>6</v>
      </c>
      <c r="L645" s="2">
        <v>3</v>
      </c>
      <c r="M645" s="2" t="s">
        <v>5179</v>
      </c>
      <c r="N645" s="2" t="s">
        <v>5180</v>
      </c>
      <c r="T645" s="2" t="s">
        <v>4693</v>
      </c>
      <c r="U645" s="1" t="s">
        <v>1331</v>
      </c>
      <c r="V645" s="1" t="s">
        <v>2532</v>
      </c>
      <c r="W645" s="1" t="s">
        <v>268</v>
      </c>
      <c r="X645" s="1" t="s">
        <v>2573</v>
      </c>
      <c r="Y645" s="1" t="s">
        <v>1332</v>
      </c>
      <c r="Z645" s="1" t="s">
        <v>2852</v>
      </c>
      <c r="AC645" s="1">
        <v>42</v>
      </c>
      <c r="AD645" s="1" t="s">
        <v>92</v>
      </c>
      <c r="AE645" s="1" t="s">
        <v>3128</v>
      </c>
      <c r="AJ645" s="1" t="s">
        <v>17</v>
      </c>
      <c r="AK645" s="1" t="s">
        <v>3214</v>
      </c>
      <c r="AL645" s="1" t="s">
        <v>924</v>
      </c>
      <c r="AM645" s="1" t="s">
        <v>3225</v>
      </c>
      <c r="AT645" s="1" t="s">
        <v>1333</v>
      </c>
      <c r="AU645" s="1" t="s">
        <v>4365</v>
      </c>
      <c r="AV645" s="1" t="s">
        <v>316</v>
      </c>
      <c r="AW645" s="1" t="s">
        <v>4750</v>
      </c>
      <c r="BG645" s="1" t="s">
        <v>42</v>
      </c>
      <c r="BH645" s="1" t="s">
        <v>3276</v>
      </c>
      <c r="BI645" s="1" t="s">
        <v>1298</v>
      </c>
      <c r="BJ645" s="1" t="s">
        <v>3432</v>
      </c>
      <c r="BK645" s="1" t="s">
        <v>42</v>
      </c>
      <c r="BL645" s="1" t="s">
        <v>3276</v>
      </c>
      <c r="BM645" s="1" t="s">
        <v>1299</v>
      </c>
      <c r="BN645" s="1" t="s">
        <v>3788</v>
      </c>
      <c r="BO645" s="1" t="s">
        <v>1334</v>
      </c>
      <c r="BP645" s="1" t="s">
        <v>3290</v>
      </c>
      <c r="BQ645" s="1" t="s">
        <v>1335</v>
      </c>
      <c r="BR645" s="1" t="s">
        <v>4226</v>
      </c>
      <c r="BS645" s="1" t="s">
        <v>447</v>
      </c>
      <c r="BT645" s="1" t="s">
        <v>3238</v>
      </c>
    </row>
    <row r="646" spans="1:72" ht="13.5" customHeight="1">
      <c r="A646" s="6" t="str">
        <f t="shared" si="21"/>
        <v>1756_감물천면_0014</v>
      </c>
      <c r="B646" s="1">
        <v>1756</v>
      </c>
      <c r="C646" s="1" t="s">
        <v>4576</v>
      </c>
      <c r="D646" s="1" t="s">
        <v>4577</v>
      </c>
      <c r="E646" s="2">
        <v>645</v>
      </c>
      <c r="F646" s="2">
        <v>2</v>
      </c>
      <c r="G646" s="2" t="s">
        <v>1081</v>
      </c>
      <c r="H646" s="2" t="s">
        <v>2371</v>
      </c>
      <c r="I646" s="2">
        <v>6</v>
      </c>
      <c r="L646" s="2">
        <v>3</v>
      </c>
      <c r="M646" s="2" t="s">
        <v>5179</v>
      </c>
      <c r="N646" s="2" t="s">
        <v>5180</v>
      </c>
      <c r="S646" s="2" t="s">
        <v>49</v>
      </c>
      <c r="T646" s="2" t="s">
        <v>2463</v>
      </c>
      <c r="W646" s="1" t="s">
        <v>592</v>
      </c>
      <c r="X646" s="1" t="s">
        <v>2568</v>
      </c>
      <c r="Y646" s="1" t="s">
        <v>51</v>
      </c>
      <c r="Z646" s="1" t="s">
        <v>2608</v>
      </c>
      <c r="AC646" s="1">
        <v>44</v>
      </c>
      <c r="AD646" s="1" t="s">
        <v>317</v>
      </c>
      <c r="AE646" s="1" t="s">
        <v>3127</v>
      </c>
      <c r="AJ646" s="1" t="s">
        <v>53</v>
      </c>
      <c r="AK646" s="1" t="s">
        <v>3215</v>
      </c>
      <c r="AL646" s="1" t="s">
        <v>48</v>
      </c>
      <c r="AM646" s="1" t="s">
        <v>3223</v>
      </c>
      <c r="AT646" s="1" t="s">
        <v>55</v>
      </c>
      <c r="AU646" s="1" t="s">
        <v>2550</v>
      </c>
      <c r="AV646" s="1" t="s">
        <v>1336</v>
      </c>
      <c r="AW646" s="1" t="s">
        <v>2851</v>
      </c>
      <c r="BG646" s="1" t="s">
        <v>42</v>
      </c>
      <c r="BH646" s="1" t="s">
        <v>3276</v>
      </c>
      <c r="BI646" s="1" t="s">
        <v>1337</v>
      </c>
      <c r="BJ646" s="1" t="s">
        <v>3806</v>
      </c>
      <c r="BK646" s="1" t="s">
        <v>42</v>
      </c>
      <c r="BL646" s="1" t="s">
        <v>3276</v>
      </c>
      <c r="BM646" s="1" t="s">
        <v>1338</v>
      </c>
      <c r="BN646" s="1" t="s">
        <v>4040</v>
      </c>
      <c r="BO646" s="1" t="s">
        <v>42</v>
      </c>
      <c r="BP646" s="1" t="s">
        <v>3276</v>
      </c>
      <c r="BQ646" s="1" t="s">
        <v>1339</v>
      </c>
      <c r="BR646" s="1" t="s">
        <v>4544</v>
      </c>
      <c r="BS646" s="1" t="s">
        <v>123</v>
      </c>
      <c r="BT646" s="1" t="s">
        <v>3210</v>
      </c>
    </row>
    <row r="647" spans="1:33" ht="13.5" customHeight="1">
      <c r="A647" s="6" t="str">
        <f t="shared" si="21"/>
        <v>1756_감물천면_0014</v>
      </c>
      <c r="B647" s="1">
        <v>1756</v>
      </c>
      <c r="C647" s="1" t="s">
        <v>4576</v>
      </c>
      <c r="D647" s="1" t="s">
        <v>4577</v>
      </c>
      <c r="E647" s="2">
        <v>646</v>
      </c>
      <c r="F647" s="2">
        <v>2</v>
      </c>
      <c r="G647" s="2" t="s">
        <v>1081</v>
      </c>
      <c r="H647" s="2" t="s">
        <v>2371</v>
      </c>
      <c r="I647" s="2">
        <v>6</v>
      </c>
      <c r="L647" s="2">
        <v>3</v>
      </c>
      <c r="M647" s="2" t="s">
        <v>5179</v>
      </c>
      <c r="N647" s="2" t="s">
        <v>5180</v>
      </c>
      <c r="S647" s="2" t="s">
        <v>4974</v>
      </c>
      <c r="T647" s="2" t="s">
        <v>5374</v>
      </c>
      <c r="U647" s="1" t="s">
        <v>55</v>
      </c>
      <c r="V647" s="1" t="s">
        <v>2550</v>
      </c>
      <c r="Y647" s="1" t="s">
        <v>1336</v>
      </c>
      <c r="Z647" s="1" t="s">
        <v>2851</v>
      </c>
      <c r="AF647" s="1" t="s">
        <v>97</v>
      </c>
      <c r="AG647" s="1" t="s">
        <v>2593</v>
      </c>
    </row>
    <row r="648" spans="1:33" ht="13.5" customHeight="1">
      <c r="A648" s="6" t="str">
        <f t="shared" si="21"/>
        <v>1756_감물천면_0014</v>
      </c>
      <c r="B648" s="1">
        <v>1756</v>
      </c>
      <c r="C648" s="1" t="s">
        <v>4576</v>
      </c>
      <c r="D648" s="1" t="s">
        <v>4577</v>
      </c>
      <c r="E648" s="2">
        <v>647</v>
      </c>
      <c r="F648" s="2">
        <v>2</v>
      </c>
      <c r="G648" s="2" t="s">
        <v>1081</v>
      </c>
      <c r="H648" s="2" t="s">
        <v>2371</v>
      </c>
      <c r="I648" s="2">
        <v>6</v>
      </c>
      <c r="L648" s="2">
        <v>3</v>
      </c>
      <c r="M648" s="2" t="s">
        <v>5179</v>
      </c>
      <c r="N648" s="2" t="s">
        <v>5180</v>
      </c>
      <c r="S648" s="2" t="s">
        <v>1340</v>
      </c>
      <c r="T648" s="2" t="s">
        <v>2483</v>
      </c>
      <c r="W648" s="1" t="s">
        <v>50</v>
      </c>
      <c r="X648" s="1" t="s">
        <v>4583</v>
      </c>
      <c r="Y648" s="1" t="s">
        <v>51</v>
      </c>
      <c r="Z648" s="1" t="s">
        <v>2608</v>
      </c>
      <c r="AF648" s="1" t="s">
        <v>97</v>
      </c>
      <c r="AG648" s="1" t="s">
        <v>2593</v>
      </c>
    </row>
    <row r="649" spans="1:31" ht="13.5" customHeight="1">
      <c r="A649" s="6" t="str">
        <f t="shared" si="21"/>
        <v>1756_감물천면_0014</v>
      </c>
      <c r="B649" s="1">
        <v>1756</v>
      </c>
      <c r="C649" s="1" t="s">
        <v>4576</v>
      </c>
      <c r="D649" s="1" t="s">
        <v>4577</v>
      </c>
      <c r="E649" s="2">
        <v>648</v>
      </c>
      <c r="F649" s="2">
        <v>2</v>
      </c>
      <c r="G649" s="2" t="s">
        <v>1081</v>
      </c>
      <c r="H649" s="2" t="s">
        <v>2371</v>
      </c>
      <c r="I649" s="2">
        <v>6</v>
      </c>
      <c r="L649" s="2">
        <v>3</v>
      </c>
      <c r="M649" s="2" t="s">
        <v>5179</v>
      </c>
      <c r="N649" s="2" t="s">
        <v>5180</v>
      </c>
      <c r="S649" s="2" t="s">
        <v>61</v>
      </c>
      <c r="T649" s="2" t="s">
        <v>2464</v>
      </c>
      <c r="AC649" s="1">
        <v>5</v>
      </c>
      <c r="AD649" s="1" t="s">
        <v>144</v>
      </c>
      <c r="AE649" s="1" t="s">
        <v>3118</v>
      </c>
    </row>
    <row r="650" spans="1:33" ht="13.5" customHeight="1">
      <c r="A650" s="6" t="str">
        <f t="shared" si="21"/>
        <v>1756_감물천면_0014</v>
      </c>
      <c r="B650" s="1">
        <v>1756</v>
      </c>
      <c r="C650" s="1" t="s">
        <v>4576</v>
      </c>
      <c r="D650" s="1" t="s">
        <v>4577</v>
      </c>
      <c r="E650" s="2">
        <v>649</v>
      </c>
      <c r="F650" s="2">
        <v>2</v>
      </c>
      <c r="G650" s="2" t="s">
        <v>1081</v>
      </c>
      <c r="H650" s="2" t="s">
        <v>2371</v>
      </c>
      <c r="I650" s="2">
        <v>6</v>
      </c>
      <c r="L650" s="2">
        <v>3</v>
      </c>
      <c r="M650" s="2" t="s">
        <v>5179</v>
      </c>
      <c r="N650" s="2" t="s">
        <v>5180</v>
      </c>
      <c r="S650" s="2" t="s">
        <v>81</v>
      </c>
      <c r="T650" s="2" t="s">
        <v>2466</v>
      </c>
      <c r="AC650" s="1">
        <v>1</v>
      </c>
      <c r="AD650" s="1" t="s">
        <v>169</v>
      </c>
      <c r="AE650" s="1" t="s">
        <v>3102</v>
      </c>
      <c r="AF650" s="1" t="s">
        <v>63</v>
      </c>
      <c r="AG650" s="1" t="s">
        <v>3157</v>
      </c>
    </row>
    <row r="651" spans="1:72" ht="13.5" customHeight="1">
      <c r="A651" s="6" t="str">
        <f t="shared" si="21"/>
        <v>1756_감물천면_0014</v>
      </c>
      <c r="B651" s="1">
        <v>1756</v>
      </c>
      <c r="C651" s="1" t="s">
        <v>4576</v>
      </c>
      <c r="D651" s="1" t="s">
        <v>4577</v>
      </c>
      <c r="E651" s="2">
        <v>650</v>
      </c>
      <c r="F651" s="2">
        <v>2</v>
      </c>
      <c r="G651" s="2" t="s">
        <v>1081</v>
      </c>
      <c r="H651" s="2" t="s">
        <v>2371</v>
      </c>
      <c r="I651" s="2">
        <v>6</v>
      </c>
      <c r="L651" s="2">
        <v>4</v>
      </c>
      <c r="M651" s="2" t="s">
        <v>5181</v>
      </c>
      <c r="N651" s="2" t="s">
        <v>5182</v>
      </c>
      <c r="T651" s="2" t="s">
        <v>4628</v>
      </c>
      <c r="U651" s="1" t="s">
        <v>468</v>
      </c>
      <c r="V651" s="1" t="s">
        <v>2494</v>
      </c>
      <c r="W651" s="1" t="s">
        <v>88</v>
      </c>
      <c r="X651" s="1" t="s">
        <v>4368</v>
      </c>
      <c r="Y651" s="1" t="s">
        <v>309</v>
      </c>
      <c r="Z651" s="1" t="s">
        <v>2604</v>
      </c>
      <c r="AC651" s="1">
        <v>58</v>
      </c>
      <c r="AD651" s="1" t="s">
        <v>668</v>
      </c>
      <c r="AE651" s="1" t="s">
        <v>3134</v>
      </c>
      <c r="AJ651" s="1" t="s">
        <v>17</v>
      </c>
      <c r="AK651" s="1" t="s">
        <v>3214</v>
      </c>
      <c r="AL651" s="1" t="s">
        <v>41</v>
      </c>
      <c r="AM651" s="1" t="s">
        <v>4400</v>
      </c>
      <c r="AV651" s="1" t="s">
        <v>746</v>
      </c>
      <c r="AW651" s="1" t="s">
        <v>3336</v>
      </c>
      <c r="BI651" s="1" t="s">
        <v>1341</v>
      </c>
      <c r="BJ651" s="1" t="s">
        <v>3381</v>
      </c>
      <c r="BM651" s="1" t="s">
        <v>740</v>
      </c>
      <c r="BN651" s="1" t="s">
        <v>2707</v>
      </c>
      <c r="BQ651" s="1" t="s">
        <v>1342</v>
      </c>
      <c r="BR651" s="1" t="s">
        <v>4565</v>
      </c>
      <c r="BS651" s="1" t="s">
        <v>100</v>
      </c>
      <c r="BT651" s="1" t="s">
        <v>3194</v>
      </c>
    </row>
    <row r="652" spans="1:31" ht="13.5" customHeight="1">
      <c r="A652" s="6" t="str">
        <f t="shared" si="21"/>
        <v>1756_감물천면_0014</v>
      </c>
      <c r="B652" s="1">
        <v>1756</v>
      </c>
      <c r="C652" s="1" t="s">
        <v>4576</v>
      </c>
      <c r="D652" s="1" t="s">
        <v>4577</v>
      </c>
      <c r="E652" s="2">
        <v>651</v>
      </c>
      <c r="F652" s="2">
        <v>2</v>
      </c>
      <c r="G652" s="2" t="s">
        <v>1081</v>
      </c>
      <c r="H652" s="2" t="s">
        <v>2371</v>
      </c>
      <c r="I652" s="2">
        <v>6</v>
      </c>
      <c r="L652" s="2">
        <v>4</v>
      </c>
      <c r="M652" s="2" t="s">
        <v>5181</v>
      </c>
      <c r="N652" s="2" t="s">
        <v>5182</v>
      </c>
      <c r="S652" s="2" t="s">
        <v>81</v>
      </c>
      <c r="T652" s="2" t="s">
        <v>2466</v>
      </c>
      <c r="W652" s="1" t="s">
        <v>567</v>
      </c>
      <c r="X652" s="1" t="s">
        <v>2569</v>
      </c>
      <c r="Y652" s="1" t="s">
        <v>1343</v>
      </c>
      <c r="Z652" s="1" t="s">
        <v>2850</v>
      </c>
      <c r="AC652" s="1">
        <v>29</v>
      </c>
      <c r="AD652" s="1" t="s">
        <v>142</v>
      </c>
      <c r="AE652" s="1" t="s">
        <v>3151</v>
      </c>
    </row>
    <row r="653" spans="1:31" ht="13.5" customHeight="1">
      <c r="A653" s="6" t="str">
        <f t="shared" si="21"/>
        <v>1756_감물천면_0014</v>
      </c>
      <c r="B653" s="1">
        <v>1756</v>
      </c>
      <c r="C653" s="1" t="s">
        <v>4576</v>
      </c>
      <c r="D653" s="1" t="s">
        <v>4577</v>
      </c>
      <c r="E653" s="2">
        <v>652</v>
      </c>
      <c r="F653" s="2">
        <v>2</v>
      </c>
      <c r="G653" s="2" t="s">
        <v>1081</v>
      </c>
      <c r="H653" s="2" t="s">
        <v>2371</v>
      </c>
      <c r="I653" s="2">
        <v>6</v>
      </c>
      <c r="L653" s="2">
        <v>4</v>
      </c>
      <c r="M653" s="2" t="s">
        <v>5181</v>
      </c>
      <c r="N653" s="2" t="s">
        <v>5182</v>
      </c>
      <c r="S653" s="2" t="s">
        <v>61</v>
      </c>
      <c r="T653" s="2" t="s">
        <v>2464</v>
      </c>
      <c r="AC653" s="1">
        <v>20</v>
      </c>
      <c r="AD653" s="1" t="s">
        <v>526</v>
      </c>
      <c r="AE653" s="1" t="s">
        <v>3108</v>
      </c>
    </row>
    <row r="654" spans="1:31" ht="13.5" customHeight="1">
      <c r="A654" s="6" t="str">
        <f t="shared" si="21"/>
        <v>1756_감물천면_0014</v>
      </c>
      <c r="B654" s="1">
        <v>1756</v>
      </c>
      <c r="C654" s="1" t="s">
        <v>4576</v>
      </c>
      <c r="D654" s="1" t="s">
        <v>4577</v>
      </c>
      <c r="E654" s="2">
        <v>653</v>
      </c>
      <c r="F654" s="2">
        <v>2</v>
      </c>
      <c r="G654" s="2" t="s">
        <v>1081</v>
      </c>
      <c r="H654" s="2" t="s">
        <v>2371</v>
      </c>
      <c r="I654" s="2">
        <v>6</v>
      </c>
      <c r="L654" s="2">
        <v>4</v>
      </c>
      <c r="M654" s="2" t="s">
        <v>5181</v>
      </c>
      <c r="N654" s="2" t="s">
        <v>5182</v>
      </c>
      <c r="S654" s="2" t="s">
        <v>61</v>
      </c>
      <c r="T654" s="2" t="s">
        <v>2464</v>
      </c>
      <c r="AC654" s="1">
        <v>13</v>
      </c>
      <c r="AD654" s="1" t="s">
        <v>122</v>
      </c>
      <c r="AE654" s="1" t="s">
        <v>3113</v>
      </c>
    </row>
    <row r="655" spans="1:72" ht="13.5" customHeight="1">
      <c r="A655" s="6" t="str">
        <f t="shared" si="21"/>
        <v>1756_감물천면_0014</v>
      </c>
      <c r="B655" s="1">
        <v>1756</v>
      </c>
      <c r="C655" s="1" t="s">
        <v>4576</v>
      </c>
      <c r="D655" s="1" t="s">
        <v>4577</v>
      </c>
      <c r="E655" s="2">
        <v>654</v>
      </c>
      <c r="F655" s="2">
        <v>2</v>
      </c>
      <c r="G655" s="2" t="s">
        <v>1081</v>
      </c>
      <c r="H655" s="2" t="s">
        <v>2371</v>
      </c>
      <c r="I655" s="2">
        <v>6</v>
      </c>
      <c r="L655" s="2">
        <v>5</v>
      </c>
      <c r="M655" s="2" t="s">
        <v>1942</v>
      </c>
      <c r="N655" s="2" t="s">
        <v>5001</v>
      </c>
      <c r="O655" s="2" t="s">
        <v>6</v>
      </c>
      <c r="P655" s="2" t="s">
        <v>2411</v>
      </c>
      <c r="T655" s="2" t="s">
        <v>4586</v>
      </c>
      <c r="U655" s="1" t="s">
        <v>121</v>
      </c>
      <c r="V655" s="1" t="s">
        <v>2529</v>
      </c>
      <c r="W655" s="1" t="s">
        <v>50</v>
      </c>
      <c r="X655" s="1" t="s">
        <v>4583</v>
      </c>
      <c r="Y655" s="1" t="s">
        <v>51</v>
      </c>
      <c r="Z655" s="1" t="s">
        <v>2608</v>
      </c>
      <c r="AC655" s="1">
        <v>39</v>
      </c>
      <c r="AD655" s="1" t="s">
        <v>489</v>
      </c>
      <c r="AE655" s="1" t="s">
        <v>3132</v>
      </c>
      <c r="AJ655" s="1" t="s">
        <v>53</v>
      </c>
      <c r="AK655" s="1" t="s">
        <v>3215</v>
      </c>
      <c r="AL655" s="1" t="s">
        <v>1296</v>
      </c>
      <c r="AM655" s="1" t="s">
        <v>3245</v>
      </c>
      <c r="AT655" s="1" t="s">
        <v>42</v>
      </c>
      <c r="AU655" s="1" t="s">
        <v>3276</v>
      </c>
      <c r="AV655" s="1" t="s">
        <v>1344</v>
      </c>
      <c r="AW655" s="1" t="s">
        <v>3457</v>
      </c>
      <c r="BG655" s="1" t="s">
        <v>42</v>
      </c>
      <c r="BH655" s="1" t="s">
        <v>3276</v>
      </c>
      <c r="BI655" s="1" t="s">
        <v>1345</v>
      </c>
      <c r="BJ655" s="1" t="s">
        <v>3726</v>
      </c>
      <c r="BK655" s="1" t="s">
        <v>42</v>
      </c>
      <c r="BL655" s="1" t="s">
        <v>3276</v>
      </c>
      <c r="BM655" s="1" t="s">
        <v>1346</v>
      </c>
      <c r="BN655" s="1" t="s">
        <v>4039</v>
      </c>
      <c r="BO655" s="1" t="s">
        <v>42</v>
      </c>
      <c r="BP655" s="1" t="s">
        <v>3276</v>
      </c>
      <c r="BQ655" s="1" t="s">
        <v>1347</v>
      </c>
      <c r="BR655" s="1" t="s">
        <v>4751</v>
      </c>
      <c r="BS655" s="1" t="s">
        <v>1348</v>
      </c>
      <c r="BT655" s="1" t="s">
        <v>3252</v>
      </c>
    </row>
    <row r="656" spans="1:31" ht="13.5" customHeight="1">
      <c r="A656" s="6" t="str">
        <f aca="true" t="shared" si="22" ref="A656:A687">HYPERLINK("http://kyu.snu.ac.kr/sdhj/index.jsp?type=hj/GK14679_00IH_0001_0015.jpg","1756_감물천면_0015")</f>
        <v>1756_감물천면_0015</v>
      </c>
      <c r="B656" s="1">
        <v>1756</v>
      </c>
      <c r="C656" s="1" t="s">
        <v>4576</v>
      </c>
      <c r="D656" s="1" t="s">
        <v>4577</v>
      </c>
      <c r="E656" s="2">
        <v>655</v>
      </c>
      <c r="F656" s="2">
        <v>2</v>
      </c>
      <c r="G656" s="2" t="s">
        <v>1081</v>
      </c>
      <c r="H656" s="2" t="s">
        <v>2371</v>
      </c>
      <c r="I656" s="2">
        <v>6</v>
      </c>
      <c r="L656" s="2">
        <v>5</v>
      </c>
      <c r="M656" s="2" t="s">
        <v>1942</v>
      </c>
      <c r="N656" s="2" t="s">
        <v>5001</v>
      </c>
      <c r="S656" s="2" t="s">
        <v>81</v>
      </c>
      <c r="T656" s="2" t="s">
        <v>2466</v>
      </c>
      <c r="Y656" s="1" t="s">
        <v>1349</v>
      </c>
      <c r="Z656" s="1" t="s">
        <v>2825</v>
      </c>
      <c r="AC656" s="1">
        <v>20</v>
      </c>
      <c r="AD656" s="1" t="s">
        <v>526</v>
      </c>
      <c r="AE656" s="1" t="s">
        <v>3108</v>
      </c>
    </row>
    <row r="657" spans="1:72" ht="13.5" customHeight="1">
      <c r="A657" s="6" t="str">
        <f t="shared" si="22"/>
        <v>1756_감물천면_0015</v>
      </c>
      <c r="B657" s="1">
        <v>1756</v>
      </c>
      <c r="C657" s="1" t="s">
        <v>4576</v>
      </c>
      <c r="D657" s="1" t="s">
        <v>4577</v>
      </c>
      <c r="E657" s="2">
        <v>656</v>
      </c>
      <c r="F657" s="2">
        <v>2</v>
      </c>
      <c r="G657" s="2" t="s">
        <v>1081</v>
      </c>
      <c r="H657" s="2" t="s">
        <v>2371</v>
      </c>
      <c r="I657" s="2">
        <v>7</v>
      </c>
      <c r="J657" s="2" t="s">
        <v>1350</v>
      </c>
      <c r="K657" s="2" t="s">
        <v>2390</v>
      </c>
      <c r="L657" s="2">
        <v>1</v>
      </c>
      <c r="M657" s="2" t="s">
        <v>5183</v>
      </c>
      <c r="N657" s="2" t="s">
        <v>5184</v>
      </c>
      <c r="T657" s="2" t="s">
        <v>4752</v>
      </c>
      <c r="U657" s="1" t="s">
        <v>315</v>
      </c>
      <c r="V657" s="1" t="s">
        <v>2498</v>
      </c>
      <c r="W657" s="1" t="s">
        <v>50</v>
      </c>
      <c r="X657" s="1" t="s">
        <v>4753</v>
      </c>
      <c r="Y657" s="1" t="s">
        <v>1351</v>
      </c>
      <c r="Z657" s="1" t="s">
        <v>2849</v>
      </c>
      <c r="AC657" s="1">
        <v>43</v>
      </c>
      <c r="AD657" s="1" t="s">
        <v>743</v>
      </c>
      <c r="AE657" s="1" t="s">
        <v>3122</v>
      </c>
      <c r="AJ657" s="1" t="s">
        <v>17</v>
      </c>
      <c r="AK657" s="1" t="s">
        <v>3214</v>
      </c>
      <c r="AL657" s="1" t="s">
        <v>100</v>
      </c>
      <c r="AM657" s="1" t="s">
        <v>3194</v>
      </c>
      <c r="AT657" s="1" t="s">
        <v>42</v>
      </c>
      <c r="AU657" s="1" t="s">
        <v>3276</v>
      </c>
      <c r="AV657" s="1" t="s">
        <v>1352</v>
      </c>
      <c r="AW657" s="1" t="s">
        <v>3456</v>
      </c>
      <c r="BG657" s="1" t="s">
        <v>42</v>
      </c>
      <c r="BH657" s="1" t="s">
        <v>3276</v>
      </c>
      <c r="BI657" s="1" t="s">
        <v>1353</v>
      </c>
      <c r="BJ657" s="1" t="s">
        <v>3805</v>
      </c>
      <c r="BK657" s="1" t="s">
        <v>42</v>
      </c>
      <c r="BL657" s="1" t="s">
        <v>3276</v>
      </c>
      <c r="BM657" s="1" t="s">
        <v>1046</v>
      </c>
      <c r="BN657" s="1" t="s">
        <v>2902</v>
      </c>
      <c r="BO657" s="1" t="s">
        <v>42</v>
      </c>
      <c r="BP657" s="1" t="s">
        <v>3276</v>
      </c>
      <c r="BQ657" s="1" t="s">
        <v>1354</v>
      </c>
      <c r="BR657" s="1" t="s">
        <v>4563</v>
      </c>
      <c r="BS657" s="1" t="s">
        <v>1355</v>
      </c>
      <c r="BT657" s="1" t="s">
        <v>4330</v>
      </c>
    </row>
    <row r="658" spans="1:72" ht="13.5" customHeight="1">
      <c r="A658" s="6" t="str">
        <f t="shared" si="22"/>
        <v>1756_감물천면_0015</v>
      </c>
      <c r="B658" s="1">
        <v>1756</v>
      </c>
      <c r="C658" s="1" t="s">
        <v>4576</v>
      </c>
      <c r="D658" s="1" t="s">
        <v>4577</v>
      </c>
      <c r="E658" s="2">
        <v>657</v>
      </c>
      <c r="F658" s="2">
        <v>2</v>
      </c>
      <c r="G658" s="2" t="s">
        <v>1081</v>
      </c>
      <c r="H658" s="2" t="s">
        <v>2371</v>
      </c>
      <c r="I658" s="2">
        <v>7</v>
      </c>
      <c r="L658" s="2">
        <v>1</v>
      </c>
      <c r="M658" s="2" t="s">
        <v>5183</v>
      </c>
      <c r="N658" s="2" t="s">
        <v>5184</v>
      </c>
      <c r="S658" s="2" t="s">
        <v>49</v>
      </c>
      <c r="T658" s="2" t="s">
        <v>2463</v>
      </c>
      <c r="W658" s="1" t="s">
        <v>143</v>
      </c>
      <c r="X658" s="1" t="s">
        <v>2587</v>
      </c>
      <c r="Y658" s="1" t="s">
        <v>51</v>
      </c>
      <c r="Z658" s="1" t="s">
        <v>2608</v>
      </c>
      <c r="AC658" s="1">
        <v>36</v>
      </c>
      <c r="AD658" s="1" t="s">
        <v>270</v>
      </c>
      <c r="AE658" s="1" t="s">
        <v>3141</v>
      </c>
      <c r="AJ658" s="1" t="s">
        <v>53</v>
      </c>
      <c r="AK658" s="1" t="s">
        <v>3215</v>
      </c>
      <c r="AL658" s="1" t="s">
        <v>447</v>
      </c>
      <c r="AM658" s="1" t="s">
        <v>3238</v>
      </c>
      <c r="AT658" s="1" t="s">
        <v>315</v>
      </c>
      <c r="AU658" s="1" t="s">
        <v>2498</v>
      </c>
      <c r="AV658" s="1" t="s">
        <v>1356</v>
      </c>
      <c r="AW658" s="1" t="s">
        <v>3455</v>
      </c>
      <c r="BG658" s="1" t="s">
        <v>296</v>
      </c>
      <c r="BH658" s="1" t="s">
        <v>3284</v>
      </c>
      <c r="BI658" s="1" t="s">
        <v>1357</v>
      </c>
      <c r="BJ658" s="1" t="s">
        <v>3804</v>
      </c>
      <c r="BK658" s="1" t="s">
        <v>415</v>
      </c>
      <c r="BL658" s="1" t="s">
        <v>3651</v>
      </c>
      <c r="BM658" s="1" t="s">
        <v>1149</v>
      </c>
      <c r="BN658" s="1" t="s">
        <v>3486</v>
      </c>
      <c r="BO658" s="1" t="s">
        <v>42</v>
      </c>
      <c r="BP658" s="1" t="s">
        <v>3276</v>
      </c>
      <c r="BQ658" s="1" t="s">
        <v>1358</v>
      </c>
      <c r="BR658" s="1" t="s">
        <v>4529</v>
      </c>
      <c r="BS658" s="1" t="s">
        <v>100</v>
      </c>
      <c r="BT658" s="1" t="s">
        <v>3194</v>
      </c>
    </row>
    <row r="659" spans="1:33" ht="13.5" customHeight="1">
      <c r="A659" s="6" t="str">
        <f t="shared" si="22"/>
        <v>1756_감물천면_0015</v>
      </c>
      <c r="B659" s="1">
        <v>1756</v>
      </c>
      <c r="C659" s="1" t="s">
        <v>4576</v>
      </c>
      <c r="D659" s="1" t="s">
        <v>4577</v>
      </c>
      <c r="E659" s="2">
        <v>658</v>
      </c>
      <c r="F659" s="2">
        <v>2</v>
      </c>
      <c r="G659" s="2" t="s">
        <v>1081</v>
      </c>
      <c r="H659" s="2" t="s">
        <v>2371</v>
      </c>
      <c r="I659" s="2">
        <v>7</v>
      </c>
      <c r="L659" s="2">
        <v>1</v>
      </c>
      <c r="M659" s="2" t="s">
        <v>5183</v>
      </c>
      <c r="N659" s="2" t="s">
        <v>5184</v>
      </c>
      <c r="S659" s="2" t="s">
        <v>545</v>
      </c>
      <c r="T659" s="2" t="s">
        <v>2473</v>
      </c>
      <c r="W659" s="1" t="s">
        <v>50</v>
      </c>
      <c r="X659" s="1" t="s">
        <v>4583</v>
      </c>
      <c r="Y659" s="1" t="s">
        <v>51</v>
      </c>
      <c r="Z659" s="1" t="s">
        <v>2608</v>
      </c>
      <c r="AF659" s="1" t="s">
        <v>86</v>
      </c>
      <c r="AG659" s="1" t="s">
        <v>3159</v>
      </c>
    </row>
    <row r="660" spans="1:33" ht="13.5" customHeight="1">
      <c r="A660" s="6" t="str">
        <f t="shared" si="22"/>
        <v>1756_감물천면_0015</v>
      </c>
      <c r="B660" s="1">
        <v>1756</v>
      </c>
      <c r="C660" s="1" t="s">
        <v>4576</v>
      </c>
      <c r="D660" s="1" t="s">
        <v>4577</v>
      </c>
      <c r="E660" s="2">
        <v>659</v>
      </c>
      <c r="F660" s="2">
        <v>2</v>
      </c>
      <c r="G660" s="2" t="s">
        <v>1081</v>
      </c>
      <c r="H660" s="2" t="s">
        <v>2371</v>
      </c>
      <c r="I660" s="2">
        <v>7</v>
      </c>
      <c r="L660" s="2">
        <v>1</v>
      </c>
      <c r="M660" s="2" t="s">
        <v>5183</v>
      </c>
      <c r="N660" s="2" t="s">
        <v>5184</v>
      </c>
      <c r="S660" s="2" t="s">
        <v>608</v>
      </c>
      <c r="T660" s="2" t="s">
        <v>2468</v>
      </c>
      <c r="Y660" s="1" t="s">
        <v>4960</v>
      </c>
      <c r="Z660" s="1" t="s">
        <v>2848</v>
      </c>
      <c r="AG660" s="1" t="s">
        <v>2593</v>
      </c>
    </row>
    <row r="661" spans="1:33" ht="13.5" customHeight="1">
      <c r="A661" s="6" t="str">
        <f t="shared" si="22"/>
        <v>1756_감물천면_0015</v>
      </c>
      <c r="B661" s="1">
        <v>1756</v>
      </c>
      <c r="C661" s="1" t="s">
        <v>4576</v>
      </c>
      <c r="D661" s="1" t="s">
        <v>4577</v>
      </c>
      <c r="E661" s="2">
        <v>660</v>
      </c>
      <c r="F661" s="2">
        <v>2</v>
      </c>
      <c r="G661" s="2" t="s">
        <v>1081</v>
      </c>
      <c r="H661" s="2" t="s">
        <v>2371</v>
      </c>
      <c r="I661" s="2">
        <v>7</v>
      </c>
      <c r="L661" s="2">
        <v>1</v>
      </c>
      <c r="M661" s="2" t="s">
        <v>5183</v>
      </c>
      <c r="N661" s="2" t="s">
        <v>5184</v>
      </c>
      <c r="S661" s="2" t="s">
        <v>1359</v>
      </c>
      <c r="T661" s="2" t="s">
        <v>2471</v>
      </c>
      <c r="W661" s="1" t="s">
        <v>50</v>
      </c>
      <c r="X661" s="1" t="s">
        <v>4583</v>
      </c>
      <c r="Y661" s="1" t="s">
        <v>51</v>
      </c>
      <c r="Z661" s="1" t="s">
        <v>2608</v>
      </c>
      <c r="AF661" s="1" t="s">
        <v>97</v>
      </c>
      <c r="AG661" s="1" t="s">
        <v>2593</v>
      </c>
    </row>
    <row r="662" spans="1:31" ht="13.5" customHeight="1">
      <c r="A662" s="6" t="str">
        <f t="shared" si="22"/>
        <v>1756_감물천면_0015</v>
      </c>
      <c r="B662" s="1">
        <v>1756</v>
      </c>
      <c r="C662" s="1" t="s">
        <v>4576</v>
      </c>
      <c r="D662" s="1" t="s">
        <v>4577</v>
      </c>
      <c r="E662" s="2">
        <v>661</v>
      </c>
      <c r="F662" s="2">
        <v>2</v>
      </c>
      <c r="G662" s="2" t="s">
        <v>1081</v>
      </c>
      <c r="H662" s="2" t="s">
        <v>2371</v>
      </c>
      <c r="I662" s="2">
        <v>7</v>
      </c>
      <c r="L662" s="2">
        <v>1</v>
      </c>
      <c r="M662" s="2" t="s">
        <v>5183</v>
      </c>
      <c r="N662" s="2" t="s">
        <v>5184</v>
      </c>
      <c r="S662" s="2" t="s">
        <v>61</v>
      </c>
      <c r="T662" s="2" t="s">
        <v>2464</v>
      </c>
      <c r="AC662" s="1">
        <v>5</v>
      </c>
      <c r="AD662" s="1" t="s">
        <v>144</v>
      </c>
      <c r="AE662" s="1" t="s">
        <v>3118</v>
      </c>
    </row>
    <row r="663" spans="1:33" ht="13.5" customHeight="1">
      <c r="A663" s="6" t="str">
        <f t="shared" si="22"/>
        <v>1756_감물천면_0015</v>
      </c>
      <c r="B663" s="1">
        <v>1756</v>
      </c>
      <c r="C663" s="1" t="s">
        <v>4576</v>
      </c>
      <c r="D663" s="1" t="s">
        <v>4577</v>
      </c>
      <c r="E663" s="2">
        <v>662</v>
      </c>
      <c r="F663" s="2">
        <v>2</v>
      </c>
      <c r="G663" s="2" t="s">
        <v>1081</v>
      </c>
      <c r="H663" s="2" t="s">
        <v>2371</v>
      </c>
      <c r="I663" s="2">
        <v>7</v>
      </c>
      <c r="L663" s="2">
        <v>1</v>
      </c>
      <c r="M663" s="2" t="s">
        <v>5183</v>
      </c>
      <c r="N663" s="2" t="s">
        <v>5184</v>
      </c>
      <c r="S663" s="2" t="s">
        <v>81</v>
      </c>
      <c r="T663" s="2" t="s">
        <v>2466</v>
      </c>
      <c r="AC663" s="1">
        <v>1</v>
      </c>
      <c r="AD663" s="1" t="s">
        <v>169</v>
      </c>
      <c r="AE663" s="1" t="s">
        <v>3102</v>
      </c>
      <c r="AF663" s="1" t="s">
        <v>63</v>
      </c>
      <c r="AG663" s="1" t="s">
        <v>3157</v>
      </c>
    </row>
    <row r="664" spans="1:72" ht="13.5" customHeight="1">
      <c r="A664" s="6" t="str">
        <f t="shared" si="22"/>
        <v>1756_감물천면_0015</v>
      </c>
      <c r="B664" s="1">
        <v>1756</v>
      </c>
      <c r="C664" s="1" t="s">
        <v>4576</v>
      </c>
      <c r="D664" s="1" t="s">
        <v>4577</v>
      </c>
      <c r="E664" s="2">
        <v>663</v>
      </c>
      <c r="F664" s="2">
        <v>2</v>
      </c>
      <c r="G664" s="2" t="s">
        <v>1081</v>
      </c>
      <c r="H664" s="2" t="s">
        <v>2371</v>
      </c>
      <c r="I664" s="2">
        <v>7</v>
      </c>
      <c r="L664" s="2">
        <v>2</v>
      </c>
      <c r="M664" s="2" t="s">
        <v>5185</v>
      </c>
      <c r="N664" s="2" t="s">
        <v>5186</v>
      </c>
      <c r="Q664" s="2" t="s">
        <v>1360</v>
      </c>
      <c r="R664" s="2" t="s">
        <v>2439</v>
      </c>
      <c r="T664" s="2" t="s">
        <v>4754</v>
      </c>
      <c r="W664" s="1" t="s">
        <v>4755</v>
      </c>
      <c r="X664" s="1" t="s">
        <v>4756</v>
      </c>
      <c r="Y664" s="1" t="s">
        <v>1361</v>
      </c>
      <c r="Z664" s="1" t="s">
        <v>2847</v>
      </c>
      <c r="AC664" s="1">
        <v>22</v>
      </c>
      <c r="AD664" s="1" t="s">
        <v>168</v>
      </c>
      <c r="AE664" s="1" t="s">
        <v>3149</v>
      </c>
      <c r="AJ664" s="1" t="s">
        <v>17</v>
      </c>
      <c r="AK664" s="1" t="s">
        <v>3214</v>
      </c>
      <c r="AL664" s="1" t="s">
        <v>113</v>
      </c>
      <c r="AM664" s="1" t="s">
        <v>3220</v>
      </c>
      <c r="AT664" s="1" t="s">
        <v>42</v>
      </c>
      <c r="AU664" s="1" t="s">
        <v>3276</v>
      </c>
      <c r="AV664" s="1" t="s">
        <v>1362</v>
      </c>
      <c r="AW664" s="1" t="s">
        <v>3454</v>
      </c>
      <c r="BG664" s="1" t="s">
        <v>42</v>
      </c>
      <c r="BH664" s="1" t="s">
        <v>3276</v>
      </c>
      <c r="BI664" s="1" t="s">
        <v>1363</v>
      </c>
      <c r="BJ664" s="1" t="s">
        <v>3803</v>
      </c>
      <c r="BK664" s="1" t="s">
        <v>42</v>
      </c>
      <c r="BL664" s="1" t="s">
        <v>3276</v>
      </c>
      <c r="BM664" s="1" t="s">
        <v>1364</v>
      </c>
      <c r="BN664" s="1" t="s">
        <v>4038</v>
      </c>
      <c r="BO664" s="1" t="s">
        <v>42</v>
      </c>
      <c r="BP664" s="1" t="s">
        <v>3276</v>
      </c>
      <c r="BQ664" s="1" t="s">
        <v>1365</v>
      </c>
      <c r="BR664" s="1" t="s">
        <v>4455</v>
      </c>
      <c r="BS664" s="1" t="s">
        <v>41</v>
      </c>
      <c r="BT664" s="1" t="s">
        <v>4400</v>
      </c>
    </row>
    <row r="665" spans="1:33" ht="13.5" customHeight="1">
      <c r="A665" s="6" t="str">
        <f t="shared" si="22"/>
        <v>1756_감물천면_0015</v>
      </c>
      <c r="B665" s="1">
        <v>1756</v>
      </c>
      <c r="C665" s="1" t="s">
        <v>4576</v>
      </c>
      <c r="D665" s="1" t="s">
        <v>4577</v>
      </c>
      <c r="E665" s="2">
        <v>664</v>
      </c>
      <c r="F665" s="2">
        <v>2</v>
      </c>
      <c r="G665" s="2" t="s">
        <v>1081</v>
      </c>
      <c r="H665" s="2" t="s">
        <v>2371</v>
      </c>
      <c r="I665" s="2">
        <v>7</v>
      </c>
      <c r="L665" s="2">
        <v>2</v>
      </c>
      <c r="M665" s="2" t="s">
        <v>5185</v>
      </c>
      <c r="N665" s="2" t="s">
        <v>5186</v>
      </c>
      <c r="S665" s="2" t="s">
        <v>545</v>
      </c>
      <c r="T665" s="2" t="s">
        <v>2473</v>
      </c>
      <c r="W665" s="1" t="s">
        <v>88</v>
      </c>
      <c r="X665" s="1" t="s">
        <v>4368</v>
      </c>
      <c r="Y665" s="1" t="s">
        <v>51</v>
      </c>
      <c r="Z665" s="1" t="s">
        <v>2608</v>
      </c>
      <c r="AF665" s="1" t="s">
        <v>97</v>
      </c>
      <c r="AG665" s="1" t="s">
        <v>2593</v>
      </c>
    </row>
    <row r="666" spans="1:31" ht="13.5" customHeight="1">
      <c r="A666" s="6" t="str">
        <f t="shared" si="22"/>
        <v>1756_감물천면_0015</v>
      </c>
      <c r="B666" s="1">
        <v>1756</v>
      </c>
      <c r="C666" s="1" t="s">
        <v>4576</v>
      </c>
      <c r="D666" s="1" t="s">
        <v>4577</v>
      </c>
      <c r="E666" s="2">
        <v>665</v>
      </c>
      <c r="F666" s="2">
        <v>2</v>
      </c>
      <c r="G666" s="2" t="s">
        <v>1081</v>
      </c>
      <c r="H666" s="2" t="s">
        <v>2371</v>
      </c>
      <c r="I666" s="2">
        <v>7</v>
      </c>
      <c r="L666" s="2">
        <v>2</v>
      </c>
      <c r="M666" s="2" t="s">
        <v>5185</v>
      </c>
      <c r="N666" s="2" t="s">
        <v>5186</v>
      </c>
      <c r="S666" s="2" t="s">
        <v>465</v>
      </c>
      <c r="T666" s="2" t="s">
        <v>2472</v>
      </c>
      <c r="AC666" s="1">
        <v>20</v>
      </c>
      <c r="AD666" s="1" t="s">
        <v>526</v>
      </c>
      <c r="AE666" s="1" t="s">
        <v>3108</v>
      </c>
    </row>
    <row r="667" spans="1:31" ht="13.5" customHeight="1">
      <c r="A667" s="6" t="str">
        <f t="shared" si="22"/>
        <v>1756_감물천면_0015</v>
      </c>
      <c r="B667" s="1">
        <v>1756</v>
      </c>
      <c r="C667" s="1" t="s">
        <v>4576</v>
      </c>
      <c r="D667" s="1" t="s">
        <v>4577</v>
      </c>
      <c r="E667" s="2">
        <v>666</v>
      </c>
      <c r="F667" s="2">
        <v>2</v>
      </c>
      <c r="G667" s="2" t="s">
        <v>1081</v>
      </c>
      <c r="H667" s="2" t="s">
        <v>2371</v>
      </c>
      <c r="I667" s="2">
        <v>7</v>
      </c>
      <c r="L667" s="2">
        <v>2</v>
      </c>
      <c r="M667" s="2" t="s">
        <v>5185</v>
      </c>
      <c r="N667" s="2" t="s">
        <v>5186</v>
      </c>
      <c r="S667" s="2" t="s">
        <v>465</v>
      </c>
      <c r="T667" s="2" t="s">
        <v>2472</v>
      </c>
      <c r="AC667" s="1">
        <v>15</v>
      </c>
      <c r="AD667" s="1" t="s">
        <v>107</v>
      </c>
      <c r="AE667" s="1" t="s">
        <v>3098</v>
      </c>
    </row>
    <row r="668" spans="1:33" ht="13.5" customHeight="1">
      <c r="A668" s="6" t="str">
        <f t="shared" si="22"/>
        <v>1756_감물천면_0015</v>
      </c>
      <c r="B668" s="1">
        <v>1756</v>
      </c>
      <c r="C668" s="1" t="s">
        <v>4576</v>
      </c>
      <c r="D668" s="1" t="s">
        <v>4577</v>
      </c>
      <c r="E668" s="2">
        <v>667</v>
      </c>
      <c r="F668" s="2">
        <v>2</v>
      </c>
      <c r="G668" s="2" t="s">
        <v>1081</v>
      </c>
      <c r="H668" s="2" t="s">
        <v>2371</v>
      </c>
      <c r="I668" s="2">
        <v>7</v>
      </c>
      <c r="L668" s="2">
        <v>2</v>
      </c>
      <c r="M668" s="2" t="s">
        <v>5185</v>
      </c>
      <c r="N668" s="2" t="s">
        <v>5186</v>
      </c>
      <c r="S668" s="2" t="s">
        <v>465</v>
      </c>
      <c r="T668" s="2" t="s">
        <v>2472</v>
      </c>
      <c r="AF668" s="1" t="s">
        <v>97</v>
      </c>
      <c r="AG668" s="1" t="s">
        <v>2593</v>
      </c>
    </row>
    <row r="669" spans="1:72" ht="13.5" customHeight="1">
      <c r="A669" s="6" t="str">
        <f t="shared" si="22"/>
        <v>1756_감물천면_0015</v>
      </c>
      <c r="B669" s="1">
        <v>1756</v>
      </c>
      <c r="C669" s="1" t="s">
        <v>4576</v>
      </c>
      <c r="D669" s="1" t="s">
        <v>4577</v>
      </c>
      <c r="E669" s="2">
        <v>668</v>
      </c>
      <c r="F669" s="2">
        <v>2</v>
      </c>
      <c r="G669" s="2" t="s">
        <v>1081</v>
      </c>
      <c r="H669" s="2" t="s">
        <v>2371</v>
      </c>
      <c r="I669" s="2">
        <v>7</v>
      </c>
      <c r="L669" s="2">
        <v>3</v>
      </c>
      <c r="M669" s="2" t="s">
        <v>5187</v>
      </c>
      <c r="N669" s="2" t="s">
        <v>5188</v>
      </c>
      <c r="T669" s="2" t="s">
        <v>4724</v>
      </c>
      <c r="U669" s="1" t="s">
        <v>38</v>
      </c>
      <c r="V669" s="1" t="s">
        <v>2497</v>
      </c>
      <c r="W669" s="1" t="s">
        <v>268</v>
      </c>
      <c r="X669" s="1" t="s">
        <v>2573</v>
      </c>
      <c r="Y669" s="1" t="s">
        <v>1366</v>
      </c>
      <c r="Z669" s="1" t="s">
        <v>2846</v>
      </c>
      <c r="AC669" s="1">
        <v>90</v>
      </c>
      <c r="AD669" s="1" t="s">
        <v>130</v>
      </c>
      <c r="AE669" s="1" t="s">
        <v>3146</v>
      </c>
      <c r="AJ669" s="1" t="s">
        <v>17</v>
      </c>
      <c r="AK669" s="1" t="s">
        <v>3214</v>
      </c>
      <c r="AL669" s="1" t="s">
        <v>924</v>
      </c>
      <c r="AM669" s="1" t="s">
        <v>3225</v>
      </c>
      <c r="AT669" s="1" t="s">
        <v>42</v>
      </c>
      <c r="AU669" s="1" t="s">
        <v>3276</v>
      </c>
      <c r="AV669" s="1" t="s">
        <v>1204</v>
      </c>
      <c r="AW669" s="1" t="s">
        <v>3427</v>
      </c>
      <c r="BG669" s="1" t="s">
        <v>42</v>
      </c>
      <c r="BH669" s="1" t="s">
        <v>3276</v>
      </c>
      <c r="BI669" s="1" t="s">
        <v>1195</v>
      </c>
      <c r="BJ669" s="1" t="s">
        <v>3783</v>
      </c>
      <c r="BK669" s="1" t="s">
        <v>42</v>
      </c>
      <c r="BL669" s="1" t="s">
        <v>3276</v>
      </c>
      <c r="BM669" s="1" t="s">
        <v>4948</v>
      </c>
      <c r="BN669" s="1" t="s">
        <v>3708</v>
      </c>
      <c r="BO669" s="1" t="s">
        <v>42</v>
      </c>
      <c r="BP669" s="1" t="s">
        <v>3276</v>
      </c>
      <c r="BQ669" s="1" t="s">
        <v>1367</v>
      </c>
      <c r="BR669" s="1" t="s">
        <v>4200</v>
      </c>
      <c r="BS669" s="1" t="s">
        <v>41</v>
      </c>
      <c r="BT669" s="1" t="s">
        <v>4400</v>
      </c>
    </row>
    <row r="670" spans="1:31" ht="13.5" customHeight="1">
      <c r="A670" s="6" t="str">
        <f t="shared" si="22"/>
        <v>1756_감물천면_0015</v>
      </c>
      <c r="B670" s="1">
        <v>1756</v>
      </c>
      <c r="C670" s="1" t="s">
        <v>4576</v>
      </c>
      <c r="D670" s="1" t="s">
        <v>4577</v>
      </c>
      <c r="E670" s="2">
        <v>669</v>
      </c>
      <c r="F670" s="2">
        <v>2</v>
      </c>
      <c r="G670" s="2" t="s">
        <v>1081</v>
      </c>
      <c r="H670" s="2" t="s">
        <v>2371</v>
      </c>
      <c r="I670" s="2">
        <v>7</v>
      </c>
      <c r="L670" s="2">
        <v>2</v>
      </c>
      <c r="M670" s="2" t="s">
        <v>5187</v>
      </c>
      <c r="N670" s="2" t="s">
        <v>5188</v>
      </c>
      <c r="S670" s="2" t="s">
        <v>82</v>
      </c>
      <c r="T670" s="2" t="s">
        <v>2465</v>
      </c>
      <c r="W670" s="1" t="s">
        <v>143</v>
      </c>
      <c r="X670" s="1" t="s">
        <v>2587</v>
      </c>
      <c r="Y670" s="1" t="s">
        <v>51</v>
      </c>
      <c r="Z670" s="1" t="s">
        <v>2608</v>
      </c>
      <c r="AC670" s="1">
        <v>53</v>
      </c>
      <c r="AD670" s="1" t="s">
        <v>291</v>
      </c>
      <c r="AE670" s="1" t="s">
        <v>3124</v>
      </c>
    </row>
    <row r="671" spans="1:31" ht="13.5" customHeight="1">
      <c r="A671" s="6" t="str">
        <f t="shared" si="22"/>
        <v>1756_감물천면_0015</v>
      </c>
      <c r="B671" s="1">
        <v>1756</v>
      </c>
      <c r="C671" s="1" t="s">
        <v>4576</v>
      </c>
      <c r="D671" s="1" t="s">
        <v>4577</v>
      </c>
      <c r="E671" s="2">
        <v>670</v>
      </c>
      <c r="F671" s="2">
        <v>2</v>
      </c>
      <c r="G671" s="2" t="s">
        <v>1081</v>
      </c>
      <c r="H671" s="2" t="s">
        <v>2371</v>
      </c>
      <c r="I671" s="2">
        <v>7</v>
      </c>
      <c r="L671" s="2">
        <v>2</v>
      </c>
      <c r="M671" s="2" t="s">
        <v>5187</v>
      </c>
      <c r="N671" s="2" t="s">
        <v>5188</v>
      </c>
      <c r="S671" s="2" t="s">
        <v>565</v>
      </c>
      <c r="T671" s="2" t="s">
        <v>2482</v>
      </c>
      <c r="Y671" s="1" t="s">
        <v>1368</v>
      </c>
      <c r="Z671" s="1" t="s">
        <v>2683</v>
      </c>
      <c r="AC671" s="1">
        <v>81</v>
      </c>
      <c r="AD671" s="1" t="s">
        <v>335</v>
      </c>
      <c r="AE671" s="1" t="s">
        <v>3101</v>
      </c>
    </row>
    <row r="672" spans="1:33" ht="13.5" customHeight="1">
      <c r="A672" s="6" t="str">
        <f t="shared" si="22"/>
        <v>1756_감물천면_0015</v>
      </c>
      <c r="B672" s="1">
        <v>1756</v>
      </c>
      <c r="C672" s="1" t="s">
        <v>4576</v>
      </c>
      <c r="D672" s="1" t="s">
        <v>4577</v>
      </c>
      <c r="E672" s="2">
        <v>671</v>
      </c>
      <c r="F672" s="2">
        <v>2</v>
      </c>
      <c r="G672" s="2" t="s">
        <v>1081</v>
      </c>
      <c r="H672" s="2" t="s">
        <v>2371</v>
      </c>
      <c r="I672" s="2">
        <v>7</v>
      </c>
      <c r="L672" s="2">
        <v>2</v>
      </c>
      <c r="M672" s="2" t="s">
        <v>5187</v>
      </c>
      <c r="N672" s="2" t="s">
        <v>5188</v>
      </c>
      <c r="S672" s="2" t="s">
        <v>132</v>
      </c>
      <c r="T672" s="2" t="s">
        <v>2461</v>
      </c>
      <c r="AC672" s="1">
        <v>7</v>
      </c>
      <c r="AD672" s="1" t="s">
        <v>236</v>
      </c>
      <c r="AE672" s="1" t="s">
        <v>3100</v>
      </c>
      <c r="AF672" s="1" t="s">
        <v>63</v>
      </c>
      <c r="AG672" s="1" t="s">
        <v>3157</v>
      </c>
    </row>
    <row r="673" spans="1:72" ht="13.5" customHeight="1">
      <c r="A673" s="6" t="str">
        <f t="shared" si="22"/>
        <v>1756_감물천면_0015</v>
      </c>
      <c r="B673" s="1">
        <v>1756</v>
      </c>
      <c r="C673" s="1" t="s">
        <v>4576</v>
      </c>
      <c r="D673" s="1" t="s">
        <v>4577</v>
      </c>
      <c r="E673" s="2">
        <v>672</v>
      </c>
      <c r="F673" s="2">
        <v>2</v>
      </c>
      <c r="G673" s="2" t="s">
        <v>1081</v>
      </c>
      <c r="H673" s="2" t="s">
        <v>2371</v>
      </c>
      <c r="I673" s="2">
        <v>7</v>
      </c>
      <c r="L673" s="2">
        <v>4</v>
      </c>
      <c r="M673" s="2" t="s">
        <v>5189</v>
      </c>
      <c r="N673" s="2" t="s">
        <v>5190</v>
      </c>
      <c r="T673" s="2" t="s">
        <v>4586</v>
      </c>
      <c r="U673" s="1" t="s">
        <v>38</v>
      </c>
      <c r="V673" s="1" t="s">
        <v>2497</v>
      </c>
      <c r="W673" s="1" t="s">
        <v>683</v>
      </c>
      <c r="X673" s="1" t="s">
        <v>2582</v>
      </c>
      <c r="Y673" s="1" t="s">
        <v>1369</v>
      </c>
      <c r="Z673" s="1" t="s">
        <v>4757</v>
      </c>
      <c r="AA673" s="1" t="s">
        <v>4758</v>
      </c>
      <c r="AB673" s="1" t="s">
        <v>3093</v>
      </c>
      <c r="AC673" s="1">
        <v>32</v>
      </c>
      <c r="AD673" s="1" t="s">
        <v>494</v>
      </c>
      <c r="AE673" s="1" t="s">
        <v>3154</v>
      </c>
      <c r="AJ673" s="1" t="s">
        <v>17</v>
      </c>
      <c r="AK673" s="1" t="s">
        <v>3214</v>
      </c>
      <c r="AL673" s="1" t="s">
        <v>1238</v>
      </c>
      <c r="AM673" s="1" t="s">
        <v>4759</v>
      </c>
      <c r="AT673" s="1" t="s">
        <v>38</v>
      </c>
      <c r="AU673" s="1" t="s">
        <v>2497</v>
      </c>
      <c r="AV673" s="1" t="s">
        <v>1370</v>
      </c>
      <c r="AW673" s="1" t="s">
        <v>3453</v>
      </c>
      <c r="BG673" s="1" t="s">
        <v>42</v>
      </c>
      <c r="BH673" s="1" t="s">
        <v>3276</v>
      </c>
      <c r="BI673" s="1" t="s">
        <v>1240</v>
      </c>
      <c r="BJ673" s="1" t="s">
        <v>3802</v>
      </c>
      <c r="BK673" s="1" t="s">
        <v>42</v>
      </c>
      <c r="BL673" s="1" t="s">
        <v>3276</v>
      </c>
      <c r="BM673" s="1" t="s">
        <v>1371</v>
      </c>
      <c r="BN673" s="1" t="s">
        <v>4037</v>
      </c>
      <c r="BO673" s="1" t="s">
        <v>42</v>
      </c>
      <c r="BP673" s="1" t="s">
        <v>3276</v>
      </c>
      <c r="BQ673" s="1" t="s">
        <v>1242</v>
      </c>
      <c r="BR673" s="1" t="s">
        <v>4434</v>
      </c>
      <c r="BS673" s="1" t="s">
        <v>1243</v>
      </c>
      <c r="BT673" s="1" t="s">
        <v>4329</v>
      </c>
    </row>
    <row r="674" spans="1:72" ht="13.5" customHeight="1">
      <c r="A674" s="6" t="str">
        <f t="shared" si="22"/>
        <v>1756_감물천면_0015</v>
      </c>
      <c r="B674" s="1">
        <v>1756</v>
      </c>
      <c r="C674" s="1" t="s">
        <v>4576</v>
      </c>
      <c r="D674" s="1" t="s">
        <v>4577</v>
      </c>
      <c r="E674" s="2">
        <v>673</v>
      </c>
      <c r="F674" s="2">
        <v>2</v>
      </c>
      <c r="G674" s="2" t="s">
        <v>1081</v>
      </c>
      <c r="H674" s="2" t="s">
        <v>2371</v>
      </c>
      <c r="I674" s="2">
        <v>7</v>
      </c>
      <c r="L674" s="2">
        <v>4</v>
      </c>
      <c r="M674" s="2" t="s">
        <v>5189</v>
      </c>
      <c r="N674" s="2" t="s">
        <v>5190</v>
      </c>
      <c r="S674" s="2" t="s">
        <v>49</v>
      </c>
      <c r="T674" s="2" t="s">
        <v>2463</v>
      </c>
      <c r="W674" s="1" t="s">
        <v>268</v>
      </c>
      <c r="X674" s="1" t="s">
        <v>2573</v>
      </c>
      <c r="Y674" s="1" t="s">
        <v>51</v>
      </c>
      <c r="Z674" s="1" t="s">
        <v>2608</v>
      </c>
      <c r="AC674" s="1">
        <v>32</v>
      </c>
      <c r="AD674" s="1" t="s">
        <v>494</v>
      </c>
      <c r="AE674" s="1" t="s">
        <v>3154</v>
      </c>
      <c r="AJ674" s="1" t="s">
        <v>53</v>
      </c>
      <c r="AK674" s="1" t="s">
        <v>3215</v>
      </c>
      <c r="AL674" s="1" t="s">
        <v>924</v>
      </c>
      <c r="AM674" s="1" t="s">
        <v>3225</v>
      </c>
      <c r="AT674" s="1" t="s">
        <v>38</v>
      </c>
      <c r="AU674" s="1" t="s">
        <v>2497</v>
      </c>
      <c r="AV674" s="1" t="s">
        <v>1372</v>
      </c>
      <c r="AW674" s="1" t="s">
        <v>2799</v>
      </c>
      <c r="BG674" s="1" t="s">
        <v>42</v>
      </c>
      <c r="BH674" s="1" t="s">
        <v>3276</v>
      </c>
      <c r="BI674" s="1" t="s">
        <v>1204</v>
      </c>
      <c r="BJ674" s="1" t="s">
        <v>3427</v>
      </c>
      <c r="BK674" s="1" t="s">
        <v>42</v>
      </c>
      <c r="BL674" s="1" t="s">
        <v>3276</v>
      </c>
      <c r="BM674" s="1" t="s">
        <v>1195</v>
      </c>
      <c r="BN674" s="1" t="s">
        <v>3783</v>
      </c>
      <c r="BO674" s="1" t="s">
        <v>42</v>
      </c>
      <c r="BP674" s="1" t="s">
        <v>3276</v>
      </c>
      <c r="BQ674" s="1" t="s">
        <v>1373</v>
      </c>
      <c r="BR674" s="1" t="s">
        <v>4225</v>
      </c>
      <c r="BS674" s="1" t="s">
        <v>128</v>
      </c>
      <c r="BT674" s="1" t="s">
        <v>3216</v>
      </c>
    </row>
    <row r="675" spans="1:31" ht="13.5" customHeight="1">
      <c r="A675" s="6" t="str">
        <f t="shared" si="22"/>
        <v>1756_감물천면_0015</v>
      </c>
      <c r="B675" s="1">
        <v>1756</v>
      </c>
      <c r="C675" s="1" t="s">
        <v>4576</v>
      </c>
      <c r="D675" s="1" t="s">
        <v>4577</v>
      </c>
      <c r="E675" s="2">
        <v>674</v>
      </c>
      <c r="F675" s="2">
        <v>2</v>
      </c>
      <c r="G675" s="2" t="s">
        <v>1081</v>
      </c>
      <c r="H675" s="2" t="s">
        <v>2371</v>
      </c>
      <c r="I675" s="2">
        <v>7</v>
      </c>
      <c r="L675" s="2">
        <v>4</v>
      </c>
      <c r="M675" s="2" t="s">
        <v>5189</v>
      </c>
      <c r="N675" s="2" t="s">
        <v>5190</v>
      </c>
      <c r="S675" s="2" t="s">
        <v>81</v>
      </c>
      <c r="T675" s="2" t="s">
        <v>2466</v>
      </c>
      <c r="Y675" s="1" t="s">
        <v>1374</v>
      </c>
      <c r="Z675" s="1" t="s">
        <v>2754</v>
      </c>
      <c r="AC675" s="1">
        <v>14</v>
      </c>
      <c r="AD675" s="1" t="s">
        <v>66</v>
      </c>
      <c r="AE675" s="1" t="s">
        <v>3135</v>
      </c>
    </row>
    <row r="676" spans="1:31" ht="13.5" customHeight="1">
      <c r="A676" s="6" t="str">
        <f t="shared" si="22"/>
        <v>1756_감물천면_0015</v>
      </c>
      <c r="B676" s="1">
        <v>1756</v>
      </c>
      <c r="C676" s="1" t="s">
        <v>4576</v>
      </c>
      <c r="D676" s="1" t="s">
        <v>4577</v>
      </c>
      <c r="E676" s="2">
        <v>675</v>
      </c>
      <c r="F676" s="2">
        <v>2</v>
      </c>
      <c r="G676" s="2" t="s">
        <v>1081</v>
      </c>
      <c r="H676" s="2" t="s">
        <v>2371</v>
      </c>
      <c r="I676" s="2">
        <v>7</v>
      </c>
      <c r="L676" s="2">
        <v>4</v>
      </c>
      <c r="M676" s="2" t="s">
        <v>5189</v>
      </c>
      <c r="N676" s="2" t="s">
        <v>5190</v>
      </c>
      <c r="S676" s="2" t="s">
        <v>81</v>
      </c>
      <c r="T676" s="2" t="s">
        <v>2466</v>
      </c>
      <c r="Y676" s="1" t="s">
        <v>1375</v>
      </c>
      <c r="Z676" s="1" t="s">
        <v>2845</v>
      </c>
      <c r="AC676" s="1">
        <v>11</v>
      </c>
      <c r="AD676" s="1" t="s">
        <v>342</v>
      </c>
      <c r="AE676" s="1" t="s">
        <v>3120</v>
      </c>
    </row>
    <row r="677" spans="1:57" ht="13.5" customHeight="1">
      <c r="A677" s="6" t="str">
        <f t="shared" si="22"/>
        <v>1756_감물천면_0015</v>
      </c>
      <c r="B677" s="1">
        <v>1756</v>
      </c>
      <c r="C677" s="1" t="s">
        <v>4576</v>
      </c>
      <c r="D677" s="1" t="s">
        <v>4577</v>
      </c>
      <c r="E677" s="2">
        <v>676</v>
      </c>
      <c r="F677" s="2">
        <v>2</v>
      </c>
      <c r="G677" s="2" t="s">
        <v>1081</v>
      </c>
      <c r="H677" s="2" t="s">
        <v>2371</v>
      </c>
      <c r="I677" s="2">
        <v>7</v>
      </c>
      <c r="L677" s="2">
        <v>4</v>
      </c>
      <c r="M677" s="2" t="s">
        <v>5189</v>
      </c>
      <c r="N677" s="2" t="s">
        <v>5190</v>
      </c>
      <c r="T677" s="2" t="s">
        <v>4584</v>
      </c>
      <c r="U677" s="1" t="s">
        <v>64</v>
      </c>
      <c r="V677" s="1" t="s">
        <v>2511</v>
      </c>
      <c r="Y677" s="1" t="s">
        <v>346</v>
      </c>
      <c r="Z677" s="1" t="s">
        <v>2844</v>
      </c>
      <c r="AC677" s="1">
        <v>17</v>
      </c>
      <c r="AD677" s="1" t="s">
        <v>228</v>
      </c>
      <c r="AE677" s="1" t="s">
        <v>3107</v>
      </c>
      <c r="AF677" s="1" t="s">
        <v>63</v>
      </c>
      <c r="AG677" s="1" t="s">
        <v>3157</v>
      </c>
      <c r="BB677" s="1" t="s">
        <v>749</v>
      </c>
      <c r="BC677" s="1" t="s">
        <v>2555</v>
      </c>
      <c r="BD677" s="1" t="s">
        <v>1376</v>
      </c>
      <c r="BE677" s="1" t="s">
        <v>4760</v>
      </c>
    </row>
    <row r="678" spans="1:58" ht="13.5" customHeight="1">
      <c r="A678" s="6" t="str">
        <f t="shared" si="22"/>
        <v>1756_감물천면_0015</v>
      </c>
      <c r="B678" s="1">
        <v>1756</v>
      </c>
      <c r="C678" s="1" t="s">
        <v>4576</v>
      </c>
      <c r="D678" s="1" t="s">
        <v>4577</v>
      </c>
      <c r="E678" s="2">
        <v>677</v>
      </c>
      <c r="F678" s="2">
        <v>2</v>
      </c>
      <c r="G678" s="2" t="s">
        <v>1081</v>
      </c>
      <c r="H678" s="2" t="s">
        <v>2371</v>
      </c>
      <c r="I678" s="2">
        <v>7</v>
      </c>
      <c r="L678" s="2">
        <v>4</v>
      </c>
      <c r="M678" s="2" t="s">
        <v>5189</v>
      </c>
      <c r="N678" s="2" t="s">
        <v>5190</v>
      </c>
      <c r="T678" s="2" t="s">
        <v>4584</v>
      </c>
      <c r="U678" s="1" t="s">
        <v>67</v>
      </c>
      <c r="V678" s="1" t="s">
        <v>2496</v>
      </c>
      <c r="Y678" s="1" t="s">
        <v>1377</v>
      </c>
      <c r="Z678" s="1" t="s">
        <v>2843</v>
      </c>
      <c r="AC678" s="1">
        <v>50</v>
      </c>
      <c r="AD678" s="1" t="s">
        <v>352</v>
      </c>
      <c r="AE678" s="1" t="s">
        <v>3142</v>
      </c>
      <c r="AG678" s="1" t="s">
        <v>4980</v>
      </c>
      <c r="AI678" s="1" t="s">
        <v>4981</v>
      </c>
      <c r="BB678" s="1" t="s">
        <v>67</v>
      </c>
      <c r="BC678" s="1" t="s">
        <v>2496</v>
      </c>
      <c r="BD678" s="1" t="s">
        <v>785</v>
      </c>
      <c r="BE678" s="1" t="s">
        <v>2966</v>
      </c>
      <c r="BF678" s="1" t="s">
        <v>4594</v>
      </c>
    </row>
    <row r="679" spans="1:58" ht="13.5" customHeight="1">
      <c r="A679" s="6" t="str">
        <f t="shared" si="22"/>
        <v>1756_감물천면_0015</v>
      </c>
      <c r="B679" s="1">
        <v>1756</v>
      </c>
      <c r="C679" s="1" t="s">
        <v>4576</v>
      </c>
      <c r="D679" s="1" t="s">
        <v>4577</v>
      </c>
      <c r="E679" s="2">
        <v>678</v>
      </c>
      <c r="F679" s="2">
        <v>2</v>
      </c>
      <c r="G679" s="2" t="s">
        <v>1081</v>
      </c>
      <c r="H679" s="2" t="s">
        <v>2371</v>
      </c>
      <c r="I679" s="2">
        <v>7</v>
      </c>
      <c r="L679" s="2">
        <v>4</v>
      </c>
      <c r="M679" s="2" t="s">
        <v>5189</v>
      </c>
      <c r="N679" s="2" t="s">
        <v>5190</v>
      </c>
      <c r="T679" s="2" t="s">
        <v>4584</v>
      </c>
      <c r="U679" s="1" t="s">
        <v>67</v>
      </c>
      <c r="V679" s="1" t="s">
        <v>2496</v>
      </c>
      <c r="Y679" s="1" t="s">
        <v>4978</v>
      </c>
      <c r="Z679" s="1" t="s">
        <v>4979</v>
      </c>
      <c r="AC679" s="1">
        <v>47</v>
      </c>
      <c r="AD679" s="1" t="s">
        <v>582</v>
      </c>
      <c r="AE679" s="1" t="s">
        <v>3137</v>
      </c>
      <c r="AF679" s="1" t="s">
        <v>1378</v>
      </c>
      <c r="AG679" s="1" t="s">
        <v>3165</v>
      </c>
      <c r="AH679" s="1" t="s">
        <v>1283</v>
      </c>
      <c r="AI679" s="1" t="s">
        <v>3200</v>
      </c>
      <c r="BC679" s="1" t="s">
        <v>2496</v>
      </c>
      <c r="BE679" s="1" t="s">
        <v>2966</v>
      </c>
      <c r="BF679" s="1" t="s">
        <v>4761</v>
      </c>
    </row>
    <row r="680" spans="1:58" ht="13.5" customHeight="1">
      <c r="A680" s="6" t="str">
        <f t="shared" si="22"/>
        <v>1756_감물천면_0015</v>
      </c>
      <c r="B680" s="1">
        <v>1756</v>
      </c>
      <c r="C680" s="1" t="s">
        <v>4576</v>
      </c>
      <c r="D680" s="1" t="s">
        <v>4577</v>
      </c>
      <c r="E680" s="2">
        <v>679</v>
      </c>
      <c r="F680" s="2">
        <v>2</v>
      </c>
      <c r="G680" s="2" t="s">
        <v>1081</v>
      </c>
      <c r="H680" s="2" t="s">
        <v>2371</v>
      </c>
      <c r="I680" s="2">
        <v>7</v>
      </c>
      <c r="L680" s="2">
        <v>4</v>
      </c>
      <c r="M680" s="2" t="s">
        <v>5189</v>
      </c>
      <c r="N680" s="2" t="s">
        <v>5190</v>
      </c>
      <c r="T680" s="2" t="s">
        <v>4584</v>
      </c>
      <c r="U680" s="1" t="s">
        <v>67</v>
      </c>
      <c r="V680" s="1" t="s">
        <v>2496</v>
      </c>
      <c r="Y680" s="1" t="s">
        <v>1379</v>
      </c>
      <c r="Z680" s="1" t="s">
        <v>2842</v>
      </c>
      <c r="AC680" s="1">
        <v>36</v>
      </c>
      <c r="AD680" s="1" t="s">
        <v>270</v>
      </c>
      <c r="AE680" s="1" t="s">
        <v>3141</v>
      </c>
      <c r="AG680" s="1" t="s">
        <v>4982</v>
      </c>
      <c r="BB680" s="1" t="s">
        <v>67</v>
      </c>
      <c r="BC680" s="1" t="s">
        <v>2496</v>
      </c>
      <c r="BD680" s="1" t="s">
        <v>1380</v>
      </c>
      <c r="BE680" s="1" t="s">
        <v>3621</v>
      </c>
      <c r="BF680" s="1" t="s">
        <v>4591</v>
      </c>
    </row>
    <row r="681" spans="1:58" ht="13.5" customHeight="1">
      <c r="A681" s="6" t="str">
        <f t="shared" si="22"/>
        <v>1756_감물천면_0015</v>
      </c>
      <c r="B681" s="1">
        <v>1756</v>
      </c>
      <c r="C681" s="1" t="s">
        <v>4576</v>
      </c>
      <c r="D681" s="1" t="s">
        <v>4577</v>
      </c>
      <c r="E681" s="2">
        <v>680</v>
      </c>
      <c r="F681" s="2">
        <v>2</v>
      </c>
      <c r="G681" s="2" t="s">
        <v>1081</v>
      </c>
      <c r="H681" s="2" t="s">
        <v>2371</v>
      </c>
      <c r="I681" s="2">
        <v>7</v>
      </c>
      <c r="L681" s="2">
        <v>4</v>
      </c>
      <c r="M681" s="2" t="s">
        <v>5189</v>
      </c>
      <c r="N681" s="2" t="s">
        <v>5190</v>
      </c>
      <c r="T681" s="2" t="s">
        <v>4584</v>
      </c>
      <c r="U681" s="1" t="s">
        <v>64</v>
      </c>
      <c r="V681" s="1" t="s">
        <v>2511</v>
      </c>
      <c r="Y681" s="1" t="s">
        <v>1381</v>
      </c>
      <c r="Z681" s="1" t="s">
        <v>2841</v>
      </c>
      <c r="AC681" s="1">
        <v>33</v>
      </c>
      <c r="AD681" s="1" t="s">
        <v>193</v>
      </c>
      <c r="AE681" s="1" t="s">
        <v>3103</v>
      </c>
      <c r="AG681" s="1" t="s">
        <v>4982</v>
      </c>
      <c r="BC681" s="1" t="s">
        <v>2496</v>
      </c>
      <c r="BE681" s="1" t="s">
        <v>3621</v>
      </c>
      <c r="BF681" s="1" t="s">
        <v>4594</v>
      </c>
    </row>
    <row r="682" spans="1:58" ht="13.5" customHeight="1">
      <c r="A682" s="6" t="str">
        <f t="shared" si="22"/>
        <v>1756_감물천면_0015</v>
      </c>
      <c r="B682" s="1">
        <v>1756</v>
      </c>
      <c r="C682" s="1" t="s">
        <v>4576</v>
      </c>
      <c r="D682" s="1" t="s">
        <v>4577</v>
      </c>
      <c r="E682" s="2">
        <v>681</v>
      </c>
      <c r="F682" s="2">
        <v>2</v>
      </c>
      <c r="G682" s="2" t="s">
        <v>1081</v>
      </c>
      <c r="H682" s="2" t="s">
        <v>2371</v>
      </c>
      <c r="I682" s="2">
        <v>7</v>
      </c>
      <c r="L682" s="2">
        <v>4</v>
      </c>
      <c r="M682" s="2" t="s">
        <v>5189</v>
      </c>
      <c r="N682" s="2" t="s">
        <v>5190</v>
      </c>
      <c r="T682" s="2" t="s">
        <v>4584</v>
      </c>
      <c r="U682" s="1" t="s">
        <v>64</v>
      </c>
      <c r="V682" s="1" t="s">
        <v>2511</v>
      </c>
      <c r="Y682" s="1" t="s">
        <v>1382</v>
      </c>
      <c r="Z682" s="1" t="s">
        <v>2840</v>
      </c>
      <c r="AC682" s="1">
        <v>30</v>
      </c>
      <c r="AD682" s="1" t="s">
        <v>130</v>
      </c>
      <c r="AE682" s="1" t="s">
        <v>3146</v>
      </c>
      <c r="AF682" s="1" t="s">
        <v>1383</v>
      </c>
      <c r="AG682" s="1" t="s">
        <v>3177</v>
      </c>
      <c r="BC682" s="1" t="s">
        <v>2496</v>
      </c>
      <c r="BE682" s="1" t="s">
        <v>3621</v>
      </c>
      <c r="BF682" s="1" t="s">
        <v>4585</v>
      </c>
    </row>
    <row r="683" spans="1:58" ht="13.5" customHeight="1">
      <c r="A683" s="6" t="str">
        <f t="shared" si="22"/>
        <v>1756_감물천면_0015</v>
      </c>
      <c r="B683" s="1">
        <v>1756</v>
      </c>
      <c r="C683" s="1" t="s">
        <v>4576</v>
      </c>
      <c r="D683" s="1" t="s">
        <v>4577</v>
      </c>
      <c r="E683" s="2">
        <v>682</v>
      </c>
      <c r="F683" s="2">
        <v>2</v>
      </c>
      <c r="G683" s="2" t="s">
        <v>1081</v>
      </c>
      <c r="H683" s="2" t="s">
        <v>2371</v>
      </c>
      <c r="I683" s="2">
        <v>7</v>
      </c>
      <c r="L683" s="2">
        <v>4</v>
      </c>
      <c r="M683" s="2" t="s">
        <v>5189</v>
      </c>
      <c r="N683" s="2" t="s">
        <v>5190</v>
      </c>
      <c r="T683" s="2" t="s">
        <v>4584</v>
      </c>
      <c r="U683" s="1" t="s">
        <v>67</v>
      </c>
      <c r="V683" s="1" t="s">
        <v>2496</v>
      </c>
      <c r="Y683" s="1" t="s">
        <v>1384</v>
      </c>
      <c r="Z683" s="1" t="s">
        <v>2839</v>
      </c>
      <c r="AC683" s="1">
        <v>37</v>
      </c>
      <c r="AD683" s="1" t="s">
        <v>225</v>
      </c>
      <c r="AE683" s="1" t="s">
        <v>3105</v>
      </c>
      <c r="AF683" s="1" t="s">
        <v>1030</v>
      </c>
      <c r="AG683" s="1" t="s">
        <v>3162</v>
      </c>
      <c r="AH683" s="1" t="s">
        <v>41</v>
      </c>
      <c r="AI683" s="1" t="s">
        <v>4400</v>
      </c>
      <c r="BB683" s="1" t="s">
        <v>67</v>
      </c>
      <c r="BC683" s="1" t="s">
        <v>2496</v>
      </c>
      <c r="BD683" s="1" t="s">
        <v>1385</v>
      </c>
      <c r="BE683" s="1" t="s">
        <v>3620</v>
      </c>
      <c r="BF683" s="1" t="s">
        <v>4591</v>
      </c>
    </row>
    <row r="684" spans="1:58" ht="13.5" customHeight="1">
      <c r="A684" s="6" t="str">
        <f t="shared" si="22"/>
        <v>1756_감물천면_0015</v>
      </c>
      <c r="B684" s="1">
        <v>1756</v>
      </c>
      <c r="C684" s="1" t="s">
        <v>4576</v>
      </c>
      <c r="D684" s="1" t="s">
        <v>4577</v>
      </c>
      <c r="E684" s="2">
        <v>683</v>
      </c>
      <c r="F684" s="2">
        <v>2</v>
      </c>
      <c r="G684" s="2" t="s">
        <v>1081</v>
      </c>
      <c r="H684" s="2" t="s">
        <v>2371</v>
      </c>
      <c r="I684" s="2">
        <v>7</v>
      </c>
      <c r="L684" s="2">
        <v>4</v>
      </c>
      <c r="M684" s="2" t="s">
        <v>5189</v>
      </c>
      <c r="N684" s="2" t="s">
        <v>5190</v>
      </c>
      <c r="T684" s="2" t="s">
        <v>4584</v>
      </c>
      <c r="U684" s="1" t="s">
        <v>67</v>
      </c>
      <c r="V684" s="1" t="s">
        <v>2496</v>
      </c>
      <c r="Y684" s="1" t="s">
        <v>1386</v>
      </c>
      <c r="Z684" s="1" t="s">
        <v>2838</v>
      </c>
      <c r="AC684" s="1">
        <v>46</v>
      </c>
      <c r="AD684" s="1" t="s">
        <v>71</v>
      </c>
      <c r="AE684" s="1" t="s">
        <v>3121</v>
      </c>
      <c r="AG684" s="1" t="s">
        <v>4737</v>
      </c>
      <c r="AI684" s="1" t="s">
        <v>3205</v>
      </c>
      <c r="BB684" s="1" t="s">
        <v>67</v>
      </c>
      <c r="BC684" s="1" t="s">
        <v>2496</v>
      </c>
      <c r="BD684" s="1" t="s">
        <v>1387</v>
      </c>
      <c r="BE684" s="1" t="s">
        <v>3619</v>
      </c>
      <c r="BF684" s="1" t="s">
        <v>4591</v>
      </c>
    </row>
    <row r="685" spans="1:58" ht="13.5" customHeight="1">
      <c r="A685" s="6" t="str">
        <f t="shared" si="22"/>
        <v>1756_감물천면_0015</v>
      </c>
      <c r="B685" s="1">
        <v>1756</v>
      </c>
      <c r="C685" s="1" t="s">
        <v>4576</v>
      </c>
      <c r="D685" s="1" t="s">
        <v>4577</v>
      </c>
      <c r="E685" s="2">
        <v>684</v>
      </c>
      <c r="F685" s="2">
        <v>2</v>
      </c>
      <c r="G685" s="2" t="s">
        <v>1081</v>
      </c>
      <c r="H685" s="2" t="s">
        <v>2371</v>
      </c>
      <c r="I685" s="2">
        <v>7</v>
      </c>
      <c r="L685" s="2">
        <v>4</v>
      </c>
      <c r="M685" s="2" t="s">
        <v>5189</v>
      </c>
      <c r="N685" s="2" t="s">
        <v>5190</v>
      </c>
      <c r="T685" s="2" t="s">
        <v>4584</v>
      </c>
      <c r="U685" s="1" t="s">
        <v>64</v>
      </c>
      <c r="V685" s="1" t="s">
        <v>2511</v>
      </c>
      <c r="Y685" s="1" t="s">
        <v>1388</v>
      </c>
      <c r="Z685" s="1" t="s">
        <v>2837</v>
      </c>
      <c r="AC685" s="1">
        <v>16</v>
      </c>
      <c r="AD685" s="1" t="s">
        <v>622</v>
      </c>
      <c r="AE685" s="1" t="s">
        <v>3138</v>
      </c>
      <c r="AG685" s="1" t="s">
        <v>4737</v>
      </c>
      <c r="AI685" s="1" t="s">
        <v>3205</v>
      </c>
      <c r="BB685" s="1" t="s">
        <v>95</v>
      </c>
      <c r="BC685" s="1" t="s">
        <v>3598</v>
      </c>
      <c r="BF685" s="1" t="s">
        <v>4594</v>
      </c>
    </row>
    <row r="686" spans="1:58" ht="13.5" customHeight="1">
      <c r="A686" s="6" t="str">
        <f t="shared" si="22"/>
        <v>1756_감물천면_0015</v>
      </c>
      <c r="B686" s="1">
        <v>1756</v>
      </c>
      <c r="C686" s="1" t="s">
        <v>4576</v>
      </c>
      <c r="D686" s="1" t="s">
        <v>4577</v>
      </c>
      <c r="E686" s="2">
        <v>685</v>
      </c>
      <c r="F686" s="2">
        <v>2</v>
      </c>
      <c r="G686" s="2" t="s">
        <v>1081</v>
      </c>
      <c r="H686" s="2" t="s">
        <v>2371</v>
      </c>
      <c r="I686" s="2">
        <v>7</v>
      </c>
      <c r="L686" s="2">
        <v>4</v>
      </c>
      <c r="M686" s="2" t="s">
        <v>5189</v>
      </c>
      <c r="N686" s="2" t="s">
        <v>5190</v>
      </c>
      <c r="T686" s="2" t="s">
        <v>4584</v>
      </c>
      <c r="U686" s="1" t="s">
        <v>64</v>
      </c>
      <c r="V686" s="1" t="s">
        <v>2511</v>
      </c>
      <c r="Y686" s="1" t="s">
        <v>1389</v>
      </c>
      <c r="Z686" s="1" t="s">
        <v>2836</v>
      </c>
      <c r="AC686" s="1">
        <v>13</v>
      </c>
      <c r="AD686" s="1" t="s">
        <v>122</v>
      </c>
      <c r="AE686" s="1" t="s">
        <v>3113</v>
      </c>
      <c r="AG686" s="1" t="s">
        <v>4737</v>
      </c>
      <c r="AI686" s="1" t="s">
        <v>3205</v>
      </c>
      <c r="BC686" s="1" t="s">
        <v>3598</v>
      </c>
      <c r="BF686" s="1" t="s">
        <v>4585</v>
      </c>
    </row>
    <row r="687" spans="1:58" ht="13.5" customHeight="1">
      <c r="A687" s="6" t="str">
        <f t="shared" si="22"/>
        <v>1756_감물천면_0015</v>
      </c>
      <c r="B687" s="1">
        <v>1756</v>
      </c>
      <c r="C687" s="1" t="s">
        <v>4576</v>
      </c>
      <c r="D687" s="1" t="s">
        <v>4577</v>
      </c>
      <c r="E687" s="2">
        <v>686</v>
      </c>
      <c r="F687" s="2">
        <v>2</v>
      </c>
      <c r="G687" s="2" t="s">
        <v>1081</v>
      </c>
      <c r="H687" s="2" t="s">
        <v>2371</v>
      </c>
      <c r="I687" s="2">
        <v>7</v>
      </c>
      <c r="L687" s="2">
        <v>4</v>
      </c>
      <c r="M687" s="2" t="s">
        <v>5189</v>
      </c>
      <c r="N687" s="2" t="s">
        <v>5190</v>
      </c>
      <c r="T687" s="2" t="s">
        <v>4584</v>
      </c>
      <c r="U687" s="1" t="s">
        <v>67</v>
      </c>
      <c r="V687" s="1" t="s">
        <v>2496</v>
      </c>
      <c r="Y687" s="1" t="s">
        <v>707</v>
      </c>
      <c r="Z687" s="1" t="s">
        <v>2835</v>
      </c>
      <c r="AC687" s="1">
        <v>10</v>
      </c>
      <c r="AD687" s="1" t="s">
        <v>75</v>
      </c>
      <c r="AE687" s="1" t="s">
        <v>3129</v>
      </c>
      <c r="AF687" s="1" t="s">
        <v>4762</v>
      </c>
      <c r="AG687" s="1" t="s">
        <v>4763</v>
      </c>
      <c r="AH687" s="1" t="s">
        <v>961</v>
      </c>
      <c r="AI687" s="1" t="s">
        <v>3205</v>
      </c>
      <c r="BC687" s="1" t="s">
        <v>3598</v>
      </c>
      <c r="BF687" s="1" t="s">
        <v>4627</v>
      </c>
    </row>
    <row r="688" spans="1:72" ht="13.5" customHeight="1">
      <c r="A688" s="6" t="str">
        <f aca="true" t="shared" si="23" ref="A688:A719">HYPERLINK("http://kyu.snu.ac.kr/sdhj/index.jsp?type=hj/GK14679_00IH_0001_0015.jpg","1756_감물천면_0015")</f>
        <v>1756_감물천면_0015</v>
      </c>
      <c r="B688" s="1">
        <v>1756</v>
      </c>
      <c r="C688" s="1" t="s">
        <v>4576</v>
      </c>
      <c r="D688" s="1" t="s">
        <v>4577</v>
      </c>
      <c r="E688" s="2">
        <v>687</v>
      </c>
      <c r="F688" s="2">
        <v>2</v>
      </c>
      <c r="G688" s="2" t="s">
        <v>1081</v>
      </c>
      <c r="H688" s="2" t="s">
        <v>2371</v>
      </c>
      <c r="I688" s="2">
        <v>7</v>
      </c>
      <c r="L688" s="2">
        <v>5</v>
      </c>
      <c r="M688" s="2" t="s">
        <v>5191</v>
      </c>
      <c r="N688" s="2" t="s">
        <v>5192</v>
      </c>
      <c r="T688" s="2" t="s">
        <v>4764</v>
      </c>
      <c r="U688" s="1" t="s">
        <v>301</v>
      </c>
      <c r="V688" s="1" t="s">
        <v>2549</v>
      </c>
      <c r="W688" s="1" t="s">
        <v>568</v>
      </c>
      <c r="X688" s="1" t="s">
        <v>2588</v>
      </c>
      <c r="Y688" s="1" t="s">
        <v>1390</v>
      </c>
      <c r="Z688" s="1" t="s">
        <v>2834</v>
      </c>
      <c r="AC688" s="1">
        <v>51</v>
      </c>
      <c r="AD688" s="1" t="s">
        <v>284</v>
      </c>
      <c r="AE688" s="1" t="s">
        <v>3131</v>
      </c>
      <c r="AJ688" s="1" t="s">
        <v>17</v>
      </c>
      <c r="AK688" s="1" t="s">
        <v>3214</v>
      </c>
      <c r="AL688" s="1" t="s">
        <v>376</v>
      </c>
      <c r="AM688" s="1" t="s">
        <v>3218</v>
      </c>
      <c r="AT688" s="1" t="s">
        <v>315</v>
      </c>
      <c r="AU688" s="1" t="s">
        <v>2498</v>
      </c>
      <c r="AV688" s="1" t="s">
        <v>758</v>
      </c>
      <c r="AW688" s="1" t="s">
        <v>3294</v>
      </c>
      <c r="BG688" s="1" t="s">
        <v>1224</v>
      </c>
      <c r="BH688" s="1" t="s">
        <v>3282</v>
      </c>
      <c r="BI688" s="1" t="s">
        <v>1225</v>
      </c>
      <c r="BJ688" s="1" t="s">
        <v>3784</v>
      </c>
      <c r="BK688" s="1" t="s">
        <v>315</v>
      </c>
      <c r="BL688" s="1" t="s">
        <v>2498</v>
      </c>
      <c r="BM688" s="1" t="s">
        <v>1391</v>
      </c>
      <c r="BN688" s="1" t="s">
        <v>4036</v>
      </c>
      <c r="BQ688" s="1" t="s">
        <v>1392</v>
      </c>
      <c r="BR688" s="1" t="s">
        <v>4201</v>
      </c>
      <c r="BS688" s="1" t="s">
        <v>447</v>
      </c>
      <c r="BT688" s="1" t="s">
        <v>3238</v>
      </c>
    </row>
    <row r="689" spans="1:33" ht="13.5" customHeight="1">
      <c r="A689" s="6" t="str">
        <f t="shared" si="23"/>
        <v>1756_감물천면_0015</v>
      </c>
      <c r="B689" s="1">
        <v>1756</v>
      </c>
      <c r="C689" s="1" t="s">
        <v>4576</v>
      </c>
      <c r="D689" s="1" t="s">
        <v>4577</v>
      </c>
      <c r="E689" s="2">
        <v>688</v>
      </c>
      <c r="F689" s="2">
        <v>2</v>
      </c>
      <c r="G689" s="2" t="s">
        <v>1081</v>
      </c>
      <c r="H689" s="2" t="s">
        <v>2371</v>
      </c>
      <c r="I689" s="2">
        <v>7</v>
      </c>
      <c r="L689" s="2">
        <v>5</v>
      </c>
      <c r="M689" s="2" t="s">
        <v>5191</v>
      </c>
      <c r="N689" s="2" t="s">
        <v>5192</v>
      </c>
      <c r="S689" s="2" t="s">
        <v>49</v>
      </c>
      <c r="T689" s="2" t="s">
        <v>2463</v>
      </c>
      <c r="W689" s="1" t="s">
        <v>729</v>
      </c>
      <c r="X689" s="1" t="s">
        <v>2595</v>
      </c>
      <c r="Y689" s="1" t="s">
        <v>10</v>
      </c>
      <c r="Z689" s="1" t="s">
        <v>2600</v>
      </c>
      <c r="AG689" s="1" t="s">
        <v>2593</v>
      </c>
    </row>
    <row r="690" spans="1:33" ht="13.5" customHeight="1">
      <c r="A690" s="6" t="str">
        <f t="shared" si="23"/>
        <v>1756_감물천면_0015</v>
      </c>
      <c r="B690" s="1">
        <v>1756</v>
      </c>
      <c r="C690" s="1" t="s">
        <v>4576</v>
      </c>
      <c r="D690" s="1" t="s">
        <v>4577</v>
      </c>
      <c r="E690" s="2">
        <v>689</v>
      </c>
      <c r="F690" s="2">
        <v>2</v>
      </c>
      <c r="G690" s="2" t="s">
        <v>1081</v>
      </c>
      <c r="H690" s="2" t="s">
        <v>2371</v>
      </c>
      <c r="I690" s="2">
        <v>7</v>
      </c>
      <c r="L690" s="2">
        <v>5</v>
      </c>
      <c r="M690" s="2" t="s">
        <v>5191</v>
      </c>
      <c r="N690" s="2" t="s">
        <v>5192</v>
      </c>
      <c r="S690" s="2" t="s">
        <v>81</v>
      </c>
      <c r="T690" s="2" t="s">
        <v>2466</v>
      </c>
      <c r="AF690" s="1" t="s">
        <v>97</v>
      </c>
      <c r="AG690" s="1" t="s">
        <v>2593</v>
      </c>
    </row>
    <row r="691" spans="1:33" ht="13.5" customHeight="1">
      <c r="A691" s="6" t="str">
        <f t="shared" si="23"/>
        <v>1756_감물천면_0015</v>
      </c>
      <c r="B691" s="1">
        <v>1756</v>
      </c>
      <c r="C691" s="1" t="s">
        <v>4576</v>
      </c>
      <c r="D691" s="1" t="s">
        <v>4577</v>
      </c>
      <c r="E691" s="2">
        <v>690</v>
      </c>
      <c r="F691" s="2">
        <v>2</v>
      </c>
      <c r="G691" s="2" t="s">
        <v>1081</v>
      </c>
      <c r="H691" s="2" t="s">
        <v>2371</v>
      </c>
      <c r="I691" s="2">
        <v>7</v>
      </c>
      <c r="L691" s="2">
        <v>5</v>
      </c>
      <c r="M691" s="2" t="s">
        <v>5191</v>
      </c>
      <c r="N691" s="2" t="s">
        <v>5192</v>
      </c>
      <c r="S691" s="2" t="s">
        <v>81</v>
      </c>
      <c r="T691" s="2" t="s">
        <v>2466</v>
      </c>
      <c r="Y691" s="1" t="s">
        <v>1393</v>
      </c>
      <c r="Z691" s="1" t="s">
        <v>2833</v>
      </c>
      <c r="AF691" s="1" t="s">
        <v>97</v>
      </c>
      <c r="AG691" s="1" t="s">
        <v>2593</v>
      </c>
    </row>
    <row r="692" spans="1:31" ht="13.5" customHeight="1">
      <c r="A692" s="6" t="str">
        <f t="shared" si="23"/>
        <v>1756_감물천면_0015</v>
      </c>
      <c r="B692" s="1">
        <v>1756</v>
      </c>
      <c r="C692" s="1" t="s">
        <v>4576</v>
      </c>
      <c r="D692" s="1" t="s">
        <v>4577</v>
      </c>
      <c r="E692" s="2">
        <v>691</v>
      </c>
      <c r="F692" s="2">
        <v>2</v>
      </c>
      <c r="G692" s="2" t="s">
        <v>1081</v>
      </c>
      <c r="H692" s="2" t="s">
        <v>2371</v>
      </c>
      <c r="I692" s="2">
        <v>7</v>
      </c>
      <c r="L692" s="2">
        <v>5</v>
      </c>
      <c r="M692" s="2" t="s">
        <v>5191</v>
      </c>
      <c r="N692" s="2" t="s">
        <v>5192</v>
      </c>
      <c r="S692" s="2" t="s">
        <v>61</v>
      </c>
      <c r="T692" s="2" t="s">
        <v>2464</v>
      </c>
      <c r="AC692" s="1">
        <v>17</v>
      </c>
      <c r="AD692" s="1" t="s">
        <v>228</v>
      </c>
      <c r="AE692" s="1" t="s">
        <v>3107</v>
      </c>
    </row>
    <row r="693" spans="1:33" ht="13.5" customHeight="1">
      <c r="A693" s="6" t="str">
        <f t="shared" si="23"/>
        <v>1756_감물천면_0015</v>
      </c>
      <c r="B693" s="1">
        <v>1756</v>
      </c>
      <c r="C693" s="1" t="s">
        <v>4576</v>
      </c>
      <c r="D693" s="1" t="s">
        <v>4577</v>
      </c>
      <c r="E693" s="2">
        <v>692</v>
      </c>
      <c r="F693" s="2">
        <v>2</v>
      </c>
      <c r="G693" s="2" t="s">
        <v>1081</v>
      </c>
      <c r="H693" s="2" t="s">
        <v>2371</v>
      </c>
      <c r="I693" s="2">
        <v>7</v>
      </c>
      <c r="L693" s="2">
        <v>5</v>
      </c>
      <c r="M693" s="2" t="s">
        <v>5191</v>
      </c>
      <c r="N693" s="2" t="s">
        <v>5192</v>
      </c>
      <c r="S693" s="2" t="s">
        <v>61</v>
      </c>
      <c r="T693" s="2" t="s">
        <v>2464</v>
      </c>
      <c r="AC693" s="1">
        <v>5</v>
      </c>
      <c r="AD693" s="1" t="s">
        <v>144</v>
      </c>
      <c r="AE693" s="1" t="s">
        <v>3118</v>
      </c>
      <c r="AF693" s="1" t="s">
        <v>63</v>
      </c>
      <c r="AG693" s="1" t="s">
        <v>3157</v>
      </c>
    </row>
    <row r="694" spans="1:72" ht="13.5" customHeight="1">
      <c r="A694" s="6" t="str">
        <f t="shared" si="23"/>
        <v>1756_감물천면_0015</v>
      </c>
      <c r="B694" s="1">
        <v>1756</v>
      </c>
      <c r="C694" s="1" t="s">
        <v>4576</v>
      </c>
      <c r="D694" s="1" t="s">
        <v>4577</v>
      </c>
      <c r="E694" s="2">
        <v>693</v>
      </c>
      <c r="F694" s="2">
        <v>2</v>
      </c>
      <c r="G694" s="2" t="s">
        <v>1081</v>
      </c>
      <c r="H694" s="2" t="s">
        <v>2371</v>
      </c>
      <c r="I694" s="2">
        <v>8</v>
      </c>
      <c r="J694" s="2" t="s">
        <v>1394</v>
      </c>
      <c r="K694" s="2" t="s">
        <v>2389</v>
      </c>
      <c r="L694" s="2">
        <v>1</v>
      </c>
      <c r="M694" s="2" t="s">
        <v>5193</v>
      </c>
      <c r="N694" s="2" t="s">
        <v>5194</v>
      </c>
      <c r="T694" s="2" t="s">
        <v>4765</v>
      </c>
      <c r="U694" s="1" t="s">
        <v>38</v>
      </c>
      <c r="V694" s="1" t="s">
        <v>2497</v>
      </c>
      <c r="W694" s="1" t="s">
        <v>550</v>
      </c>
      <c r="X694" s="1" t="s">
        <v>2590</v>
      </c>
      <c r="Y694" s="1" t="s">
        <v>1097</v>
      </c>
      <c r="Z694" s="1" t="s">
        <v>2832</v>
      </c>
      <c r="AC694" s="1">
        <v>72</v>
      </c>
      <c r="AD694" s="1" t="s">
        <v>503</v>
      </c>
      <c r="AE694" s="1" t="s">
        <v>3153</v>
      </c>
      <c r="AJ694" s="1" t="s">
        <v>17</v>
      </c>
      <c r="AK694" s="1" t="s">
        <v>3214</v>
      </c>
      <c r="AL694" s="1" t="s">
        <v>544</v>
      </c>
      <c r="AM694" s="1" t="s">
        <v>3239</v>
      </c>
      <c r="AT694" s="1" t="s">
        <v>42</v>
      </c>
      <c r="AU694" s="1" t="s">
        <v>3276</v>
      </c>
      <c r="AV694" s="1" t="s">
        <v>1098</v>
      </c>
      <c r="AW694" s="1" t="s">
        <v>3452</v>
      </c>
      <c r="BG694" s="1" t="s">
        <v>42</v>
      </c>
      <c r="BH694" s="1" t="s">
        <v>3276</v>
      </c>
      <c r="BI694" s="1" t="s">
        <v>1099</v>
      </c>
      <c r="BJ694" s="1" t="s">
        <v>3408</v>
      </c>
      <c r="BK694" s="1" t="s">
        <v>42</v>
      </c>
      <c r="BL694" s="1" t="s">
        <v>3276</v>
      </c>
      <c r="BM694" s="1" t="s">
        <v>1308</v>
      </c>
      <c r="BN694" s="1" t="s">
        <v>3760</v>
      </c>
      <c r="BO694" s="1" t="s">
        <v>42</v>
      </c>
      <c r="BP694" s="1" t="s">
        <v>3276</v>
      </c>
      <c r="BQ694" s="1" t="s">
        <v>1395</v>
      </c>
      <c r="BR694" s="1" t="s">
        <v>4495</v>
      </c>
      <c r="BS694" s="1" t="s">
        <v>41</v>
      </c>
      <c r="BT694" s="1" t="s">
        <v>4400</v>
      </c>
    </row>
    <row r="695" spans="1:72" ht="13.5" customHeight="1">
      <c r="A695" s="6" t="str">
        <f t="shared" si="23"/>
        <v>1756_감물천면_0015</v>
      </c>
      <c r="B695" s="1">
        <v>1756</v>
      </c>
      <c r="C695" s="1" t="s">
        <v>4576</v>
      </c>
      <c r="D695" s="1" t="s">
        <v>4577</v>
      </c>
      <c r="E695" s="2">
        <v>694</v>
      </c>
      <c r="F695" s="2">
        <v>2</v>
      </c>
      <c r="G695" s="2" t="s">
        <v>1081</v>
      </c>
      <c r="H695" s="2" t="s">
        <v>2371</v>
      </c>
      <c r="I695" s="2">
        <v>8</v>
      </c>
      <c r="L695" s="2">
        <v>1</v>
      </c>
      <c r="M695" s="2" t="s">
        <v>5193</v>
      </c>
      <c r="N695" s="2" t="s">
        <v>5194</v>
      </c>
      <c r="S695" s="2" t="s">
        <v>49</v>
      </c>
      <c r="T695" s="2" t="s">
        <v>2463</v>
      </c>
      <c r="W695" s="1" t="s">
        <v>143</v>
      </c>
      <c r="X695" s="1" t="s">
        <v>2587</v>
      </c>
      <c r="Y695" s="1" t="s">
        <v>51</v>
      </c>
      <c r="Z695" s="1" t="s">
        <v>2608</v>
      </c>
      <c r="AC695" s="1">
        <v>73</v>
      </c>
      <c r="AD695" s="1" t="s">
        <v>122</v>
      </c>
      <c r="AE695" s="1" t="s">
        <v>3113</v>
      </c>
      <c r="AJ695" s="1" t="s">
        <v>53</v>
      </c>
      <c r="AK695" s="1" t="s">
        <v>3215</v>
      </c>
      <c r="AL695" s="1" t="s">
        <v>447</v>
      </c>
      <c r="AM695" s="1" t="s">
        <v>3238</v>
      </c>
      <c r="AT695" s="1" t="s">
        <v>42</v>
      </c>
      <c r="AU695" s="1" t="s">
        <v>3276</v>
      </c>
      <c r="AV695" s="1" t="s">
        <v>1396</v>
      </c>
      <c r="AW695" s="1" t="s">
        <v>3451</v>
      </c>
      <c r="BG695" s="1" t="s">
        <v>42</v>
      </c>
      <c r="BH695" s="1" t="s">
        <v>3276</v>
      </c>
      <c r="BI695" s="1" t="s">
        <v>559</v>
      </c>
      <c r="BJ695" s="1" t="s">
        <v>2867</v>
      </c>
      <c r="BK695" s="1" t="s">
        <v>42</v>
      </c>
      <c r="BL695" s="1" t="s">
        <v>3276</v>
      </c>
      <c r="BM695" s="1" t="s">
        <v>1397</v>
      </c>
      <c r="BN695" s="1" t="s">
        <v>4035</v>
      </c>
      <c r="BO695" s="1" t="s">
        <v>42</v>
      </c>
      <c r="BP695" s="1" t="s">
        <v>3276</v>
      </c>
      <c r="BQ695" s="1" t="s">
        <v>1398</v>
      </c>
      <c r="BR695" s="1" t="s">
        <v>4572</v>
      </c>
      <c r="BS695" s="1" t="s">
        <v>123</v>
      </c>
      <c r="BT695" s="1" t="s">
        <v>3210</v>
      </c>
    </row>
    <row r="696" spans="1:33" ht="13.5" customHeight="1">
      <c r="A696" s="6" t="str">
        <f t="shared" si="23"/>
        <v>1756_감물천면_0015</v>
      </c>
      <c r="B696" s="1">
        <v>1756</v>
      </c>
      <c r="C696" s="1" t="s">
        <v>4576</v>
      </c>
      <c r="D696" s="1" t="s">
        <v>4577</v>
      </c>
      <c r="E696" s="2">
        <v>695</v>
      </c>
      <c r="F696" s="2">
        <v>2</v>
      </c>
      <c r="G696" s="2" t="s">
        <v>1081</v>
      </c>
      <c r="H696" s="2" t="s">
        <v>2371</v>
      </c>
      <c r="I696" s="2">
        <v>8</v>
      </c>
      <c r="L696" s="2">
        <v>1</v>
      </c>
      <c r="M696" s="2" t="s">
        <v>5193</v>
      </c>
      <c r="N696" s="2" t="s">
        <v>5194</v>
      </c>
      <c r="S696" s="2" t="s">
        <v>545</v>
      </c>
      <c r="T696" s="2" t="s">
        <v>2473</v>
      </c>
      <c r="W696" s="1" t="s">
        <v>88</v>
      </c>
      <c r="X696" s="1" t="s">
        <v>4368</v>
      </c>
      <c r="Y696" s="1" t="s">
        <v>51</v>
      </c>
      <c r="Z696" s="1" t="s">
        <v>2608</v>
      </c>
      <c r="AF696" s="1" t="s">
        <v>97</v>
      </c>
      <c r="AG696" s="1" t="s">
        <v>2593</v>
      </c>
    </row>
    <row r="697" spans="1:33" ht="13.5" customHeight="1">
      <c r="A697" s="6" t="str">
        <f t="shared" si="23"/>
        <v>1756_감물천면_0015</v>
      </c>
      <c r="B697" s="1">
        <v>1756</v>
      </c>
      <c r="C697" s="1" t="s">
        <v>4576</v>
      </c>
      <c r="D697" s="1" t="s">
        <v>4577</v>
      </c>
      <c r="E697" s="2">
        <v>696</v>
      </c>
      <c r="F697" s="2">
        <v>2</v>
      </c>
      <c r="G697" s="2" t="s">
        <v>1081</v>
      </c>
      <c r="H697" s="2" t="s">
        <v>2371</v>
      </c>
      <c r="I697" s="2">
        <v>8</v>
      </c>
      <c r="L697" s="2">
        <v>1</v>
      </c>
      <c r="M697" s="2" t="s">
        <v>5193</v>
      </c>
      <c r="N697" s="2" t="s">
        <v>5194</v>
      </c>
      <c r="S697" s="2" t="s">
        <v>81</v>
      </c>
      <c r="T697" s="2" t="s">
        <v>2466</v>
      </c>
      <c r="Y697" s="1" t="s">
        <v>1096</v>
      </c>
      <c r="Z697" s="1" t="s">
        <v>2831</v>
      </c>
      <c r="AG697" s="1" t="s">
        <v>3159</v>
      </c>
    </row>
    <row r="698" spans="1:33" ht="13.5" customHeight="1">
      <c r="A698" s="6" t="str">
        <f t="shared" si="23"/>
        <v>1756_감물천면_0015</v>
      </c>
      <c r="B698" s="1">
        <v>1756</v>
      </c>
      <c r="C698" s="1" t="s">
        <v>4576</v>
      </c>
      <c r="D698" s="1" t="s">
        <v>4577</v>
      </c>
      <c r="E698" s="2">
        <v>697</v>
      </c>
      <c r="F698" s="2">
        <v>2</v>
      </c>
      <c r="G698" s="2" t="s">
        <v>1081</v>
      </c>
      <c r="H698" s="2" t="s">
        <v>2371</v>
      </c>
      <c r="I698" s="2">
        <v>8</v>
      </c>
      <c r="L698" s="2">
        <v>1</v>
      </c>
      <c r="M698" s="2" t="s">
        <v>5193</v>
      </c>
      <c r="N698" s="2" t="s">
        <v>5194</v>
      </c>
      <c r="S698" s="2" t="s">
        <v>82</v>
      </c>
      <c r="T698" s="2" t="s">
        <v>2465</v>
      </c>
      <c r="W698" s="1" t="s">
        <v>268</v>
      </c>
      <c r="X698" s="1" t="s">
        <v>2573</v>
      </c>
      <c r="Y698" s="1" t="s">
        <v>51</v>
      </c>
      <c r="Z698" s="1" t="s">
        <v>2608</v>
      </c>
      <c r="AF698" s="1" t="s">
        <v>86</v>
      </c>
      <c r="AG698" s="1" t="s">
        <v>3159</v>
      </c>
    </row>
    <row r="699" spans="1:31" ht="13.5" customHeight="1">
      <c r="A699" s="6" t="str">
        <f t="shared" si="23"/>
        <v>1756_감물천면_0015</v>
      </c>
      <c r="B699" s="1">
        <v>1756</v>
      </c>
      <c r="C699" s="1" t="s">
        <v>4576</v>
      </c>
      <c r="D699" s="1" t="s">
        <v>4577</v>
      </c>
      <c r="E699" s="2">
        <v>698</v>
      </c>
      <c r="F699" s="2">
        <v>2</v>
      </c>
      <c r="G699" s="2" t="s">
        <v>1081</v>
      </c>
      <c r="H699" s="2" t="s">
        <v>2371</v>
      </c>
      <c r="I699" s="2">
        <v>8</v>
      </c>
      <c r="L699" s="2">
        <v>1</v>
      </c>
      <c r="M699" s="2" t="s">
        <v>5193</v>
      </c>
      <c r="N699" s="2" t="s">
        <v>5194</v>
      </c>
      <c r="S699" s="2" t="s">
        <v>61</v>
      </c>
      <c r="T699" s="2" t="s">
        <v>2464</v>
      </c>
      <c r="AC699" s="1">
        <v>11</v>
      </c>
      <c r="AD699" s="1" t="s">
        <v>342</v>
      </c>
      <c r="AE699" s="1" t="s">
        <v>3120</v>
      </c>
    </row>
    <row r="700" spans="1:33" ht="13.5" customHeight="1">
      <c r="A700" s="6" t="str">
        <f t="shared" si="23"/>
        <v>1756_감물천면_0015</v>
      </c>
      <c r="B700" s="1">
        <v>1756</v>
      </c>
      <c r="C700" s="1" t="s">
        <v>4576</v>
      </c>
      <c r="D700" s="1" t="s">
        <v>4577</v>
      </c>
      <c r="E700" s="2">
        <v>699</v>
      </c>
      <c r="F700" s="2">
        <v>2</v>
      </c>
      <c r="G700" s="2" t="s">
        <v>1081</v>
      </c>
      <c r="H700" s="2" t="s">
        <v>2371</v>
      </c>
      <c r="I700" s="2">
        <v>8</v>
      </c>
      <c r="L700" s="2">
        <v>1</v>
      </c>
      <c r="M700" s="2" t="s">
        <v>5193</v>
      </c>
      <c r="N700" s="2" t="s">
        <v>5194</v>
      </c>
      <c r="S700" s="2" t="s">
        <v>61</v>
      </c>
      <c r="T700" s="2" t="s">
        <v>2464</v>
      </c>
      <c r="AC700" s="1">
        <v>13</v>
      </c>
      <c r="AD700" s="1" t="s">
        <v>122</v>
      </c>
      <c r="AE700" s="1" t="s">
        <v>3113</v>
      </c>
      <c r="AF700" s="1" t="s">
        <v>63</v>
      </c>
      <c r="AG700" s="1" t="s">
        <v>3157</v>
      </c>
    </row>
    <row r="701" spans="1:58" ht="13.5" customHeight="1">
      <c r="A701" s="6" t="str">
        <f t="shared" si="23"/>
        <v>1756_감물천면_0015</v>
      </c>
      <c r="B701" s="1">
        <v>1756</v>
      </c>
      <c r="C701" s="1" t="s">
        <v>4576</v>
      </c>
      <c r="D701" s="1" t="s">
        <v>4577</v>
      </c>
      <c r="E701" s="2">
        <v>700</v>
      </c>
      <c r="F701" s="2">
        <v>2</v>
      </c>
      <c r="G701" s="2" t="s">
        <v>1081</v>
      </c>
      <c r="H701" s="2" t="s">
        <v>2371</v>
      </c>
      <c r="I701" s="2">
        <v>8</v>
      </c>
      <c r="L701" s="2">
        <v>1</v>
      </c>
      <c r="M701" s="2" t="s">
        <v>5193</v>
      </c>
      <c r="N701" s="2" t="s">
        <v>5194</v>
      </c>
      <c r="T701" s="2" t="s">
        <v>4584</v>
      </c>
      <c r="U701" s="1" t="s">
        <v>67</v>
      </c>
      <c r="V701" s="1" t="s">
        <v>2496</v>
      </c>
      <c r="Y701" s="1" t="s">
        <v>742</v>
      </c>
      <c r="Z701" s="1" t="s">
        <v>2830</v>
      </c>
      <c r="AC701" s="1">
        <v>20</v>
      </c>
      <c r="AD701" s="1" t="s">
        <v>142</v>
      </c>
      <c r="AE701" s="1" t="s">
        <v>3151</v>
      </c>
      <c r="BB701" s="1" t="s">
        <v>69</v>
      </c>
      <c r="BC701" s="1" t="s">
        <v>2506</v>
      </c>
      <c r="BD701" s="1" t="s">
        <v>1399</v>
      </c>
      <c r="BE701" s="1" t="s">
        <v>3618</v>
      </c>
      <c r="BF701" s="1" t="s">
        <v>4612</v>
      </c>
    </row>
    <row r="702" spans="1:72" ht="13.5" customHeight="1">
      <c r="A702" s="6" t="str">
        <f t="shared" si="23"/>
        <v>1756_감물천면_0015</v>
      </c>
      <c r="B702" s="1">
        <v>1756</v>
      </c>
      <c r="C702" s="1" t="s">
        <v>4576</v>
      </c>
      <c r="D702" s="1" t="s">
        <v>4577</v>
      </c>
      <c r="E702" s="2">
        <v>701</v>
      </c>
      <c r="F702" s="2">
        <v>2</v>
      </c>
      <c r="G702" s="2" t="s">
        <v>1081</v>
      </c>
      <c r="H702" s="2" t="s">
        <v>2371</v>
      </c>
      <c r="I702" s="2">
        <v>8</v>
      </c>
      <c r="L702" s="2">
        <v>2</v>
      </c>
      <c r="M702" s="2" t="s">
        <v>5112</v>
      </c>
      <c r="N702" s="2" t="s">
        <v>5113</v>
      </c>
      <c r="Q702" s="2" t="s">
        <v>1400</v>
      </c>
      <c r="R702" s="2" t="s">
        <v>2438</v>
      </c>
      <c r="T702" s="2" t="s">
        <v>4586</v>
      </c>
      <c r="W702" s="1" t="s">
        <v>683</v>
      </c>
      <c r="X702" s="1" t="s">
        <v>2582</v>
      </c>
      <c r="Y702" s="1" t="s">
        <v>51</v>
      </c>
      <c r="Z702" s="1" t="s">
        <v>2608</v>
      </c>
      <c r="AC702" s="1">
        <v>53</v>
      </c>
      <c r="AD702" s="1" t="s">
        <v>291</v>
      </c>
      <c r="AE702" s="1" t="s">
        <v>3124</v>
      </c>
      <c r="AJ702" s="1" t="s">
        <v>53</v>
      </c>
      <c r="AK702" s="1" t="s">
        <v>3215</v>
      </c>
      <c r="AL702" s="1" t="s">
        <v>375</v>
      </c>
      <c r="AM702" s="1" t="s">
        <v>3233</v>
      </c>
      <c r="AT702" s="1" t="s">
        <v>42</v>
      </c>
      <c r="AU702" s="1" t="s">
        <v>3276</v>
      </c>
      <c r="AV702" s="1" t="s">
        <v>436</v>
      </c>
      <c r="AW702" s="1" t="s">
        <v>3450</v>
      </c>
      <c r="BG702" s="1" t="s">
        <v>42</v>
      </c>
      <c r="BH702" s="1" t="s">
        <v>3276</v>
      </c>
      <c r="BI702" s="1" t="s">
        <v>1401</v>
      </c>
      <c r="BJ702" s="1" t="s">
        <v>4766</v>
      </c>
      <c r="BK702" s="1" t="s">
        <v>42</v>
      </c>
      <c r="BL702" s="1" t="s">
        <v>3276</v>
      </c>
      <c r="BM702" s="1" t="s">
        <v>1402</v>
      </c>
      <c r="BN702" s="1" t="s">
        <v>4034</v>
      </c>
      <c r="BO702" s="1" t="s">
        <v>42</v>
      </c>
      <c r="BP702" s="1" t="s">
        <v>3276</v>
      </c>
      <c r="BQ702" s="1" t="s">
        <v>1403</v>
      </c>
      <c r="BR702" s="1" t="s">
        <v>4224</v>
      </c>
      <c r="BS702" s="1" t="s">
        <v>1404</v>
      </c>
      <c r="BT702" s="1" t="s">
        <v>4321</v>
      </c>
    </row>
    <row r="703" spans="1:31" ht="13.5" customHeight="1">
      <c r="A703" s="6" t="str">
        <f t="shared" si="23"/>
        <v>1756_감물천면_0015</v>
      </c>
      <c r="B703" s="1">
        <v>1756</v>
      </c>
      <c r="C703" s="1" t="s">
        <v>4576</v>
      </c>
      <c r="D703" s="1" t="s">
        <v>4577</v>
      </c>
      <c r="E703" s="2">
        <v>702</v>
      </c>
      <c r="F703" s="2">
        <v>2</v>
      </c>
      <c r="G703" s="2" t="s">
        <v>1081</v>
      </c>
      <c r="H703" s="2" t="s">
        <v>2371</v>
      </c>
      <c r="I703" s="2">
        <v>8</v>
      </c>
      <c r="L703" s="2">
        <v>2</v>
      </c>
      <c r="M703" s="2" t="s">
        <v>5112</v>
      </c>
      <c r="N703" s="2" t="s">
        <v>5113</v>
      </c>
      <c r="S703" s="2" t="s">
        <v>61</v>
      </c>
      <c r="T703" s="2" t="s">
        <v>2464</v>
      </c>
      <c r="AC703" s="1">
        <v>20</v>
      </c>
      <c r="AD703" s="1" t="s">
        <v>526</v>
      </c>
      <c r="AE703" s="1" t="s">
        <v>3108</v>
      </c>
    </row>
    <row r="704" spans="1:31" ht="13.5" customHeight="1">
      <c r="A704" s="6" t="str">
        <f t="shared" si="23"/>
        <v>1756_감물천면_0015</v>
      </c>
      <c r="B704" s="1">
        <v>1756</v>
      </c>
      <c r="C704" s="1" t="s">
        <v>4576</v>
      </c>
      <c r="D704" s="1" t="s">
        <v>4577</v>
      </c>
      <c r="E704" s="2">
        <v>703</v>
      </c>
      <c r="F704" s="2">
        <v>2</v>
      </c>
      <c r="G704" s="2" t="s">
        <v>1081</v>
      </c>
      <c r="H704" s="2" t="s">
        <v>2371</v>
      </c>
      <c r="I704" s="2">
        <v>8</v>
      </c>
      <c r="L704" s="2">
        <v>2</v>
      </c>
      <c r="M704" s="2" t="s">
        <v>5112</v>
      </c>
      <c r="N704" s="2" t="s">
        <v>5113</v>
      </c>
      <c r="S704" s="2" t="s">
        <v>61</v>
      </c>
      <c r="T704" s="2" t="s">
        <v>2464</v>
      </c>
      <c r="AC704" s="1">
        <v>11</v>
      </c>
      <c r="AD704" s="1" t="s">
        <v>342</v>
      </c>
      <c r="AE704" s="1" t="s">
        <v>3120</v>
      </c>
    </row>
    <row r="705" spans="1:33" ht="13.5" customHeight="1">
      <c r="A705" s="6" t="str">
        <f t="shared" si="23"/>
        <v>1756_감물천면_0015</v>
      </c>
      <c r="B705" s="1">
        <v>1756</v>
      </c>
      <c r="C705" s="1" t="s">
        <v>4576</v>
      </c>
      <c r="D705" s="1" t="s">
        <v>4577</v>
      </c>
      <c r="E705" s="2">
        <v>704</v>
      </c>
      <c r="F705" s="2">
        <v>2</v>
      </c>
      <c r="G705" s="2" t="s">
        <v>1081</v>
      </c>
      <c r="H705" s="2" t="s">
        <v>2371</v>
      </c>
      <c r="I705" s="2">
        <v>8</v>
      </c>
      <c r="L705" s="2">
        <v>2</v>
      </c>
      <c r="M705" s="2" t="s">
        <v>5112</v>
      </c>
      <c r="N705" s="2" t="s">
        <v>5113</v>
      </c>
      <c r="S705" s="2" t="s">
        <v>81</v>
      </c>
      <c r="T705" s="2" t="s">
        <v>2466</v>
      </c>
      <c r="Y705" s="1" t="s">
        <v>1405</v>
      </c>
      <c r="Z705" s="1" t="s">
        <v>2829</v>
      </c>
      <c r="AC705" s="1">
        <v>23</v>
      </c>
      <c r="AD705" s="1" t="s">
        <v>337</v>
      </c>
      <c r="AE705" s="1" t="s">
        <v>3116</v>
      </c>
      <c r="AF705" s="1" t="s">
        <v>63</v>
      </c>
      <c r="AG705" s="1" t="s">
        <v>3157</v>
      </c>
    </row>
    <row r="706" spans="1:72" ht="13.5" customHeight="1">
      <c r="A706" s="6" t="str">
        <f t="shared" si="23"/>
        <v>1756_감물천면_0015</v>
      </c>
      <c r="B706" s="1">
        <v>1756</v>
      </c>
      <c r="C706" s="1" t="s">
        <v>4576</v>
      </c>
      <c r="D706" s="1" t="s">
        <v>4577</v>
      </c>
      <c r="E706" s="2">
        <v>705</v>
      </c>
      <c r="F706" s="2">
        <v>2</v>
      </c>
      <c r="G706" s="2" t="s">
        <v>1081</v>
      </c>
      <c r="H706" s="2" t="s">
        <v>2371</v>
      </c>
      <c r="I706" s="2">
        <v>8</v>
      </c>
      <c r="L706" s="2">
        <v>3</v>
      </c>
      <c r="M706" s="2" t="s">
        <v>1394</v>
      </c>
      <c r="N706" s="2" t="s">
        <v>2389</v>
      </c>
      <c r="T706" s="2" t="s">
        <v>4767</v>
      </c>
      <c r="U706" s="1" t="s">
        <v>315</v>
      </c>
      <c r="V706" s="1" t="s">
        <v>2498</v>
      </c>
      <c r="W706" s="1" t="s">
        <v>729</v>
      </c>
      <c r="X706" s="1" t="s">
        <v>2595</v>
      </c>
      <c r="Y706" s="1" t="s">
        <v>887</v>
      </c>
      <c r="Z706" s="1" t="s">
        <v>2828</v>
      </c>
      <c r="AC706" s="1">
        <v>35</v>
      </c>
      <c r="AD706" s="1" t="s">
        <v>52</v>
      </c>
      <c r="AE706" s="1" t="s">
        <v>3145</v>
      </c>
      <c r="AJ706" s="1" t="s">
        <v>17</v>
      </c>
      <c r="AK706" s="1" t="s">
        <v>3214</v>
      </c>
      <c r="AL706" s="1" t="s">
        <v>919</v>
      </c>
      <c r="AM706" s="1" t="s">
        <v>3240</v>
      </c>
      <c r="AT706" s="1" t="s">
        <v>401</v>
      </c>
      <c r="AU706" s="1" t="s">
        <v>2543</v>
      </c>
      <c r="AV706" s="1" t="s">
        <v>1406</v>
      </c>
      <c r="AW706" s="1" t="s">
        <v>3423</v>
      </c>
      <c r="BG706" s="1" t="s">
        <v>42</v>
      </c>
      <c r="BH706" s="1" t="s">
        <v>3276</v>
      </c>
      <c r="BI706" s="1" t="s">
        <v>1149</v>
      </c>
      <c r="BJ706" s="1" t="s">
        <v>3486</v>
      </c>
      <c r="BK706" s="1" t="s">
        <v>315</v>
      </c>
      <c r="BL706" s="1" t="s">
        <v>2498</v>
      </c>
      <c r="BM706" s="1" t="s">
        <v>1407</v>
      </c>
      <c r="BN706" s="1" t="s">
        <v>4013</v>
      </c>
      <c r="BO706" s="1" t="s">
        <v>42</v>
      </c>
      <c r="BP706" s="1" t="s">
        <v>3276</v>
      </c>
      <c r="BQ706" s="1" t="s">
        <v>5410</v>
      </c>
      <c r="BR706" s="1" t="s">
        <v>4196</v>
      </c>
      <c r="BS706" s="1" t="s">
        <v>123</v>
      </c>
      <c r="BT706" s="1" t="s">
        <v>3210</v>
      </c>
    </row>
    <row r="707" spans="1:72" ht="13.5" customHeight="1">
      <c r="A707" s="6" t="str">
        <f t="shared" si="23"/>
        <v>1756_감물천면_0015</v>
      </c>
      <c r="B707" s="1">
        <v>1756</v>
      </c>
      <c r="C707" s="1" t="s">
        <v>4576</v>
      </c>
      <c r="D707" s="1" t="s">
        <v>4577</v>
      </c>
      <c r="E707" s="2">
        <v>706</v>
      </c>
      <c r="F707" s="2">
        <v>2</v>
      </c>
      <c r="G707" s="2" t="s">
        <v>1081</v>
      </c>
      <c r="H707" s="2" t="s">
        <v>2371</v>
      </c>
      <c r="I707" s="2">
        <v>8</v>
      </c>
      <c r="L707" s="2">
        <v>3</v>
      </c>
      <c r="M707" s="2" t="s">
        <v>1394</v>
      </c>
      <c r="N707" s="2" t="s">
        <v>2389</v>
      </c>
      <c r="S707" s="2" t="s">
        <v>49</v>
      </c>
      <c r="T707" s="2" t="s">
        <v>2463</v>
      </c>
      <c r="W707" s="1" t="s">
        <v>50</v>
      </c>
      <c r="X707" s="1" t="s">
        <v>4583</v>
      </c>
      <c r="Y707" s="1" t="s">
        <v>10</v>
      </c>
      <c r="Z707" s="1" t="s">
        <v>2600</v>
      </c>
      <c r="AC707" s="1">
        <v>37</v>
      </c>
      <c r="AD707" s="1" t="s">
        <v>187</v>
      </c>
      <c r="AE707" s="1" t="s">
        <v>3111</v>
      </c>
      <c r="AJ707" s="1" t="s">
        <v>17</v>
      </c>
      <c r="AK707" s="1" t="s">
        <v>3214</v>
      </c>
      <c r="AL707" s="1" t="s">
        <v>363</v>
      </c>
      <c r="AM707" s="1" t="s">
        <v>3227</v>
      </c>
      <c r="AT707" s="1" t="s">
        <v>315</v>
      </c>
      <c r="AU707" s="1" t="s">
        <v>2498</v>
      </c>
      <c r="AV707" s="1" t="s">
        <v>1408</v>
      </c>
      <c r="AW707" s="1" t="s">
        <v>3449</v>
      </c>
      <c r="BG707" s="1" t="s">
        <v>315</v>
      </c>
      <c r="BH707" s="1" t="s">
        <v>2498</v>
      </c>
      <c r="BI707" s="1" t="s">
        <v>1409</v>
      </c>
      <c r="BJ707" s="1" t="s">
        <v>3801</v>
      </c>
      <c r="BK707" s="1" t="s">
        <v>390</v>
      </c>
      <c r="BL707" s="1" t="s">
        <v>3653</v>
      </c>
      <c r="BM707" s="1" t="s">
        <v>1410</v>
      </c>
      <c r="BN707" s="1" t="s">
        <v>4033</v>
      </c>
      <c r="BO707" s="1" t="s">
        <v>42</v>
      </c>
      <c r="BP707" s="1" t="s">
        <v>3276</v>
      </c>
      <c r="BQ707" s="1" t="s">
        <v>1411</v>
      </c>
      <c r="BR707" s="1" t="s">
        <v>4501</v>
      </c>
      <c r="BS707" s="1" t="s">
        <v>41</v>
      </c>
      <c r="BT707" s="1" t="s">
        <v>4400</v>
      </c>
    </row>
    <row r="708" spans="1:33" ht="13.5" customHeight="1">
      <c r="A708" s="6" t="str">
        <f t="shared" si="23"/>
        <v>1756_감물천면_0015</v>
      </c>
      <c r="B708" s="1">
        <v>1756</v>
      </c>
      <c r="C708" s="1" t="s">
        <v>4576</v>
      </c>
      <c r="D708" s="1" t="s">
        <v>4577</v>
      </c>
      <c r="E708" s="2">
        <v>707</v>
      </c>
      <c r="F708" s="2">
        <v>2</v>
      </c>
      <c r="G708" s="2" t="s">
        <v>1081</v>
      </c>
      <c r="H708" s="2" t="s">
        <v>2371</v>
      </c>
      <c r="I708" s="2">
        <v>8</v>
      </c>
      <c r="L708" s="2">
        <v>3</v>
      </c>
      <c r="M708" s="2" t="s">
        <v>1394</v>
      </c>
      <c r="N708" s="2" t="s">
        <v>2389</v>
      </c>
      <c r="S708" s="2" t="s">
        <v>61</v>
      </c>
      <c r="T708" s="2" t="s">
        <v>2464</v>
      </c>
      <c r="AF708" s="1" t="s">
        <v>97</v>
      </c>
      <c r="AG708" s="1" t="s">
        <v>2593</v>
      </c>
    </row>
    <row r="709" spans="1:72" ht="13.5" customHeight="1">
      <c r="A709" s="6" t="str">
        <f t="shared" si="23"/>
        <v>1756_감물천면_0015</v>
      </c>
      <c r="B709" s="1">
        <v>1756</v>
      </c>
      <c r="C709" s="1" t="s">
        <v>4576</v>
      </c>
      <c r="D709" s="1" t="s">
        <v>4577</v>
      </c>
      <c r="E709" s="2">
        <v>708</v>
      </c>
      <c r="F709" s="2">
        <v>2</v>
      </c>
      <c r="G709" s="2" t="s">
        <v>1081</v>
      </c>
      <c r="H709" s="2" t="s">
        <v>2371</v>
      </c>
      <c r="I709" s="2">
        <v>8</v>
      </c>
      <c r="L709" s="2">
        <v>4</v>
      </c>
      <c r="M709" s="2" t="s">
        <v>5195</v>
      </c>
      <c r="N709" s="2" t="s">
        <v>5196</v>
      </c>
      <c r="Q709" s="2" t="s">
        <v>1412</v>
      </c>
      <c r="R709" s="2" t="s">
        <v>4349</v>
      </c>
      <c r="T709" s="2" t="s">
        <v>4628</v>
      </c>
      <c r="W709" s="1" t="s">
        <v>1413</v>
      </c>
      <c r="X709" s="1" t="s">
        <v>2594</v>
      </c>
      <c r="Y709" s="1" t="s">
        <v>309</v>
      </c>
      <c r="Z709" s="1" t="s">
        <v>2604</v>
      </c>
      <c r="AC709" s="1">
        <v>61</v>
      </c>
      <c r="AD709" s="1" t="s">
        <v>169</v>
      </c>
      <c r="AE709" s="1" t="s">
        <v>3102</v>
      </c>
      <c r="AJ709" s="1" t="s">
        <v>17</v>
      </c>
      <c r="AK709" s="1" t="s">
        <v>3214</v>
      </c>
      <c r="AL709" s="1" t="s">
        <v>1414</v>
      </c>
      <c r="AM709" s="1" t="s">
        <v>3249</v>
      </c>
      <c r="AT709" s="1" t="s">
        <v>396</v>
      </c>
      <c r="AU709" s="1" t="s">
        <v>3285</v>
      </c>
      <c r="AV709" s="1" t="s">
        <v>1415</v>
      </c>
      <c r="AW709" s="1" t="s">
        <v>2818</v>
      </c>
      <c r="BG709" s="1" t="s">
        <v>296</v>
      </c>
      <c r="BH709" s="1" t="s">
        <v>3284</v>
      </c>
      <c r="BI709" s="1" t="s">
        <v>1416</v>
      </c>
      <c r="BJ709" s="1" t="s">
        <v>3791</v>
      </c>
      <c r="BK709" s="1" t="s">
        <v>415</v>
      </c>
      <c r="BL709" s="1" t="s">
        <v>3651</v>
      </c>
      <c r="BM709" s="1" t="s">
        <v>1417</v>
      </c>
      <c r="BN709" s="1" t="s">
        <v>4022</v>
      </c>
      <c r="BO709" s="1" t="s">
        <v>296</v>
      </c>
      <c r="BP709" s="1" t="s">
        <v>3284</v>
      </c>
      <c r="BQ709" s="1" t="s">
        <v>1418</v>
      </c>
      <c r="BR709" s="1" t="s">
        <v>4462</v>
      </c>
      <c r="BS709" s="1" t="s">
        <v>1419</v>
      </c>
      <c r="BT709" s="1" t="s">
        <v>4768</v>
      </c>
    </row>
    <row r="710" spans="1:33" ht="13.5" customHeight="1">
      <c r="A710" s="6" t="str">
        <f t="shared" si="23"/>
        <v>1756_감물천면_0015</v>
      </c>
      <c r="B710" s="1">
        <v>1756</v>
      </c>
      <c r="C710" s="1" t="s">
        <v>4576</v>
      </c>
      <c r="D710" s="1" t="s">
        <v>4577</v>
      </c>
      <c r="E710" s="2">
        <v>709</v>
      </c>
      <c r="F710" s="2">
        <v>2</v>
      </c>
      <c r="G710" s="2" t="s">
        <v>1081</v>
      </c>
      <c r="H710" s="2" t="s">
        <v>2371</v>
      </c>
      <c r="I710" s="2">
        <v>8</v>
      </c>
      <c r="L710" s="2">
        <v>4</v>
      </c>
      <c r="M710" s="2" t="s">
        <v>5195</v>
      </c>
      <c r="N710" s="2" t="s">
        <v>5196</v>
      </c>
      <c r="S710" s="2" t="s">
        <v>61</v>
      </c>
      <c r="T710" s="2" t="s">
        <v>2464</v>
      </c>
      <c r="AF710" s="1" t="s">
        <v>131</v>
      </c>
      <c r="AG710" s="1" t="s">
        <v>3164</v>
      </c>
    </row>
    <row r="711" spans="1:31" ht="13.5" customHeight="1">
      <c r="A711" s="6" t="str">
        <f t="shared" si="23"/>
        <v>1756_감물천면_0015</v>
      </c>
      <c r="B711" s="1">
        <v>1756</v>
      </c>
      <c r="C711" s="1" t="s">
        <v>4576</v>
      </c>
      <c r="D711" s="1" t="s">
        <v>4577</v>
      </c>
      <c r="E711" s="2">
        <v>710</v>
      </c>
      <c r="F711" s="2">
        <v>2</v>
      </c>
      <c r="G711" s="2" t="s">
        <v>1081</v>
      </c>
      <c r="H711" s="2" t="s">
        <v>2371</v>
      </c>
      <c r="I711" s="2">
        <v>8</v>
      </c>
      <c r="L711" s="2">
        <v>4</v>
      </c>
      <c r="M711" s="2" t="s">
        <v>5195</v>
      </c>
      <c r="N711" s="2" t="s">
        <v>5196</v>
      </c>
      <c r="S711" s="2" t="s">
        <v>61</v>
      </c>
      <c r="T711" s="2" t="s">
        <v>2464</v>
      </c>
      <c r="AC711" s="1">
        <v>15</v>
      </c>
      <c r="AD711" s="1" t="s">
        <v>107</v>
      </c>
      <c r="AE711" s="1" t="s">
        <v>3098</v>
      </c>
    </row>
    <row r="712" spans="1:72" ht="13.5" customHeight="1">
      <c r="A712" s="6" t="str">
        <f t="shared" si="23"/>
        <v>1756_감물천면_0015</v>
      </c>
      <c r="B712" s="1">
        <v>1756</v>
      </c>
      <c r="C712" s="1" t="s">
        <v>4576</v>
      </c>
      <c r="D712" s="1" t="s">
        <v>4577</v>
      </c>
      <c r="E712" s="2">
        <v>711</v>
      </c>
      <c r="F712" s="2">
        <v>2</v>
      </c>
      <c r="G712" s="2" t="s">
        <v>1081</v>
      </c>
      <c r="H712" s="2" t="s">
        <v>2371</v>
      </c>
      <c r="I712" s="2">
        <v>8</v>
      </c>
      <c r="L712" s="2">
        <v>5</v>
      </c>
      <c r="M712" s="2" t="s">
        <v>5197</v>
      </c>
      <c r="N712" s="2" t="s">
        <v>5198</v>
      </c>
      <c r="T712" s="2" t="s">
        <v>4764</v>
      </c>
      <c r="U712" s="1" t="s">
        <v>1331</v>
      </c>
      <c r="V712" s="1" t="s">
        <v>2532</v>
      </c>
      <c r="W712" s="1" t="s">
        <v>567</v>
      </c>
      <c r="X712" s="1" t="s">
        <v>2569</v>
      </c>
      <c r="Y712" s="1" t="s">
        <v>1420</v>
      </c>
      <c r="Z712" s="1" t="s">
        <v>2827</v>
      </c>
      <c r="AC712" s="1">
        <v>75</v>
      </c>
      <c r="AD712" s="1" t="s">
        <v>107</v>
      </c>
      <c r="AE712" s="1" t="s">
        <v>3098</v>
      </c>
      <c r="AJ712" s="1" t="s">
        <v>17</v>
      </c>
      <c r="AK712" s="1" t="s">
        <v>3214</v>
      </c>
      <c r="AL712" s="1" t="s">
        <v>267</v>
      </c>
      <c r="AM712" s="1" t="s">
        <v>3250</v>
      </c>
      <c r="AT712" s="1" t="s">
        <v>42</v>
      </c>
      <c r="AU712" s="1" t="s">
        <v>3276</v>
      </c>
      <c r="AV712" s="1" t="s">
        <v>1421</v>
      </c>
      <c r="AW712" s="1" t="s">
        <v>3441</v>
      </c>
      <c r="BG712" s="1" t="s">
        <v>42</v>
      </c>
      <c r="BH712" s="1" t="s">
        <v>3276</v>
      </c>
      <c r="BI712" s="1" t="s">
        <v>1134</v>
      </c>
      <c r="BJ712" s="1" t="s">
        <v>3797</v>
      </c>
      <c r="BK712" s="1" t="s">
        <v>42</v>
      </c>
      <c r="BL712" s="1" t="s">
        <v>3276</v>
      </c>
      <c r="BM712" s="1" t="s">
        <v>4957</v>
      </c>
      <c r="BN712" s="1" t="s">
        <v>4026</v>
      </c>
      <c r="BO712" s="1" t="s">
        <v>42</v>
      </c>
      <c r="BP712" s="1" t="s">
        <v>3276</v>
      </c>
      <c r="BQ712" s="1" t="s">
        <v>1422</v>
      </c>
      <c r="BR712" s="1" t="s">
        <v>4218</v>
      </c>
      <c r="BS712" s="1" t="s">
        <v>48</v>
      </c>
      <c r="BT712" s="1" t="s">
        <v>3223</v>
      </c>
    </row>
    <row r="713" spans="1:33" ht="13.5" customHeight="1">
      <c r="A713" s="6" t="str">
        <f t="shared" si="23"/>
        <v>1756_감물천면_0015</v>
      </c>
      <c r="B713" s="1">
        <v>1756</v>
      </c>
      <c r="C713" s="1" t="s">
        <v>4576</v>
      </c>
      <c r="D713" s="1" t="s">
        <v>4577</v>
      </c>
      <c r="E713" s="2">
        <v>712</v>
      </c>
      <c r="F713" s="2">
        <v>2</v>
      </c>
      <c r="G713" s="2" t="s">
        <v>1081</v>
      </c>
      <c r="H713" s="2" t="s">
        <v>2371</v>
      </c>
      <c r="I713" s="2">
        <v>8</v>
      </c>
      <c r="L713" s="2">
        <v>5</v>
      </c>
      <c r="M713" s="2" t="s">
        <v>5197</v>
      </c>
      <c r="N713" s="2" t="s">
        <v>5198</v>
      </c>
      <c r="S713" s="2" t="s">
        <v>49</v>
      </c>
      <c r="T713" s="2" t="s">
        <v>2463</v>
      </c>
      <c r="W713" s="1" t="s">
        <v>143</v>
      </c>
      <c r="X713" s="1" t="s">
        <v>2587</v>
      </c>
      <c r="Y713" s="1" t="s">
        <v>51</v>
      </c>
      <c r="Z713" s="1" t="s">
        <v>2608</v>
      </c>
      <c r="AF713" s="1" t="s">
        <v>97</v>
      </c>
      <c r="AG713" s="1" t="s">
        <v>2593</v>
      </c>
    </row>
    <row r="714" spans="1:31" ht="13.5" customHeight="1">
      <c r="A714" s="6" t="str">
        <f t="shared" si="23"/>
        <v>1756_감물천면_0015</v>
      </c>
      <c r="B714" s="1">
        <v>1756</v>
      </c>
      <c r="C714" s="1" t="s">
        <v>4576</v>
      </c>
      <c r="D714" s="1" t="s">
        <v>4577</v>
      </c>
      <c r="E714" s="2">
        <v>713</v>
      </c>
      <c r="F714" s="2">
        <v>2</v>
      </c>
      <c r="G714" s="2" t="s">
        <v>1081</v>
      </c>
      <c r="H714" s="2" t="s">
        <v>2371</v>
      </c>
      <c r="I714" s="2">
        <v>8</v>
      </c>
      <c r="L714" s="2">
        <v>5</v>
      </c>
      <c r="M714" s="2" t="s">
        <v>5197</v>
      </c>
      <c r="N714" s="2" t="s">
        <v>5198</v>
      </c>
      <c r="S714" s="2" t="s">
        <v>81</v>
      </c>
      <c r="T714" s="2" t="s">
        <v>2466</v>
      </c>
      <c r="Y714" s="1" t="s">
        <v>583</v>
      </c>
      <c r="Z714" s="1" t="s">
        <v>2826</v>
      </c>
      <c r="AC714" s="1">
        <v>41</v>
      </c>
      <c r="AD714" s="1" t="s">
        <v>422</v>
      </c>
      <c r="AE714" s="1" t="s">
        <v>3152</v>
      </c>
    </row>
    <row r="715" spans="1:31" ht="13.5" customHeight="1">
      <c r="A715" s="6" t="str">
        <f t="shared" si="23"/>
        <v>1756_감물천면_0015</v>
      </c>
      <c r="B715" s="1">
        <v>1756</v>
      </c>
      <c r="C715" s="1" t="s">
        <v>4576</v>
      </c>
      <c r="D715" s="1" t="s">
        <v>4577</v>
      </c>
      <c r="E715" s="2">
        <v>714</v>
      </c>
      <c r="F715" s="2">
        <v>2</v>
      </c>
      <c r="G715" s="2" t="s">
        <v>1081</v>
      </c>
      <c r="H715" s="2" t="s">
        <v>2371</v>
      </c>
      <c r="I715" s="2">
        <v>8</v>
      </c>
      <c r="L715" s="2">
        <v>5</v>
      </c>
      <c r="M715" s="2" t="s">
        <v>5197</v>
      </c>
      <c r="N715" s="2" t="s">
        <v>5198</v>
      </c>
      <c r="S715" s="2" t="s">
        <v>82</v>
      </c>
      <c r="T715" s="2" t="s">
        <v>2465</v>
      </c>
      <c r="W715" s="1" t="s">
        <v>1095</v>
      </c>
      <c r="X715" s="1" t="s">
        <v>2586</v>
      </c>
      <c r="Y715" s="1" t="s">
        <v>51</v>
      </c>
      <c r="Z715" s="1" t="s">
        <v>2608</v>
      </c>
      <c r="AC715" s="1">
        <v>35</v>
      </c>
      <c r="AD715" s="1" t="s">
        <v>52</v>
      </c>
      <c r="AE715" s="1" t="s">
        <v>3145</v>
      </c>
    </row>
    <row r="716" spans="1:31" ht="13.5" customHeight="1">
      <c r="A716" s="6" t="str">
        <f t="shared" si="23"/>
        <v>1756_감물천면_0015</v>
      </c>
      <c r="B716" s="1">
        <v>1756</v>
      </c>
      <c r="C716" s="1" t="s">
        <v>4576</v>
      </c>
      <c r="D716" s="1" t="s">
        <v>4577</v>
      </c>
      <c r="E716" s="2">
        <v>715</v>
      </c>
      <c r="F716" s="2">
        <v>2</v>
      </c>
      <c r="G716" s="2" t="s">
        <v>1081</v>
      </c>
      <c r="H716" s="2" t="s">
        <v>2371</v>
      </c>
      <c r="I716" s="2">
        <v>8</v>
      </c>
      <c r="L716" s="2">
        <v>5</v>
      </c>
      <c r="M716" s="2" t="s">
        <v>5197</v>
      </c>
      <c r="N716" s="2" t="s">
        <v>5198</v>
      </c>
      <c r="S716" s="2" t="s">
        <v>61</v>
      </c>
      <c r="T716" s="2" t="s">
        <v>2464</v>
      </c>
      <c r="AC716" s="1">
        <v>20</v>
      </c>
      <c r="AD716" s="1" t="s">
        <v>526</v>
      </c>
      <c r="AE716" s="1" t="s">
        <v>3108</v>
      </c>
    </row>
    <row r="717" spans="1:31" ht="13.5" customHeight="1">
      <c r="A717" s="6" t="str">
        <f t="shared" si="23"/>
        <v>1756_감물천면_0015</v>
      </c>
      <c r="B717" s="1">
        <v>1756</v>
      </c>
      <c r="C717" s="1" t="s">
        <v>4576</v>
      </c>
      <c r="D717" s="1" t="s">
        <v>4577</v>
      </c>
      <c r="E717" s="2">
        <v>716</v>
      </c>
      <c r="F717" s="2">
        <v>2</v>
      </c>
      <c r="G717" s="2" t="s">
        <v>1081</v>
      </c>
      <c r="H717" s="2" t="s">
        <v>2371</v>
      </c>
      <c r="I717" s="2">
        <v>8</v>
      </c>
      <c r="L717" s="2">
        <v>5</v>
      </c>
      <c r="M717" s="2" t="s">
        <v>5197</v>
      </c>
      <c r="N717" s="2" t="s">
        <v>5198</v>
      </c>
      <c r="S717" s="2" t="s">
        <v>61</v>
      </c>
      <c r="T717" s="2" t="s">
        <v>2464</v>
      </c>
      <c r="AC717" s="1">
        <v>5</v>
      </c>
      <c r="AD717" s="1" t="s">
        <v>144</v>
      </c>
      <c r="AE717" s="1" t="s">
        <v>3118</v>
      </c>
    </row>
    <row r="718" spans="1:33" ht="13.5" customHeight="1">
      <c r="A718" s="6" t="str">
        <f t="shared" si="23"/>
        <v>1756_감물천면_0015</v>
      </c>
      <c r="B718" s="1">
        <v>1756</v>
      </c>
      <c r="C718" s="1" t="s">
        <v>4576</v>
      </c>
      <c r="D718" s="1" t="s">
        <v>4577</v>
      </c>
      <c r="E718" s="2">
        <v>717</v>
      </c>
      <c r="F718" s="2">
        <v>2</v>
      </c>
      <c r="G718" s="2" t="s">
        <v>1081</v>
      </c>
      <c r="H718" s="2" t="s">
        <v>2371</v>
      </c>
      <c r="I718" s="2">
        <v>8</v>
      </c>
      <c r="L718" s="2">
        <v>5</v>
      </c>
      <c r="M718" s="2" t="s">
        <v>5197</v>
      </c>
      <c r="N718" s="2" t="s">
        <v>5198</v>
      </c>
      <c r="S718" s="2" t="s">
        <v>132</v>
      </c>
      <c r="T718" s="2" t="s">
        <v>2461</v>
      </c>
      <c r="AC718" s="1">
        <v>3</v>
      </c>
      <c r="AD718" s="1" t="s">
        <v>178</v>
      </c>
      <c r="AE718" s="1" t="s">
        <v>3119</v>
      </c>
      <c r="AF718" s="1" t="s">
        <v>63</v>
      </c>
      <c r="AG718" s="1" t="s">
        <v>3157</v>
      </c>
    </row>
    <row r="719" spans="1:72" ht="13.5" customHeight="1">
      <c r="A719" s="6" t="str">
        <f t="shared" si="23"/>
        <v>1756_감물천면_0015</v>
      </c>
      <c r="B719" s="1">
        <v>1756</v>
      </c>
      <c r="C719" s="1" t="s">
        <v>4576</v>
      </c>
      <c r="D719" s="1" t="s">
        <v>4577</v>
      </c>
      <c r="E719" s="2">
        <v>718</v>
      </c>
      <c r="F719" s="2">
        <v>2</v>
      </c>
      <c r="G719" s="2" t="s">
        <v>1081</v>
      </c>
      <c r="H719" s="2" t="s">
        <v>2371</v>
      </c>
      <c r="I719" s="2">
        <v>9</v>
      </c>
      <c r="J719" s="2" t="s">
        <v>1423</v>
      </c>
      <c r="K719" s="2" t="s">
        <v>2388</v>
      </c>
      <c r="L719" s="2">
        <v>1</v>
      </c>
      <c r="M719" s="2" t="s">
        <v>1942</v>
      </c>
      <c r="N719" s="2" t="s">
        <v>5001</v>
      </c>
      <c r="T719" s="2" t="s">
        <v>4769</v>
      </c>
      <c r="U719" s="1" t="s">
        <v>121</v>
      </c>
      <c r="V719" s="1" t="s">
        <v>2529</v>
      </c>
      <c r="W719" s="1" t="s">
        <v>50</v>
      </c>
      <c r="X719" s="1" t="s">
        <v>4770</v>
      </c>
      <c r="Y719" s="1" t="s">
        <v>51</v>
      </c>
      <c r="Z719" s="1" t="s">
        <v>2608</v>
      </c>
      <c r="AC719" s="1">
        <v>71</v>
      </c>
      <c r="AD719" s="1" t="s">
        <v>342</v>
      </c>
      <c r="AE719" s="1" t="s">
        <v>3120</v>
      </c>
      <c r="AJ719" s="1" t="s">
        <v>53</v>
      </c>
      <c r="AK719" s="1" t="s">
        <v>3215</v>
      </c>
      <c r="AL719" s="1" t="s">
        <v>100</v>
      </c>
      <c r="AM719" s="1" t="s">
        <v>3194</v>
      </c>
      <c r="AT719" s="1" t="s">
        <v>42</v>
      </c>
      <c r="AU719" s="1" t="s">
        <v>3276</v>
      </c>
      <c r="AV719" s="1" t="s">
        <v>135</v>
      </c>
      <c r="AW719" s="1" t="s">
        <v>3353</v>
      </c>
      <c r="BG719" s="1" t="s">
        <v>42</v>
      </c>
      <c r="BH719" s="1" t="s">
        <v>3276</v>
      </c>
      <c r="BI719" s="1" t="s">
        <v>1424</v>
      </c>
      <c r="BJ719" s="1" t="s">
        <v>3800</v>
      </c>
      <c r="BK719" s="1" t="s">
        <v>42</v>
      </c>
      <c r="BL719" s="1" t="s">
        <v>3276</v>
      </c>
      <c r="BM719" s="1" t="s">
        <v>1425</v>
      </c>
      <c r="BN719" s="1" t="s">
        <v>4032</v>
      </c>
      <c r="BO719" s="1" t="s">
        <v>1426</v>
      </c>
      <c r="BP719" s="1" t="s">
        <v>4431</v>
      </c>
      <c r="BQ719" s="1" t="s">
        <v>1427</v>
      </c>
      <c r="BR719" s="1" t="s">
        <v>4223</v>
      </c>
      <c r="BS719" s="1" t="s">
        <v>363</v>
      </c>
      <c r="BT719" s="1" t="s">
        <v>3227</v>
      </c>
    </row>
    <row r="720" spans="1:31" ht="13.5" customHeight="1">
      <c r="A720" s="6" t="str">
        <f aca="true" t="shared" si="24" ref="A720:A736">HYPERLINK("http://kyu.snu.ac.kr/sdhj/index.jsp?type=hj/GK14679_00IH_0001_0015.jpg","1756_감물천면_0015")</f>
        <v>1756_감물천면_0015</v>
      </c>
      <c r="B720" s="1">
        <v>1756</v>
      </c>
      <c r="C720" s="1" t="s">
        <v>4576</v>
      </c>
      <c r="D720" s="1" t="s">
        <v>4577</v>
      </c>
      <c r="E720" s="2">
        <v>719</v>
      </c>
      <c r="F720" s="2">
        <v>2</v>
      </c>
      <c r="G720" s="2" t="s">
        <v>1081</v>
      </c>
      <c r="H720" s="2" t="s">
        <v>2371</v>
      </c>
      <c r="I720" s="2">
        <v>9</v>
      </c>
      <c r="L720" s="2">
        <v>1</v>
      </c>
      <c r="M720" s="2" t="s">
        <v>1942</v>
      </c>
      <c r="N720" s="2" t="s">
        <v>5001</v>
      </c>
      <c r="S720" s="2" t="s">
        <v>61</v>
      </c>
      <c r="T720" s="2" t="s">
        <v>2464</v>
      </c>
      <c r="AC720" s="1">
        <v>16</v>
      </c>
      <c r="AD720" s="1" t="s">
        <v>622</v>
      </c>
      <c r="AE720" s="1" t="s">
        <v>3138</v>
      </c>
    </row>
    <row r="721" spans="1:33" ht="13.5" customHeight="1">
      <c r="A721" s="6" t="str">
        <f t="shared" si="24"/>
        <v>1756_감물천면_0015</v>
      </c>
      <c r="B721" s="1">
        <v>1756</v>
      </c>
      <c r="C721" s="1" t="s">
        <v>4576</v>
      </c>
      <c r="D721" s="1" t="s">
        <v>4577</v>
      </c>
      <c r="E721" s="2">
        <v>720</v>
      </c>
      <c r="F721" s="2">
        <v>2</v>
      </c>
      <c r="G721" s="2" t="s">
        <v>1081</v>
      </c>
      <c r="H721" s="2" t="s">
        <v>2371</v>
      </c>
      <c r="I721" s="2">
        <v>9</v>
      </c>
      <c r="L721" s="2">
        <v>1</v>
      </c>
      <c r="M721" s="2" t="s">
        <v>1942</v>
      </c>
      <c r="N721" s="2" t="s">
        <v>5001</v>
      </c>
      <c r="S721" s="2" t="s">
        <v>61</v>
      </c>
      <c r="T721" s="2" t="s">
        <v>2464</v>
      </c>
      <c r="AF721" s="1" t="s">
        <v>131</v>
      </c>
      <c r="AG721" s="1" t="s">
        <v>3164</v>
      </c>
    </row>
    <row r="722" spans="1:31" ht="13.5" customHeight="1">
      <c r="A722" s="6" t="str">
        <f t="shared" si="24"/>
        <v>1756_감물천면_0015</v>
      </c>
      <c r="B722" s="1">
        <v>1756</v>
      </c>
      <c r="C722" s="1" t="s">
        <v>4576</v>
      </c>
      <c r="D722" s="1" t="s">
        <v>4577</v>
      </c>
      <c r="E722" s="2">
        <v>721</v>
      </c>
      <c r="F722" s="2">
        <v>2</v>
      </c>
      <c r="G722" s="2" t="s">
        <v>1081</v>
      </c>
      <c r="H722" s="2" t="s">
        <v>2371</v>
      </c>
      <c r="I722" s="2">
        <v>9</v>
      </c>
      <c r="L722" s="2">
        <v>1</v>
      </c>
      <c r="M722" s="2" t="s">
        <v>1942</v>
      </c>
      <c r="N722" s="2" t="s">
        <v>5001</v>
      </c>
      <c r="S722" s="2" t="s">
        <v>61</v>
      </c>
      <c r="T722" s="2" t="s">
        <v>2464</v>
      </c>
      <c r="AC722" s="1">
        <v>5</v>
      </c>
      <c r="AD722" s="1" t="s">
        <v>144</v>
      </c>
      <c r="AE722" s="1" t="s">
        <v>3118</v>
      </c>
    </row>
    <row r="723" spans="1:31" ht="13.5" customHeight="1">
      <c r="A723" s="6" t="str">
        <f t="shared" si="24"/>
        <v>1756_감물천면_0015</v>
      </c>
      <c r="B723" s="1">
        <v>1756</v>
      </c>
      <c r="C723" s="1" t="s">
        <v>4576</v>
      </c>
      <c r="D723" s="1" t="s">
        <v>4577</v>
      </c>
      <c r="E723" s="2">
        <v>722</v>
      </c>
      <c r="F723" s="2">
        <v>2</v>
      </c>
      <c r="G723" s="2" t="s">
        <v>1081</v>
      </c>
      <c r="H723" s="2" t="s">
        <v>2371</v>
      </c>
      <c r="I723" s="2">
        <v>9</v>
      </c>
      <c r="L723" s="2">
        <v>1</v>
      </c>
      <c r="M723" s="2" t="s">
        <v>1942</v>
      </c>
      <c r="N723" s="2" t="s">
        <v>5001</v>
      </c>
      <c r="S723" s="2" t="s">
        <v>61</v>
      </c>
      <c r="T723" s="2" t="s">
        <v>2464</v>
      </c>
      <c r="AC723" s="1">
        <v>14</v>
      </c>
      <c r="AD723" s="1" t="s">
        <v>66</v>
      </c>
      <c r="AE723" s="1" t="s">
        <v>3135</v>
      </c>
    </row>
    <row r="724" spans="1:33" ht="13.5" customHeight="1">
      <c r="A724" s="6" t="str">
        <f t="shared" si="24"/>
        <v>1756_감물천면_0015</v>
      </c>
      <c r="B724" s="1">
        <v>1756</v>
      </c>
      <c r="C724" s="1" t="s">
        <v>4576</v>
      </c>
      <c r="D724" s="1" t="s">
        <v>4577</v>
      </c>
      <c r="E724" s="2">
        <v>723</v>
      </c>
      <c r="F724" s="2">
        <v>2</v>
      </c>
      <c r="G724" s="2" t="s">
        <v>1081</v>
      </c>
      <c r="H724" s="2" t="s">
        <v>2371</v>
      </c>
      <c r="I724" s="2">
        <v>9</v>
      </c>
      <c r="L724" s="2">
        <v>1</v>
      </c>
      <c r="M724" s="2" t="s">
        <v>1942</v>
      </c>
      <c r="N724" s="2" t="s">
        <v>5001</v>
      </c>
      <c r="T724" s="2" t="s">
        <v>4584</v>
      </c>
      <c r="U724" s="1" t="s">
        <v>1428</v>
      </c>
      <c r="V724" s="1" t="s">
        <v>2548</v>
      </c>
      <c r="AC724" s="1">
        <v>3</v>
      </c>
      <c r="AD724" s="1" t="s">
        <v>178</v>
      </c>
      <c r="AE724" s="1" t="s">
        <v>3119</v>
      </c>
      <c r="AF724" s="1" t="s">
        <v>63</v>
      </c>
      <c r="AG724" s="1" t="s">
        <v>3157</v>
      </c>
    </row>
    <row r="725" spans="1:72" ht="13.5" customHeight="1">
      <c r="A725" s="6" t="str">
        <f t="shared" si="24"/>
        <v>1756_감물천면_0015</v>
      </c>
      <c r="B725" s="1">
        <v>1756</v>
      </c>
      <c r="C725" s="1" t="s">
        <v>4576</v>
      </c>
      <c r="D725" s="1" t="s">
        <v>4577</v>
      </c>
      <c r="E725" s="2">
        <v>724</v>
      </c>
      <c r="F725" s="2">
        <v>2</v>
      </c>
      <c r="G725" s="2" t="s">
        <v>1081</v>
      </c>
      <c r="H725" s="2" t="s">
        <v>2371</v>
      </c>
      <c r="I725" s="2">
        <v>9</v>
      </c>
      <c r="L725" s="2">
        <v>2</v>
      </c>
      <c r="M725" s="2" t="s">
        <v>5199</v>
      </c>
      <c r="N725" s="2" t="s">
        <v>5200</v>
      </c>
      <c r="Q725" s="2" t="s">
        <v>1429</v>
      </c>
      <c r="R725" s="2" t="s">
        <v>2437</v>
      </c>
      <c r="T725" s="2" t="s">
        <v>4586</v>
      </c>
      <c r="W725" s="1" t="s">
        <v>143</v>
      </c>
      <c r="X725" s="1" t="s">
        <v>2587</v>
      </c>
      <c r="Y725" s="1" t="s">
        <v>51</v>
      </c>
      <c r="Z725" s="1" t="s">
        <v>2608</v>
      </c>
      <c r="AC725" s="1">
        <v>63</v>
      </c>
      <c r="AD725" s="1" t="s">
        <v>178</v>
      </c>
      <c r="AE725" s="1" t="s">
        <v>3119</v>
      </c>
      <c r="AJ725" s="1" t="s">
        <v>53</v>
      </c>
      <c r="AK725" s="1" t="s">
        <v>3215</v>
      </c>
      <c r="AL725" s="1" t="s">
        <v>447</v>
      </c>
      <c r="AM725" s="1" t="s">
        <v>3238</v>
      </c>
      <c r="AV725" s="1" t="s">
        <v>4962</v>
      </c>
      <c r="AW725" s="1" t="s">
        <v>3448</v>
      </c>
      <c r="BG725" s="1" t="s">
        <v>415</v>
      </c>
      <c r="BH725" s="1" t="s">
        <v>3651</v>
      </c>
      <c r="BI725" s="1" t="s">
        <v>1430</v>
      </c>
      <c r="BJ725" s="1" t="s">
        <v>3736</v>
      </c>
      <c r="BK725" s="1" t="s">
        <v>42</v>
      </c>
      <c r="BL725" s="1" t="s">
        <v>3276</v>
      </c>
      <c r="BM725" s="1" t="s">
        <v>1431</v>
      </c>
      <c r="BN725" s="1" t="s">
        <v>4031</v>
      </c>
      <c r="BO725" s="1" t="s">
        <v>42</v>
      </c>
      <c r="BP725" s="1" t="s">
        <v>3276</v>
      </c>
      <c r="BQ725" s="1" t="s">
        <v>1432</v>
      </c>
      <c r="BR725" s="1" t="s">
        <v>4512</v>
      </c>
      <c r="BS725" s="1" t="s">
        <v>244</v>
      </c>
      <c r="BT725" s="1" t="s">
        <v>4326</v>
      </c>
    </row>
    <row r="726" spans="1:33" ht="13.5" customHeight="1">
      <c r="A726" s="6" t="str">
        <f t="shared" si="24"/>
        <v>1756_감물천면_0015</v>
      </c>
      <c r="B726" s="1">
        <v>1756</v>
      </c>
      <c r="C726" s="1" t="s">
        <v>4576</v>
      </c>
      <c r="D726" s="1" t="s">
        <v>4577</v>
      </c>
      <c r="E726" s="2">
        <v>725</v>
      </c>
      <c r="F726" s="2">
        <v>2</v>
      </c>
      <c r="G726" s="2" t="s">
        <v>1081</v>
      </c>
      <c r="H726" s="2" t="s">
        <v>2371</v>
      </c>
      <c r="I726" s="2">
        <v>9</v>
      </c>
      <c r="L726" s="2">
        <v>2</v>
      </c>
      <c r="M726" s="2" t="s">
        <v>5199</v>
      </c>
      <c r="N726" s="2" t="s">
        <v>5200</v>
      </c>
      <c r="S726" s="2" t="s">
        <v>82</v>
      </c>
      <c r="T726" s="2" t="s">
        <v>2465</v>
      </c>
      <c r="W726" s="1" t="s">
        <v>50</v>
      </c>
      <c r="X726" s="1" t="s">
        <v>4583</v>
      </c>
      <c r="Y726" s="1" t="s">
        <v>51</v>
      </c>
      <c r="Z726" s="1" t="s">
        <v>2608</v>
      </c>
      <c r="AG726" s="1" t="s">
        <v>3159</v>
      </c>
    </row>
    <row r="727" spans="1:33" ht="13.5" customHeight="1">
      <c r="A727" s="6" t="str">
        <f t="shared" si="24"/>
        <v>1756_감물천면_0015</v>
      </c>
      <c r="B727" s="1">
        <v>1756</v>
      </c>
      <c r="C727" s="1" t="s">
        <v>4576</v>
      </c>
      <c r="D727" s="1" t="s">
        <v>4577</v>
      </c>
      <c r="E727" s="2">
        <v>726</v>
      </c>
      <c r="F727" s="2">
        <v>2</v>
      </c>
      <c r="G727" s="2" t="s">
        <v>1081</v>
      </c>
      <c r="H727" s="2" t="s">
        <v>2371</v>
      </c>
      <c r="I727" s="2">
        <v>9</v>
      </c>
      <c r="L727" s="2">
        <v>2</v>
      </c>
      <c r="M727" s="2" t="s">
        <v>5199</v>
      </c>
      <c r="N727" s="2" t="s">
        <v>5200</v>
      </c>
      <c r="S727" s="2" t="s">
        <v>84</v>
      </c>
      <c r="T727" s="2" t="s">
        <v>2462</v>
      </c>
      <c r="Y727" s="1" t="s">
        <v>1349</v>
      </c>
      <c r="Z727" s="1" t="s">
        <v>2825</v>
      </c>
      <c r="AF727" s="1" t="s">
        <v>86</v>
      </c>
      <c r="AG727" s="1" t="s">
        <v>3159</v>
      </c>
    </row>
    <row r="728" spans="1:33" ht="13.5" customHeight="1">
      <c r="A728" s="6" t="str">
        <f t="shared" si="24"/>
        <v>1756_감물천면_0015</v>
      </c>
      <c r="B728" s="1">
        <v>1756</v>
      </c>
      <c r="C728" s="1" t="s">
        <v>4576</v>
      </c>
      <c r="D728" s="1" t="s">
        <v>4577</v>
      </c>
      <c r="E728" s="2">
        <v>727</v>
      </c>
      <c r="F728" s="2">
        <v>2</v>
      </c>
      <c r="G728" s="2" t="s">
        <v>1081</v>
      </c>
      <c r="H728" s="2" t="s">
        <v>2371</v>
      </c>
      <c r="I728" s="2">
        <v>9</v>
      </c>
      <c r="L728" s="2">
        <v>2</v>
      </c>
      <c r="M728" s="2" t="s">
        <v>5199</v>
      </c>
      <c r="N728" s="2" t="s">
        <v>5200</v>
      </c>
      <c r="S728" s="2" t="s">
        <v>132</v>
      </c>
      <c r="T728" s="2" t="s">
        <v>2461</v>
      </c>
      <c r="AC728" s="1">
        <v>10</v>
      </c>
      <c r="AD728" s="1" t="s">
        <v>75</v>
      </c>
      <c r="AE728" s="1" t="s">
        <v>3129</v>
      </c>
      <c r="AG728" s="1" t="s">
        <v>4609</v>
      </c>
    </row>
    <row r="729" spans="1:33" ht="13.5" customHeight="1">
      <c r="A729" s="6" t="str">
        <f t="shared" si="24"/>
        <v>1756_감물천면_0015</v>
      </c>
      <c r="B729" s="1">
        <v>1756</v>
      </c>
      <c r="C729" s="1" t="s">
        <v>4576</v>
      </c>
      <c r="D729" s="1" t="s">
        <v>4577</v>
      </c>
      <c r="E729" s="2">
        <v>728</v>
      </c>
      <c r="F729" s="2">
        <v>2</v>
      </c>
      <c r="G729" s="2" t="s">
        <v>1081</v>
      </c>
      <c r="H729" s="2" t="s">
        <v>2371</v>
      </c>
      <c r="I729" s="2">
        <v>9</v>
      </c>
      <c r="L729" s="2">
        <v>2</v>
      </c>
      <c r="M729" s="2" t="s">
        <v>5199</v>
      </c>
      <c r="N729" s="2" t="s">
        <v>5200</v>
      </c>
      <c r="S729" s="2" t="s">
        <v>132</v>
      </c>
      <c r="T729" s="2" t="s">
        <v>2461</v>
      </c>
      <c r="AC729" s="1">
        <v>5</v>
      </c>
      <c r="AD729" s="1" t="s">
        <v>144</v>
      </c>
      <c r="AE729" s="1" t="s">
        <v>3118</v>
      </c>
      <c r="AF729" s="1" t="s">
        <v>4389</v>
      </c>
      <c r="AG729" s="1" t="s">
        <v>4394</v>
      </c>
    </row>
    <row r="730" spans="1:33" ht="13.5" customHeight="1">
      <c r="A730" s="6" t="str">
        <f t="shared" si="24"/>
        <v>1756_감물천면_0015</v>
      </c>
      <c r="B730" s="1">
        <v>1756</v>
      </c>
      <c r="C730" s="1" t="s">
        <v>4576</v>
      </c>
      <c r="D730" s="1" t="s">
        <v>4577</v>
      </c>
      <c r="E730" s="2">
        <v>729</v>
      </c>
      <c r="F730" s="2">
        <v>2</v>
      </c>
      <c r="G730" s="2" t="s">
        <v>1081</v>
      </c>
      <c r="H730" s="2" t="s">
        <v>2371</v>
      </c>
      <c r="I730" s="2">
        <v>9</v>
      </c>
      <c r="L730" s="2">
        <v>2</v>
      </c>
      <c r="M730" s="2" t="s">
        <v>5199</v>
      </c>
      <c r="N730" s="2" t="s">
        <v>5200</v>
      </c>
      <c r="T730" s="2" t="s">
        <v>4584</v>
      </c>
      <c r="U730" s="1" t="s">
        <v>67</v>
      </c>
      <c r="V730" s="1" t="s">
        <v>2496</v>
      </c>
      <c r="Y730" s="1" t="s">
        <v>1433</v>
      </c>
      <c r="Z730" s="1" t="s">
        <v>4924</v>
      </c>
      <c r="AF730" s="1" t="s">
        <v>97</v>
      </c>
      <c r="AG730" s="1" t="s">
        <v>2593</v>
      </c>
    </row>
    <row r="731" spans="1:72" ht="13.5" customHeight="1">
      <c r="A731" s="6" t="str">
        <f t="shared" si="24"/>
        <v>1756_감물천면_0015</v>
      </c>
      <c r="B731" s="1">
        <v>1756</v>
      </c>
      <c r="C731" s="1" t="s">
        <v>4576</v>
      </c>
      <c r="D731" s="1" t="s">
        <v>4577</v>
      </c>
      <c r="E731" s="2">
        <v>730</v>
      </c>
      <c r="F731" s="2">
        <v>2</v>
      </c>
      <c r="G731" s="2" t="s">
        <v>1081</v>
      </c>
      <c r="H731" s="2" t="s">
        <v>2371</v>
      </c>
      <c r="I731" s="2">
        <v>9</v>
      </c>
      <c r="L731" s="2">
        <v>3</v>
      </c>
      <c r="M731" s="2" t="s">
        <v>1423</v>
      </c>
      <c r="N731" s="2" t="s">
        <v>2388</v>
      </c>
      <c r="Q731" s="2" t="s">
        <v>1434</v>
      </c>
      <c r="R731" s="2" t="s">
        <v>2436</v>
      </c>
      <c r="T731" s="2" t="s">
        <v>4769</v>
      </c>
      <c r="W731" s="1" t="s">
        <v>4771</v>
      </c>
      <c r="X731" s="1" t="s">
        <v>4772</v>
      </c>
      <c r="Y731" s="1" t="s">
        <v>1435</v>
      </c>
      <c r="Z731" s="1" t="s">
        <v>2824</v>
      </c>
      <c r="AC731" s="1">
        <v>39</v>
      </c>
      <c r="AD731" s="1" t="s">
        <v>489</v>
      </c>
      <c r="AE731" s="1" t="s">
        <v>3132</v>
      </c>
      <c r="AJ731" s="1" t="s">
        <v>17</v>
      </c>
      <c r="AK731" s="1" t="s">
        <v>3214</v>
      </c>
      <c r="AL731" s="1" t="s">
        <v>924</v>
      </c>
      <c r="AM731" s="1" t="s">
        <v>3225</v>
      </c>
      <c r="AT731" s="1" t="s">
        <v>42</v>
      </c>
      <c r="AU731" s="1" t="s">
        <v>3276</v>
      </c>
      <c r="AV731" s="1" t="s">
        <v>1436</v>
      </c>
      <c r="AW731" s="1" t="s">
        <v>3447</v>
      </c>
      <c r="BG731" s="1" t="s">
        <v>42</v>
      </c>
      <c r="BH731" s="1" t="s">
        <v>3276</v>
      </c>
      <c r="BI731" s="1" t="s">
        <v>1437</v>
      </c>
      <c r="BJ731" s="1" t="s">
        <v>3477</v>
      </c>
      <c r="BK731" s="1" t="s">
        <v>42</v>
      </c>
      <c r="BL731" s="1" t="s">
        <v>3276</v>
      </c>
      <c r="BM731" s="1" t="s">
        <v>1204</v>
      </c>
      <c r="BN731" s="1" t="s">
        <v>3427</v>
      </c>
      <c r="BO731" s="1" t="s">
        <v>42</v>
      </c>
      <c r="BP731" s="1" t="s">
        <v>3276</v>
      </c>
      <c r="BQ731" s="1" t="s">
        <v>1438</v>
      </c>
      <c r="BR731" s="1" t="s">
        <v>4484</v>
      </c>
      <c r="BS731" s="1" t="s">
        <v>41</v>
      </c>
      <c r="BT731" s="1" t="s">
        <v>4400</v>
      </c>
    </row>
    <row r="732" spans="1:72" ht="13.5" customHeight="1">
      <c r="A732" s="6" t="str">
        <f t="shared" si="24"/>
        <v>1756_감물천면_0015</v>
      </c>
      <c r="B732" s="1">
        <v>1756</v>
      </c>
      <c r="C732" s="1" t="s">
        <v>4576</v>
      </c>
      <c r="D732" s="1" t="s">
        <v>4577</v>
      </c>
      <c r="E732" s="2">
        <v>731</v>
      </c>
      <c r="F732" s="2">
        <v>2</v>
      </c>
      <c r="G732" s="2" t="s">
        <v>1081</v>
      </c>
      <c r="H732" s="2" t="s">
        <v>2371</v>
      </c>
      <c r="I732" s="2">
        <v>9</v>
      </c>
      <c r="L732" s="2">
        <v>3</v>
      </c>
      <c r="M732" s="2" t="s">
        <v>1423</v>
      </c>
      <c r="N732" s="2" t="s">
        <v>2388</v>
      </c>
      <c r="S732" s="2" t="s">
        <v>49</v>
      </c>
      <c r="T732" s="2" t="s">
        <v>2463</v>
      </c>
      <c r="W732" s="1" t="s">
        <v>143</v>
      </c>
      <c r="X732" s="1" t="s">
        <v>2587</v>
      </c>
      <c r="Y732" s="1" t="s">
        <v>51</v>
      </c>
      <c r="Z732" s="1" t="s">
        <v>2608</v>
      </c>
      <c r="AC732" s="1">
        <v>39</v>
      </c>
      <c r="AD732" s="1" t="s">
        <v>489</v>
      </c>
      <c r="AE732" s="1" t="s">
        <v>3132</v>
      </c>
      <c r="AJ732" s="1" t="s">
        <v>53</v>
      </c>
      <c r="AK732" s="1" t="s">
        <v>3215</v>
      </c>
      <c r="AL732" s="1" t="s">
        <v>447</v>
      </c>
      <c r="AM732" s="1" t="s">
        <v>3238</v>
      </c>
      <c r="AT732" s="1" t="s">
        <v>38</v>
      </c>
      <c r="AU732" s="1" t="s">
        <v>2497</v>
      </c>
      <c r="AV732" s="1" t="s">
        <v>1439</v>
      </c>
      <c r="AW732" s="1" t="s">
        <v>3446</v>
      </c>
      <c r="BG732" s="1" t="s">
        <v>38</v>
      </c>
      <c r="BH732" s="1" t="s">
        <v>2497</v>
      </c>
      <c r="BI732" s="1" t="s">
        <v>1440</v>
      </c>
      <c r="BJ732" s="1" t="s">
        <v>3799</v>
      </c>
      <c r="BK732" s="1" t="s">
        <v>42</v>
      </c>
      <c r="BL732" s="1" t="s">
        <v>3276</v>
      </c>
      <c r="BM732" s="1" t="s">
        <v>559</v>
      </c>
      <c r="BN732" s="1" t="s">
        <v>2867</v>
      </c>
      <c r="BO732" s="1" t="s">
        <v>42</v>
      </c>
      <c r="BP732" s="1" t="s">
        <v>3276</v>
      </c>
      <c r="BQ732" s="1" t="s">
        <v>1441</v>
      </c>
      <c r="BR732" s="1" t="s">
        <v>4773</v>
      </c>
      <c r="BS732" s="1" t="s">
        <v>1442</v>
      </c>
      <c r="BT732" s="1" t="s">
        <v>4328</v>
      </c>
    </row>
    <row r="733" spans="1:31" ht="13.5" customHeight="1">
      <c r="A733" s="6" t="str">
        <f t="shared" si="24"/>
        <v>1756_감물천면_0015</v>
      </c>
      <c r="B733" s="1">
        <v>1756</v>
      </c>
      <c r="C733" s="1" t="s">
        <v>4576</v>
      </c>
      <c r="D733" s="1" t="s">
        <v>4577</v>
      </c>
      <c r="E733" s="2">
        <v>732</v>
      </c>
      <c r="F733" s="2">
        <v>2</v>
      </c>
      <c r="G733" s="2" t="s">
        <v>1081</v>
      </c>
      <c r="H733" s="2" t="s">
        <v>2371</v>
      </c>
      <c r="I733" s="2">
        <v>9</v>
      </c>
      <c r="L733" s="2">
        <v>3</v>
      </c>
      <c r="M733" s="2" t="s">
        <v>1423</v>
      </c>
      <c r="N733" s="2" t="s">
        <v>2388</v>
      </c>
      <c r="S733" s="2" t="s">
        <v>545</v>
      </c>
      <c r="T733" s="2" t="s">
        <v>2473</v>
      </c>
      <c r="W733" s="1" t="s">
        <v>88</v>
      </c>
      <c r="X733" s="1" t="s">
        <v>4368</v>
      </c>
      <c r="Y733" s="1" t="s">
        <v>51</v>
      </c>
      <c r="Z733" s="1" t="s">
        <v>2608</v>
      </c>
      <c r="AC733" s="1">
        <v>64</v>
      </c>
      <c r="AD733" s="1" t="s">
        <v>370</v>
      </c>
      <c r="AE733" s="1" t="s">
        <v>3115</v>
      </c>
    </row>
    <row r="734" spans="1:31" ht="13.5" customHeight="1">
      <c r="A734" s="6" t="str">
        <f t="shared" si="24"/>
        <v>1756_감물천면_0015</v>
      </c>
      <c r="B734" s="1">
        <v>1756</v>
      </c>
      <c r="C734" s="1" t="s">
        <v>4576</v>
      </c>
      <c r="D734" s="1" t="s">
        <v>4577</v>
      </c>
      <c r="E734" s="2">
        <v>733</v>
      </c>
      <c r="F734" s="2">
        <v>2</v>
      </c>
      <c r="G734" s="2" t="s">
        <v>1081</v>
      </c>
      <c r="H734" s="2" t="s">
        <v>2371</v>
      </c>
      <c r="I734" s="2">
        <v>9</v>
      </c>
      <c r="L734" s="2">
        <v>3</v>
      </c>
      <c r="M734" s="2" t="s">
        <v>1423</v>
      </c>
      <c r="N734" s="2" t="s">
        <v>2388</v>
      </c>
      <c r="S734" s="2" t="s">
        <v>465</v>
      </c>
      <c r="T734" s="2" t="s">
        <v>2472</v>
      </c>
      <c r="AC734" s="1">
        <v>20</v>
      </c>
      <c r="AD734" s="1" t="s">
        <v>210</v>
      </c>
      <c r="AE734" s="1" t="s">
        <v>3148</v>
      </c>
    </row>
    <row r="735" spans="1:31" ht="13.5" customHeight="1">
      <c r="A735" s="6" t="str">
        <f t="shared" si="24"/>
        <v>1756_감물천면_0015</v>
      </c>
      <c r="B735" s="1">
        <v>1756</v>
      </c>
      <c r="C735" s="1" t="s">
        <v>4576</v>
      </c>
      <c r="D735" s="1" t="s">
        <v>4577</v>
      </c>
      <c r="E735" s="2">
        <v>734</v>
      </c>
      <c r="F735" s="2">
        <v>2</v>
      </c>
      <c r="G735" s="2" t="s">
        <v>1081</v>
      </c>
      <c r="H735" s="2" t="s">
        <v>2371</v>
      </c>
      <c r="I735" s="2">
        <v>9</v>
      </c>
      <c r="L735" s="2">
        <v>3</v>
      </c>
      <c r="M735" s="2" t="s">
        <v>1423</v>
      </c>
      <c r="N735" s="2" t="s">
        <v>2388</v>
      </c>
      <c r="S735" s="2" t="s">
        <v>61</v>
      </c>
      <c r="T735" s="2" t="s">
        <v>2464</v>
      </c>
      <c r="AC735" s="1">
        <v>5</v>
      </c>
      <c r="AD735" s="1" t="s">
        <v>144</v>
      </c>
      <c r="AE735" s="1" t="s">
        <v>3118</v>
      </c>
    </row>
    <row r="736" spans="1:31" ht="13.5" customHeight="1">
      <c r="A736" s="6" t="str">
        <f t="shared" si="24"/>
        <v>1756_감물천면_0015</v>
      </c>
      <c r="B736" s="1">
        <v>1756</v>
      </c>
      <c r="C736" s="1" t="s">
        <v>4576</v>
      </c>
      <c r="D736" s="1" t="s">
        <v>4577</v>
      </c>
      <c r="E736" s="2">
        <v>735</v>
      </c>
      <c r="F736" s="2">
        <v>2</v>
      </c>
      <c r="G736" s="2" t="s">
        <v>1081</v>
      </c>
      <c r="H736" s="2" t="s">
        <v>2371</v>
      </c>
      <c r="I736" s="2">
        <v>9</v>
      </c>
      <c r="L736" s="2">
        <v>3</v>
      </c>
      <c r="M736" s="2" t="s">
        <v>1423</v>
      </c>
      <c r="N736" s="2" t="s">
        <v>2388</v>
      </c>
      <c r="T736" s="2" t="s">
        <v>4584</v>
      </c>
      <c r="U736" s="1" t="s">
        <v>67</v>
      </c>
      <c r="V736" s="1" t="s">
        <v>2496</v>
      </c>
      <c r="Y736" s="1" t="s">
        <v>5411</v>
      </c>
      <c r="Z736" s="1" t="s">
        <v>4377</v>
      </c>
      <c r="AC736" s="1">
        <v>20</v>
      </c>
      <c r="AD736" s="1" t="s">
        <v>210</v>
      </c>
      <c r="AE736" s="1" t="s">
        <v>3148</v>
      </c>
    </row>
    <row r="737" spans="1:72" ht="13.5" customHeight="1">
      <c r="A737" s="6" t="str">
        <f aca="true" t="shared" si="25" ref="A737:A768">HYPERLINK("http://kyu.snu.ac.kr/sdhj/index.jsp?type=hj/GK14679_00IH_0001_0016.jpg","1756_감물천면_0016")</f>
        <v>1756_감물천면_0016</v>
      </c>
      <c r="B737" s="1">
        <v>1756</v>
      </c>
      <c r="C737" s="1" t="s">
        <v>4576</v>
      </c>
      <c r="D737" s="1" t="s">
        <v>4577</v>
      </c>
      <c r="E737" s="2">
        <v>736</v>
      </c>
      <c r="F737" s="2">
        <v>2</v>
      </c>
      <c r="G737" s="2" t="s">
        <v>1081</v>
      </c>
      <c r="H737" s="2" t="s">
        <v>2371</v>
      </c>
      <c r="I737" s="2">
        <v>9</v>
      </c>
      <c r="L737" s="2">
        <v>4</v>
      </c>
      <c r="M737" s="2" t="s">
        <v>5201</v>
      </c>
      <c r="N737" s="2" t="s">
        <v>5202</v>
      </c>
      <c r="T737" s="2" t="s">
        <v>4774</v>
      </c>
      <c r="U737" s="1" t="s">
        <v>38</v>
      </c>
      <c r="V737" s="1" t="s">
        <v>2497</v>
      </c>
      <c r="W737" s="1" t="s">
        <v>268</v>
      </c>
      <c r="X737" s="1" t="s">
        <v>2573</v>
      </c>
      <c r="Y737" s="1" t="s">
        <v>1443</v>
      </c>
      <c r="Z737" s="1" t="s">
        <v>2823</v>
      </c>
      <c r="AC737" s="1">
        <v>57</v>
      </c>
      <c r="AD737" s="1" t="s">
        <v>303</v>
      </c>
      <c r="AE737" s="1" t="s">
        <v>3104</v>
      </c>
      <c r="AJ737" s="1" t="s">
        <v>17</v>
      </c>
      <c r="AK737" s="1" t="s">
        <v>3214</v>
      </c>
      <c r="AL737" s="1" t="s">
        <v>924</v>
      </c>
      <c r="AM737" s="1" t="s">
        <v>3225</v>
      </c>
      <c r="AT737" s="1" t="s">
        <v>42</v>
      </c>
      <c r="AU737" s="1" t="s">
        <v>3276</v>
      </c>
      <c r="AV737" s="1" t="s">
        <v>1259</v>
      </c>
      <c r="AW737" s="1" t="s">
        <v>3307</v>
      </c>
      <c r="BG737" s="1" t="s">
        <v>42</v>
      </c>
      <c r="BH737" s="1" t="s">
        <v>3276</v>
      </c>
      <c r="BI737" s="1" t="s">
        <v>135</v>
      </c>
      <c r="BJ737" s="1" t="s">
        <v>3353</v>
      </c>
      <c r="BK737" s="1" t="s">
        <v>42</v>
      </c>
      <c r="BL737" s="1" t="s">
        <v>3276</v>
      </c>
      <c r="BM737" s="1" t="s">
        <v>1195</v>
      </c>
      <c r="BN737" s="1" t="s">
        <v>3783</v>
      </c>
      <c r="BO737" s="1" t="s">
        <v>42</v>
      </c>
      <c r="BP737" s="1" t="s">
        <v>3276</v>
      </c>
      <c r="BQ737" s="1" t="s">
        <v>1260</v>
      </c>
      <c r="BR737" s="1" t="s">
        <v>4123</v>
      </c>
      <c r="BS737" s="1" t="s">
        <v>100</v>
      </c>
      <c r="BT737" s="1" t="s">
        <v>3194</v>
      </c>
    </row>
    <row r="738" spans="1:72" ht="13.5" customHeight="1">
      <c r="A738" s="6" t="str">
        <f t="shared" si="25"/>
        <v>1756_감물천면_0016</v>
      </c>
      <c r="B738" s="1">
        <v>1756</v>
      </c>
      <c r="C738" s="1" t="s">
        <v>4576</v>
      </c>
      <c r="D738" s="1" t="s">
        <v>4577</v>
      </c>
      <c r="E738" s="2">
        <v>737</v>
      </c>
      <c r="F738" s="2">
        <v>2</v>
      </c>
      <c r="G738" s="2" t="s">
        <v>1081</v>
      </c>
      <c r="H738" s="2" t="s">
        <v>2371</v>
      </c>
      <c r="I738" s="2">
        <v>9</v>
      </c>
      <c r="L738" s="2">
        <v>4</v>
      </c>
      <c r="M738" s="2" t="s">
        <v>5201</v>
      </c>
      <c r="N738" s="2" t="s">
        <v>5202</v>
      </c>
      <c r="S738" s="2" t="s">
        <v>49</v>
      </c>
      <c r="T738" s="2" t="s">
        <v>2463</v>
      </c>
      <c r="W738" s="1" t="s">
        <v>143</v>
      </c>
      <c r="X738" s="1" t="s">
        <v>2587</v>
      </c>
      <c r="Y738" s="1" t="s">
        <v>51</v>
      </c>
      <c r="Z738" s="1" t="s">
        <v>2608</v>
      </c>
      <c r="AC738" s="1">
        <v>60</v>
      </c>
      <c r="AD738" s="1" t="s">
        <v>276</v>
      </c>
      <c r="AE738" s="1" t="s">
        <v>3096</v>
      </c>
      <c r="AJ738" s="1" t="s">
        <v>53</v>
      </c>
      <c r="AK738" s="1" t="s">
        <v>3215</v>
      </c>
      <c r="AL738" s="1" t="s">
        <v>447</v>
      </c>
      <c r="AM738" s="1" t="s">
        <v>3238</v>
      </c>
      <c r="AT738" s="1" t="s">
        <v>42</v>
      </c>
      <c r="AU738" s="1" t="s">
        <v>3276</v>
      </c>
      <c r="AV738" s="1" t="s">
        <v>1444</v>
      </c>
      <c r="AW738" s="1" t="s">
        <v>3445</v>
      </c>
      <c r="BG738" s="1" t="s">
        <v>42</v>
      </c>
      <c r="BH738" s="1" t="s">
        <v>3276</v>
      </c>
      <c r="BI738" s="1" t="s">
        <v>1034</v>
      </c>
      <c r="BJ738" s="1" t="s">
        <v>2904</v>
      </c>
      <c r="BK738" s="1" t="s">
        <v>42</v>
      </c>
      <c r="BL738" s="1" t="s">
        <v>3276</v>
      </c>
      <c r="BM738" s="1" t="s">
        <v>1445</v>
      </c>
      <c r="BN738" s="1" t="s">
        <v>4030</v>
      </c>
      <c r="BO738" s="1" t="s">
        <v>42</v>
      </c>
      <c r="BP738" s="1" t="s">
        <v>3276</v>
      </c>
      <c r="BQ738" s="1" t="s">
        <v>1446</v>
      </c>
      <c r="BR738" s="1" t="s">
        <v>4506</v>
      </c>
      <c r="BS738" s="1" t="s">
        <v>172</v>
      </c>
      <c r="BT738" s="1" t="s">
        <v>3230</v>
      </c>
    </row>
    <row r="739" spans="1:33" ht="13.5" customHeight="1">
      <c r="A739" s="6" t="str">
        <f t="shared" si="25"/>
        <v>1756_감물천면_0016</v>
      </c>
      <c r="B739" s="1">
        <v>1756</v>
      </c>
      <c r="C739" s="1" t="s">
        <v>4576</v>
      </c>
      <c r="D739" s="1" t="s">
        <v>4577</v>
      </c>
      <c r="E739" s="2">
        <v>738</v>
      </c>
      <c r="F739" s="2">
        <v>2</v>
      </c>
      <c r="G739" s="2" t="s">
        <v>1081</v>
      </c>
      <c r="H739" s="2" t="s">
        <v>2371</v>
      </c>
      <c r="I739" s="2">
        <v>9</v>
      </c>
      <c r="L739" s="2">
        <v>4</v>
      </c>
      <c r="M739" s="2" t="s">
        <v>5201</v>
      </c>
      <c r="N739" s="2" t="s">
        <v>5202</v>
      </c>
      <c r="S739" s="2" t="s">
        <v>61</v>
      </c>
      <c r="T739" s="2" t="s">
        <v>2464</v>
      </c>
      <c r="AF739" s="1" t="s">
        <v>131</v>
      </c>
      <c r="AG739" s="1" t="s">
        <v>3164</v>
      </c>
    </row>
    <row r="740" spans="1:31" ht="13.5" customHeight="1">
      <c r="A740" s="6" t="str">
        <f t="shared" si="25"/>
        <v>1756_감물천면_0016</v>
      </c>
      <c r="B740" s="1">
        <v>1756</v>
      </c>
      <c r="C740" s="1" t="s">
        <v>4576</v>
      </c>
      <c r="D740" s="1" t="s">
        <v>4577</v>
      </c>
      <c r="E740" s="2">
        <v>739</v>
      </c>
      <c r="F740" s="2">
        <v>2</v>
      </c>
      <c r="G740" s="2" t="s">
        <v>1081</v>
      </c>
      <c r="H740" s="2" t="s">
        <v>2371</v>
      </c>
      <c r="I740" s="2">
        <v>9</v>
      </c>
      <c r="L740" s="2">
        <v>4</v>
      </c>
      <c r="M740" s="2" t="s">
        <v>5201</v>
      </c>
      <c r="N740" s="2" t="s">
        <v>5202</v>
      </c>
      <c r="S740" s="2" t="s">
        <v>565</v>
      </c>
      <c r="T740" s="2" t="s">
        <v>2482</v>
      </c>
      <c r="W740" s="1" t="s">
        <v>50</v>
      </c>
      <c r="X740" s="1" t="s">
        <v>4583</v>
      </c>
      <c r="Y740" s="1" t="s">
        <v>309</v>
      </c>
      <c r="Z740" s="1" t="s">
        <v>2604</v>
      </c>
      <c r="AC740" s="1">
        <v>33</v>
      </c>
      <c r="AD740" s="1" t="s">
        <v>193</v>
      </c>
      <c r="AE740" s="1" t="s">
        <v>3103</v>
      </c>
    </row>
    <row r="741" spans="1:33" ht="13.5" customHeight="1">
      <c r="A741" s="6" t="str">
        <f t="shared" si="25"/>
        <v>1756_감물천면_0016</v>
      </c>
      <c r="B741" s="1">
        <v>1756</v>
      </c>
      <c r="C741" s="1" t="s">
        <v>4576</v>
      </c>
      <c r="D741" s="1" t="s">
        <v>4577</v>
      </c>
      <c r="E741" s="2">
        <v>740</v>
      </c>
      <c r="F741" s="2">
        <v>2</v>
      </c>
      <c r="G741" s="2" t="s">
        <v>1081</v>
      </c>
      <c r="H741" s="2" t="s">
        <v>2371</v>
      </c>
      <c r="I741" s="2">
        <v>9</v>
      </c>
      <c r="L741" s="2">
        <v>4</v>
      </c>
      <c r="M741" s="2" t="s">
        <v>5201</v>
      </c>
      <c r="N741" s="2" t="s">
        <v>5202</v>
      </c>
      <c r="S741" s="2" t="s">
        <v>61</v>
      </c>
      <c r="T741" s="2" t="s">
        <v>2464</v>
      </c>
      <c r="AC741" s="1">
        <v>2</v>
      </c>
      <c r="AD741" s="1" t="s">
        <v>62</v>
      </c>
      <c r="AE741" s="1" t="s">
        <v>3099</v>
      </c>
      <c r="AF741" s="1" t="s">
        <v>63</v>
      </c>
      <c r="AG741" s="1" t="s">
        <v>3157</v>
      </c>
    </row>
    <row r="742" spans="1:58" ht="13.5" customHeight="1">
      <c r="A742" s="6" t="str">
        <f t="shared" si="25"/>
        <v>1756_감물천면_0016</v>
      </c>
      <c r="B742" s="1">
        <v>1756</v>
      </c>
      <c r="C742" s="1" t="s">
        <v>4576</v>
      </c>
      <c r="D742" s="1" t="s">
        <v>4577</v>
      </c>
      <c r="E742" s="2">
        <v>741</v>
      </c>
      <c r="F742" s="2">
        <v>2</v>
      </c>
      <c r="G742" s="2" t="s">
        <v>1081</v>
      </c>
      <c r="H742" s="2" t="s">
        <v>2371</v>
      </c>
      <c r="I742" s="2">
        <v>9</v>
      </c>
      <c r="L742" s="2">
        <v>4</v>
      </c>
      <c r="M742" s="2" t="s">
        <v>5201</v>
      </c>
      <c r="N742" s="2" t="s">
        <v>5202</v>
      </c>
      <c r="T742" s="2" t="s">
        <v>4584</v>
      </c>
      <c r="U742" s="1" t="s">
        <v>67</v>
      </c>
      <c r="V742" s="1" t="s">
        <v>2496</v>
      </c>
      <c r="Y742" s="1" t="s">
        <v>1447</v>
      </c>
      <c r="Z742" s="1" t="s">
        <v>2822</v>
      </c>
      <c r="AC742" s="1">
        <v>15</v>
      </c>
      <c r="AD742" s="1" t="s">
        <v>107</v>
      </c>
      <c r="AE742" s="1" t="s">
        <v>3098</v>
      </c>
      <c r="AF742" s="1" t="s">
        <v>90</v>
      </c>
      <c r="AG742" s="1" t="s">
        <v>3158</v>
      </c>
      <c r="BB742" s="1" t="s">
        <v>67</v>
      </c>
      <c r="BC742" s="1" t="s">
        <v>2496</v>
      </c>
      <c r="BD742" s="1" t="s">
        <v>1448</v>
      </c>
      <c r="BE742" s="1" t="s">
        <v>3617</v>
      </c>
      <c r="BF742" s="1" t="s">
        <v>4775</v>
      </c>
    </row>
    <row r="743" spans="1:58" ht="13.5" customHeight="1">
      <c r="A743" s="6" t="str">
        <f t="shared" si="25"/>
        <v>1756_감물천면_0016</v>
      </c>
      <c r="B743" s="1">
        <v>1756</v>
      </c>
      <c r="C743" s="1" t="s">
        <v>4576</v>
      </c>
      <c r="D743" s="1" t="s">
        <v>4577</v>
      </c>
      <c r="E743" s="2">
        <v>742</v>
      </c>
      <c r="F743" s="2">
        <v>2</v>
      </c>
      <c r="G743" s="2" t="s">
        <v>1081</v>
      </c>
      <c r="H743" s="2" t="s">
        <v>2371</v>
      </c>
      <c r="I743" s="2">
        <v>9</v>
      </c>
      <c r="L743" s="2">
        <v>4</v>
      </c>
      <c r="M743" s="2" t="s">
        <v>5201</v>
      </c>
      <c r="N743" s="2" t="s">
        <v>5202</v>
      </c>
      <c r="T743" s="2" t="s">
        <v>4584</v>
      </c>
      <c r="U743" s="1" t="s">
        <v>64</v>
      </c>
      <c r="V743" s="1" t="s">
        <v>2511</v>
      </c>
      <c r="AC743" s="1">
        <v>1</v>
      </c>
      <c r="AD743" s="1" t="s">
        <v>169</v>
      </c>
      <c r="AE743" s="1" t="s">
        <v>3102</v>
      </c>
      <c r="AF743" s="1" t="s">
        <v>63</v>
      </c>
      <c r="AG743" s="1" t="s">
        <v>3157</v>
      </c>
      <c r="BC743" s="1" t="s">
        <v>2496</v>
      </c>
      <c r="BE743" s="1" t="s">
        <v>3617</v>
      </c>
      <c r="BF743" s="1" t="s">
        <v>4594</v>
      </c>
    </row>
    <row r="744" spans="1:72" ht="13.5" customHeight="1">
      <c r="A744" s="6" t="str">
        <f t="shared" si="25"/>
        <v>1756_감물천면_0016</v>
      </c>
      <c r="B744" s="1">
        <v>1756</v>
      </c>
      <c r="C744" s="1" t="s">
        <v>4576</v>
      </c>
      <c r="D744" s="1" t="s">
        <v>4577</v>
      </c>
      <c r="E744" s="2">
        <v>743</v>
      </c>
      <c r="F744" s="2">
        <v>2</v>
      </c>
      <c r="G744" s="2" t="s">
        <v>1081</v>
      </c>
      <c r="H744" s="2" t="s">
        <v>2371</v>
      </c>
      <c r="I744" s="2">
        <v>9</v>
      </c>
      <c r="L744" s="2">
        <v>5</v>
      </c>
      <c r="M744" s="2" t="s">
        <v>570</v>
      </c>
      <c r="N744" s="2" t="s">
        <v>5044</v>
      </c>
      <c r="Q744" s="2" t="s">
        <v>1449</v>
      </c>
      <c r="R744" s="2" t="s">
        <v>2435</v>
      </c>
      <c r="T744" s="2" t="s">
        <v>4586</v>
      </c>
      <c r="W744" s="1" t="s">
        <v>88</v>
      </c>
      <c r="X744" s="1" t="s">
        <v>4368</v>
      </c>
      <c r="Y744" s="1" t="s">
        <v>51</v>
      </c>
      <c r="Z744" s="1" t="s">
        <v>2608</v>
      </c>
      <c r="AC744" s="1">
        <v>55</v>
      </c>
      <c r="AD744" s="1" t="s">
        <v>344</v>
      </c>
      <c r="AE744" s="1" t="s">
        <v>3136</v>
      </c>
      <c r="AJ744" s="1" t="s">
        <v>53</v>
      </c>
      <c r="AK744" s="1" t="s">
        <v>3215</v>
      </c>
      <c r="AL744" s="1" t="s">
        <v>41</v>
      </c>
      <c r="AM744" s="1" t="s">
        <v>4400</v>
      </c>
      <c r="AT744" s="1" t="s">
        <v>1450</v>
      </c>
      <c r="AU744" s="1" t="s">
        <v>3291</v>
      </c>
      <c r="AV744" s="1" t="s">
        <v>1451</v>
      </c>
      <c r="AW744" s="1" t="s">
        <v>3444</v>
      </c>
      <c r="BG744" s="1" t="s">
        <v>184</v>
      </c>
      <c r="BH744" s="1" t="s">
        <v>3652</v>
      </c>
      <c r="BI744" s="1" t="s">
        <v>1452</v>
      </c>
      <c r="BJ744" s="1" t="s">
        <v>3331</v>
      </c>
      <c r="BK744" s="1" t="s">
        <v>42</v>
      </c>
      <c r="BL744" s="1" t="s">
        <v>3276</v>
      </c>
      <c r="BM744" s="1" t="s">
        <v>1453</v>
      </c>
      <c r="BN744" s="1" t="s">
        <v>4029</v>
      </c>
      <c r="BO744" s="1" t="s">
        <v>327</v>
      </c>
      <c r="BP744" s="1" t="s">
        <v>2562</v>
      </c>
      <c r="BQ744" s="1" t="s">
        <v>1454</v>
      </c>
      <c r="BR744" s="1" t="s">
        <v>4222</v>
      </c>
      <c r="BS744" s="1" t="s">
        <v>113</v>
      </c>
      <c r="BT744" s="1" t="s">
        <v>3220</v>
      </c>
    </row>
    <row r="745" spans="1:33" ht="13.5" customHeight="1">
      <c r="A745" s="6" t="str">
        <f t="shared" si="25"/>
        <v>1756_감물천면_0016</v>
      </c>
      <c r="B745" s="1">
        <v>1756</v>
      </c>
      <c r="C745" s="1" t="s">
        <v>4576</v>
      </c>
      <c r="D745" s="1" t="s">
        <v>4577</v>
      </c>
      <c r="E745" s="2">
        <v>744</v>
      </c>
      <c r="F745" s="2">
        <v>2</v>
      </c>
      <c r="G745" s="2" t="s">
        <v>1081</v>
      </c>
      <c r="H745" s="2" t="s">
        <v>2371</v>
      </c>
      <c r="I745" s="2">
        <v>9</v>
      </c>
      <c r="L745" s="2">
        <v>5</v>
      </c>
      <c r="M745" s="2" t="s">
        <v>570</v>
      </c>
      <c r="N745" s="2" t="s">
        <v>5044</v>
      </c>
      <c r="S745" s="2" t="s">
        <v>81</v>
      </c>
      <c r="T745" s="2" t="s">
        <v>2466</v>
      </c>
      <c r="Y745" s="1" t="s">
        <v>1455</v>
      </c>
      <c r="Z745" s="1" t="s">
        <v>2821</v>
      </c>
      <c r="AF745" s="1" t="s">
        <v>97</v>
      </c>
      <c r="AG745" s="1" t="s">
        <v>2593</v>
      </c>
    </row>
    <row r="746" spans="1:31" ht="13.5" customHeight="1">
      <c r="A746" s="6" t="str">
        <f t="shared" si="25"/>
        <v>1756_감물천면_0016</v>
      </c>
      <c r="B746" s="1">
        <v>1756</v>
      </c>
      <c r="C746" s="1" t="s">
        <v>4576</v>
      </c>
      <c r="D746" s="1" t="s">
        <v>4577</v>
      </c>
      <c r="E746" s="2">
        <v>745</v>
      </c>
      <c r="F746" s="2">
        <v>2</v>
      </c>
      <c r="G746" s="2" t="s">
        <v>1081</v>
      </c>
      <c r="H746" s="2" t="s">
        <v>2371</v>
      </c>
      <c r="I746" s="2">
        <v>9</v>
      </c>
      <c r="L746" s="2">
        <v>5</v>
      </c>
      <c r="M746" s="2" t="s">
        <v>570</v>
      </c>
      <c r="N746" s="2" t="s">
        <v>5044</v>
      </c>
      <c r="S746" s="2" t="s">
        <v>61</v>
      </c>
      <c r="T746" s="2" t="s">
        <v>2464</v>
      </c>
      <c r="AC746" s="1">
        <v>17</v>
      </c>
      <c r="AD746" s="1" t="s">
        <v>228</v>
      </c>
      <c r="AE746" s="1" t="s">
        <v>3107</v>
      </c>
    </row>
    <row r="747" spans="1:31" ht="13.5" customHeight="1">
      <c r="A747" s="6" t="str">
        <f t="shared" si="25"/>
        <v>1756_감물천면_0016</v>
      </c>
      <c r="B747" s="1">
        <v>1756</v>
      </c>
      <c r="C747" s="1" t="s">
        <v>4576</v>
      </c>
      <c r="D747" s="1" t="s">
        <v>4577</v>
      </c>
      <c r="E747" s="2">
        <v>746</v>
      </c>
      <c r="F747" s="2">
        <v>2</v>
      </c>
      <c r="G747" s="2" t="s">
        <v>1081</v>
      </c>
      <c r="H747" s="2" t="s">
        <v>2371</v>
      </c>
      <c r="I747" s="2">
        <v>9</v>
      </c>
      <c r="L747" s="2">
        <v>5</v>
      </c>
      <c r="M747" s="2" t="s">
        <v>570</v>
      </c>
      <c r="N747" s="2" t="s">
        <v>5044</v>
      </c>
      <c r="S747" s="2" t="s">
        <v>61</v>
      </c>
      <c r="T747" s="2" t="s">
        <v>2464</v>
      </c>
      <c r="AC747" s="1">
        <v>11</v>
      </c>
      <c r="AD747" s="1" t="s">
        <v>342</v>
      </c>
      <c r="AE747" s="1" t="s">
        <v>3120</v>
      </c>
    </row>
    <row r="748" spans="1:72" ht="13.5" customHeight="1">
      <c r="A748" s="6" t="str">
        <f t="shared" si="25"/>
        <v>1756_감물천면_0016</v>
      </c>
      <c r="B748" s="1">
        <v>1756</v>
      </c>
      <c r="C748" s="1" t="s">
        <v>4576</v>
      </c>
      <c r="D748" s="1" t="s">
        <v>4577</v>
      </c>
      <c r="E748" s="2">
        <v>747</v>
      </c>
      <c r="F748" s="2">
        <v>2</v>
      </c>
      <c r="G748" s="2" t="s">
        <v>1081</v>
      </c>
      <c r="H748" s="2" t="s">
        <v>2371</v>
      </c>
      <c r="I748" s="2">
        <v>10</v>
      </c>
      <c r="J748" s="2" t="s">
        <v>1456</v>
      </c>
      <c r="K748" s="2" t="s">
        <v>4344</v>
      </c>
      <c r="L748" s="2">
        <v>1</v>
      </c>
      <c r="M748" s="2" t="s">
        <v>1942</v>
      </c>
      <c r="N748" s="2" t="s">
        <v>5001</v>
      </c>
      <c r="T748" s="2" t="s">
        <v>4605</v>
      </c>
      <c r="U748" s="1" t="s">
        <v>121</v>
      </c>
      <c r="V748" s="1" t="s">
        <v>2529</v>
      </c>
      <c r="W748" s="1" t="s">
        <v>50</v>
      </c>
      <c r="X748" s="1" t="s">
        <v>4606</v>
      </c>
      <c r="Y748" s="1" t="s">
        <v>51</v>
      </c>
      <c r="Z748" s="1" t="s">
        <v>2608</v>
      </c>
      <c r="AC748" s="1">
        <v>68</v>
      </c>
      <c r="AD748" s="1" t="s">
        <v>274</v>
      </c>
      <c r="AE748" s="1" t="s">
        <v>3110</v>
      </c>
      <c r="AJ748" s="1" t="s">
        <v>53</v>
      </c>
      <c r="AK748" s="1" t="s">
        <v>3215</v>
      </c>
      <c r="AL748" s="1" t="s">
        <v>737</v>
      </c>
      <c r="AM748" s="1" t="s">
        <v>3217</v>
      </c>
      <c r="AT748" s="1" t="s">
        <v>42</v>
      </c>
      <c r="AU748" s="1" t="s">
        <v>3276</v>
      </c>
      <c r="AV748" s="1" t="s">
        <v>1457</v>
      </c>
      <c r="AW748" s="1" t="s">
        <v>3434</v>
      </c>
      <c r="BG748" s="1" t="s">
        <v>42</v>
      </c>
      <c r="BH748" s="1" t="s">
        <v>3276</v>
      </c>
      <c r="BI748" s="1" t="s">
        <v>1458</v>
      </c>
      <c r="BJ748" s="1" t="s">
        <v>3798</v>
      </c>
      <c r="BK748" s="1" t="s">
        <v>42</v>
      </c>
      <c r="BL748" s="1" t="s">
        <v>3276</v>
      </c>
      <c r="BM748" s="1" t="s">
        <v>909</v>
      </c>
      <c r="BN748" s="1" t="s">
        <v>3881</v>
      </c>
      <c r="BO748" s="1" t="s">
        <v>42</v>
      </c>
      <c r="BP748" s="1" t="s">
        <v>3276</v>
      </c>
      <c r="BQ748" s="1" t="s">
        <v>1459</v>
      </c>
      <c r="BR748" s="1" t="s">
        <v>4221</v>
      </c>
      <c r="BS748" s="1" t="s">
        <v>924</v>
      </c>
      <c r="BT748" s="1" t="s">
        <v>3225</v>
      </c>
    </row>
    <row r="749" spans="1:31" ht="13.5" customHeight="1">
      <c r="A749" s="6" t="str">
        <f t="shared" si="25"/>
        <v>1756_감물천면_0016</v>
      </c>
      <c r="B749" s="1">
        <v>1756</v>
      </c>
      <c r="C749" s="1" t="s">
        <v>4576</v>
      </c>
      <c r="D749" s="1" t="s">
        <v>4577</v>
      </c>
      <c r="E749" s="2">
        <v>748</v>
      </c>
      <c r="F749" s="2">
        <v>2</v>
      </c>
      <c r="G749" s="2" t="s">
        <v>1081</v>
      </c>
      <c r="H749" s="2" t="s">
        <v>2371</v>
      </c>
      <c r="I749" s="2">
        <v>10</v>
      </c>
      <c r="L749" s="2">
        <v>1</v>
      </c>
      <c r="M749" s="2" t="s">
        <v>1942</v>
      </c>
      <c r="N749" s="2" t="s">
        <v>5001</v>
      </c>
      <c r="S749" s="2" t="s">
        <v>81</v>
      </c>
      <c r="T749" s="2" t="s">
        <v>2466</v>
      </c>
      <c r="W749" s="1" t="s">
        <v>1137</v>
      </c>
      <c r="X749" s="1" t="s">
        <v>2597</v>
      </c>
      <c r="Y749" s="1" t="s">
        <v>525</v>
      </c>
      <c r="Z749" s="1" t="s">
        <v>2632</v>
      </c>
      <c r="AC749" s="1">
        <v>34</v>
      </c>
      <c r="AD749" s="1" t="s">
        <v>534</v>
      </c>
      <c r="AE749" s="1" t="s">
        <v>3150</v>
      </c>
    </row>
    <row r="750" spans="1:33" ht="13.5" customHeight="1">
      <c r="A750" s="6" t="str">
        <f t="shared" si="25"/>
        <v>1756_감물천면_0016</v>
      </c>
      <c r="B750" s="1">
        <v>1756</v>
      </c>
      <c r="C750" s="1" t="s">
        <v>4576</v>
      </c>
      <c r="D750" s="1" t="s">
        <v>4577</v>
      </c>
      <c r="E750" s="2">
        <v>749</v>
      </c>
      <c r="F750" s="2">
        <v>2</v>
      </c>
      <c r="G750" s="2" t="s">
        <v>1081</v>
      </c>
      <c r="H750" s="2" t="s">
        <v>2371</v>
      </c>
      <c r="I750" s="2">
        <v>10</v>
      </c>
      <c r="L750" s="2">
        <v>1</v>
      </c>
      <c r="M750" s="2" t="s">
        <v>1942</v>
      </c>
      <c r="N750" s="2" t="s">
        <v>5001</v>
      </c>
      <c r="S750" s="2" t="s">
        <v>61</v>
      </c>
      <c r="T750" s="2" t="s">
        <v>2464</v>
      </c>
      <c r="AF750" s="1" t="s">
        <v>131</v>
      </c>
      <c r="AG750" s="1" t="s">
        <v>3164</v>
      </c>
    </row>
    <row r="751" spans="1:72" ht="13.5" customHeight="1">
      <c r="A751" s="6" t="str">
        <f t="shared" si="25"/>
        <v>1756_감물천면_0016</v>
      </c>
      <c r="B751" s="1">
        <v>1756</v>
      </c>
      <c r="C751" s="1" t="s">
        <v>4576</v>
      </c>
      <c r="D751" s="1" t="s">
        <v>4577</v>
      </c>
      <c r="E751" s="2">
        <v>750</v>
      </c>
      <c r="F751" s="2">
        <v>2</v>
      </c>
      <c r="G751" s="2" t="s">
        <v>1081</v>
      </c>
      <c r="H751" s="2" t="s">
        <v>2371</v>
      </c>
      <c r="I751" s="2">
        <v>10</v>
      </c>
      <c r="L751" s="2">
        <v>2</v>
      </c>
      <c r="M751" s="2" t="s">
        <v>309</v>
      </c>
      <c r="N751" s="2" t="s">
        <v>2604</v>
      </c>
      <c r="Q751" s="2" t="s">
        <v>1460</v>
      </c>
      <c r="R751" s="2" t="s">
        <v>2434</v>
      </c>
      <c r="T751" s="2" t="s">
        <v>4586</v>
      </c>
      <c r="U751" s="1" t="s">
        <v>1461</v>
      </c>
      <c r="V751" s="1" t="s">
        <v>2547</v>
      </c>
      <c r="Y751" s="1" t="s">
        <v>309</v>
      </c>
      <c r="Z751" s="1" t="s">
        <v>2604</v>
      </c>
      <c r="AC751" s="1">
        <v>65</v>
      </c>
      <c r="AD751" s="1" t="s">
        <v>144</v>
      </c>
      <c r="AE751" s="1" t="s">
        <v>3118</v>
      </c>
      <c r="AJ751" s="1" t="s">
        <v>17</v>
      </c>
      <c r="AK751" s="1" t="s">
        <v>3214</v>
      </c>
      <c r="AL751" s="1" t="s">
        <v>1462</v>
      </c>
      <c r="AM751" s="1" t="s">
        <v>3253</v>
      </c>
      <c r="AT751" s="1" t="s">
        <v>277</v>
      </c>
      <c r="AU751" s="1" t="s">
        <v>2546</v>
      </c>
      <c r="AV751" s="1" t="s">
        <v>1463</v>
      </c>
      <c r="AW751" s="1" t="s">
        <v>3443</v>
      </c>
      <c r="BG751" s="1" t="s">
        <v>277</v>
      </c>
      <c r="BH751" s="1" t="s">
        <v>2546</v>
      </c>
      <c r="BI751" s="1" t="s">
        <v>1464</v>
      </c>
      <c r="BJ751" s="1" t="s">
        <v>3497</v>
      </c>
      <c r="BK751" s="1" t="s">
        <v>277</v>
      </c>
      <c r="BL751" s="1" t="s">
        <v>2546</v>
      </c>
      <c r="BM751" s="1" t="s">
        <v>1465</v>
      </c>
      <c r="BN751" s="1" t="s">
        <v>4028</v>
      </c>
      <c r="BO751" s="1" t="s">
        <v>277</v>
      </c>
      <c r="BP751" s="1" t="s">
        <v>2546</v>
      </c>
      <c r="BQ751" s="1" t="s">
        <v>1466</v>
      </c>
      <c r="BR751" s="1" t="s">
        <v>4220</v>
      </c>
      <c r="BS751" s="1" t="s">
        <v>1467</v>
      </c>
      <c r="BT751" s="1" t="s">
        <v>4327</v>
      </c>
    </row>
    <row r="752" spans="1:31" ht="13.5" customHeight="1">
      <c r="A752" s="6" t="str">
        <f t="shared" si="25"/>
        <v>1756_감물천면_0016</v>
      </c>
      <c r="B752" s="1">
        <v>1756</v>
      </c>
      <c r="C752" s="1" t="s">
        <v>4576</v>
      </c>
      <c r="D752" s="1" t="s">
        <v>4577</v>
      </c>
      <c r="E752" s="2">
        <v>751</v>
      </c>
      <c r="F752" s="2">
        <v>2</v>
      </c>
      <c r="G752" s="2" t="s">
        <v>1081</v>
      </c>
      <c r="H752" s="2" t="s">
        <v>2371</v>
      </c>
      <c r="I752" s="2">
        <v>10</v>
      </c>
      <c r="L752" s="2">
        <v>2</v>
      </c>
      <c r="M752" s="2" t="s">
        <v>309</v>
      </c>
      <c r="N752" s="2" t="s">
        <v>2604</v>
      </c>
      <c r="S752" s="2" t="s">
        <v>61</v>
      </c>
      <c r="T752" s="2" t="s">
        <v>2464</v>
      </c>
      <c r="Y752" s="1" t="s">
        <v>309</v>
      </c>
      <c r="Z752" s="1" t="s">
        <v>2604</v>
      </c>
      <c r="AC752" s="1">
        <v>9</v>
      </c>
      <c r="AD752" s="1" t="s">
        <v>133</v>
      </c>
      <c r="AE752" s="1" t="s">
        <v>3123</v>
      </c>
    </row>
    <row r="753" spans="1:31" ht="13.5" customHeight="1">
      <c r="A753" s="6" t="str">
        <f t="shared" si="25"/>
        <v>1756_감물천면_0016</v>
      </c>
      <c r="B753" s="1">
        <v>1756</v>
      </c>
      <c r="C753" s="1" t="s">
        <v>4576</v>
      </c>
      <c r="D753" s="1" t="s">
        <v>4577</v>
      </c>
      <c r="E753" s="2">
        <v>752</v>
      </c>
      <c r="F753" s="2">
        <v>2</v>
      </c>
      <c r="G753" s="2" t="s">
        <v>1081</v>
      </c>
      <c r="H753" s="2" t="s">
        <v>2371</v>
      </c>
      <c r="I753" s="2">
        <v>10</v>
      </c>
      <c r="L753" s="2">
        <v>2</v>
      </c>
      <c r="M753" s="2" t="s">
        <v>309</v>
      </c>
      <c r="N753" s="2" t="s">
        <v>2604</v>
      </c>
      <c r="S753" s="2" t="s">
        <v>61</v>
      </c>
      <c r="T753" s="2" t="s">
        <v>2464</v>
      </c>
      <c r="Y753" s="1" t="s">
        <v>309</v>
      </c>
      <c r="Z753" s="1" t="s">
        <v>2604</v>
      </c>
      <c r="AC753" s="1">
        <v>5</v>
      </c>
      <c r="AD753" s="1" t="s">
        <v>144</v>
      </c>
      <c r="AE753" s="1" t="s">
        <v>3118</v>
      </c>
    </row>
    <row r="754" spans="1:45" ht="13.5" customHeight="1">
      <c r="A754" s="6" t="str">
        <f t="shared" si="25"/>
        <v>1756_감물천면_0016</v>
      </c>
      <c r="B754" s="1">
        <v>1756</v>
      </c>
      <c r="C754" s="1" t="s">
        <v>4576</v>
      </c>
      <c r="D754" s="1" t="s">
        <v>4577</v>
      </c>
      <c r="E754" s="2">
        <v>753</v>
      </c>
      <c r="F754" s="2">
        <v>2</v>
      </c>
      <c r="G754" s="2" t="s">
        <v>1081</v>
      </c>
      <c r="H754" s="2" t="s">
        <v>2371</v>
      </c>
      <c r="I754" s="2">
        <v>10</v>
      </c>
      <c r="L754" s="2">
        <v>2</v>
      </c>
      <c r="M754" s="2" t="s">
        <v>309</v>
      </c>
      <c r="N754" s="2" t="s">
        <v>2604</v>
      </c>
      <c r="S754" s="2" t="s">
        <v>81</v>
      </c>
      <c r="T754" s="2" t="s">
        <v>2466</v>
      </c>
      <c r="U754" s="1" t="s">
        <v>277</v>
      </c>
      <c r="V754" s="1" t="s">
        <v>2546</v>
      </c>
      <c r="Y754" s="1" t="s">
        <v>1468</v>
      </c>
      <c r="Z754" s="1" t="s">
        <v>2820</v>
      </c>
      <c r="AC754" s="1">
        <v>2</v>
      </c>
      <c r="AD754" s="1" t="s">
        <v>62</v>
      </c>
      <c r="AE754" s="1" t="s">
        <v>3099</v>
      </c>
      <c r="AF754" s="1" t="s">
        <v>63</v>
      </c>
      <c r="AG754" s="1" t="s">
        <v>3157</v>
      </c>
      <c r="AN754" s="1" t="s">
        <v>1063</v>
      </c>
      <c r="AO754" s="1" t="s">
        <v>2465</v>
      </c>
      <c r="AR754" s="1" t="s">
        <v>1469</v>
      </c>
      <c r="AS754" s="1" t="s">
        <v>3273</v>
      </c>
    </row>
    <row r="755" spans="1:72" ht="13.5" customHeight="1">
      <c r="A755" s="6" t="str">
        <f t="shared" si="25"/>
        <v>1756_감물천면_0016</v>
      </c>
      <c r="B755" s="1">
        <v>1756</v>
      </c>
      <c r="C755" s="1" t="s">
        <v>4576</v>
      </c>
      <c r="D755" s="1" t="s">
        <v>4577</v>
      </c>
      <c r="E755" s="2">
        <v>754</v>
      </c>
      <c r="F755" s="2">
        <v>2</v>
      </c>
      <c r="G755" s="2" t="s">
        <v>1081</v>
      </c>
      <c r="H755" s="2" t="s">
        <v>2371</v>
      </c>
      <c r="I755" s="2">
        <v>10</v>
      </c>
      <c r="L755" s="2">
        <v>3</v>
      </c>
      <c r="M755" s="2" t="s">
        <v>5076</v>
      </c>
      <c r="N755" s="2" t="s">
        <v>5077</v>
      </c>
      <c r="T755" s="2" t="s">
        <v>4586</v>
      </c>
      <c r="U755" s="1" t="s">
        <v>121</v>
      </c>
      <c r="V755" s="1" t="s">
        <v>2529</v>
      </c>
      <c r="W755" s="1" t="s">
        <v>592</v>
      </c>
      <c r="X755" s="1" t="s">
        <v>2568</v>
      </c>
      <c r="Y755" s="1" t="s">
        <v>51</v>
      </c>
      <c r="Z755" s="1" t="s">
        <v>2608</v>
      </c>
      <c r="AC755" s="1">
        <v>73</v>
      </c>
      <c r="AD755" s="1" t="s">
        <v>122</v>
      </c>
      <c r="AE755" s="1" t="s">
        <v>3113</v>
      </c>
      <c r="AJ755" s="1" t="s">
        <v>53</v>
      </c>
      <c r="AK755" s="1" t="s">
        <v>3215</v>
      </c>
      <c r="AL755" s="1" t="s">
        <v>48</v>
      </c>
      <c r="AM755" s="1" t="s">
        <v>3223</v>
      </c>
      <c r="AT755" s="1" t="s">
        <v>42</v>
      </c>
      <c r="AU755" s="1" t="s">
        <v>3276</v>
      </c>
      <c r="AV755" s="1" t="s">
        <v>1470</v>
      </c>
      <c r="AW755" s="1" t="s">
        <v>3442</v>
      </c>
      <c r="BG755" s="1" t="s">
        <v>42</v>
      </c>
      <c r="BH755" s="1" t="s">
        <v>3276</v>
      </c>
      <c r="BI755" s="1" t="s">
        <v>1471</v>
      </c>
      <c r="BJ755" s="1" t="s">
        <v>3418</v>
      </c>
      <c r="BK755" s="1" t="s">
        <v>42</v>
      </c>
      <c r="BL755" s="1" t="s">
        <v>3276</v>
      </c>
      <c r="BM755" s="1" t="s">
        <v>1472</v>
      </c>
      <c r="BN755" s="1" t="s">
        <v>4027</v>
      </c>
      <c r="BO755" s="1" t="s">
        <v>42</v>
      </c>
      <c r="BP755" s="1" t="s">
        <v>3276</v>
      </c>
      <c r="BQ755" s="1" t="s">
        <v>1473</v>
      </c>
      <c r="BR755" s="1" t="s">
        <v>4219</v>
      </c>
      <c r="BS755" s="1" t="s">
        <v>924</v>
      </c>
      <c r="BT755" s="1" t="s">
        <v>3225</v>
      </c>
    </row>
    <row r="756" spans="1:31" ht="13.5" customHeight="1">
      <c r="A756" s="6" t="str">
        <f t="shared" si="25"/>
        <v>1756_감물천면_0016</v>
      </c>
      <c r="B756" s="1">
        <v>1756</v>
      </c>
      <c r="C756" s="1" t="s">
        <v>4576</v>
      </c>
      <c r="D756" s="1" t="s">
        <v>4577</v>
      </c>
      <c r="E756" s="2">
        <v>755</v>
      </c>
      <c r="F756" s="2">
        <v>2</v>
      </c>
      <c r="G756" s="2" t="s">
        <v>1081</v>
      </c>
      <c r="H756" s="2" t="s">
        <v>2371</v>
      </c>
      <c r="I756" s="2">
        <v>10</v>
      </c>
      <c r="L756" s="2">
        <v>3</v>
      </c>
      <c r="M756" s="2" t="s">
        <v>5076</v>
      </c>
      <c r="N756" s="2" t="s">
        <v>5077</v>
      </c>
      <c r="S756" s="2" t="s">
        <v>81</v>
      </c>
      <c r="T756" s="2" t="s">
        <v>2466</v>
      </c>
      <c r="U756" s="1" t="s">
        <v>1474</v>
      </c>
      <c r="V756" s="1" t="s">
        <v>2502</v>
      </c>
      <c r="W756" s="1" t="s">
        <v>268</v>
      </c>
      <c r="X756" s="1" t="s">
        <v>2573</v>
      </c>
      <c r="Y756" s="1" t="s">
        <v>1475</v>
      </c>
      <c r="Z756" s="1" t="s">
        <v>2819</v>
      </c>
      <c r="AC756" s="1">
        <v>41</v>
      </c>
      <c r="AD756" s="1" t="s">
        <v>422</v>
      </c>
      <c r="AE756" s="1" t="s">
        <v>3152</v>
      </c>
    </row>
    <row r="757" spans="1:31" ht="13.5" customHeight="1">
      <c r="A757" s="6" t="str">
        <f t="shared" si="25"/>
        <v>1756_감물천면_0016</v>
      </c>
      <c r="B757" s="1">
        <v>1756</v>
      </c>
      <c r="C757" s="1" t="s">
        <v>4576</v>
      </c>
      <c r="D757" s="1" t="s">
        <v>4577</v>
      </c>
      <c r="E757" s="2">
        <v>756</v>
      </c>
      <c r="F757" s="2">
        <v>2</v>
      </c>
      <c r="G757" s="2" t="s">
        <v>1081</v>
      </c>
      <c r="H757" s="2" t="s">
        <v>2371</v>
      </c>
      <c r="I757" s="2">
        <v>10</v>
      </c>
      <c r="L757" s="2">
        <v>3</v>
      </c>
      <c r="M757" s="2" t="s">
        <v>5076</v>
      </c>
      <c r="N757" s="2" t="s">
        <v>5077</v>
      </c>
      <c r="S757" s="2" t="s">
        <v>82</v>
      </c>
      <c r="T757" s="2" t="s">
        <v>2465</v>
      </c>
      <c r="W757" s="1" t="s">
        <v>568</v>
      </c>
      <c r="X757" s="1" t="s">
        <v>2588</v>
      </c>
      <c r="Y757" s="1" t="s">
        <v>51</v>
      </c>
      <c r="Z757" s="1" t="s">
        <v>2608</v>
      </c>
      <c r="AC757" s="1">
        <v>41</v>
      </c>
      <c r="AD757" s="1" t="s">
        <v>422</v>
      </c>
      <c r="AE757" s="1" t="s">
        <v>3152</v>
      </c>
    </row>
    <row r="758" spans="1:72" ht="13.5" customHeight="1">
      <c r="A758" s="6" t="str">
        <f t="shared" si="25"/>
        <v>1756_감물천면_0016</v>
      </c>
      <c r="B758" s="1">
        <v>1756</v>
      </c>
      <c r="C758" s="1" t="s">
        <v>4576</v>
      </c>
      <c r="D758" s="1" t="s">
        <v>4577</v>
      </c>
      <c r="E758" s="2">
        <v>757</v>
      </c>
      <c r="F758" s="2">
        <v>2</v>
      </c>
      <c r="G758" s="2" t="s">
        <v>1081</v>
      </c>
      <c r="H758" s="2" t="s">
        <v>2371</v>
      </c>
      <c r="I758" s="2">
        <v>10</v>
      </c>
      <c r="L758" s="2">
        <v>4</v>
      </c>
      <c r="M758" s="2" t="s">
        <v>5203</v>
      </c>
      <c r="N758" s="2" t="s">
        <v>5204</v>
      </c>
      <c r="T758" s="2" t="s">
        <v>4586</v>
      </c>
      <c r="U758" s="1" t="s">
        <v>121</v>
      </c>
      <c r="V758" s="1" t="s">
        <v>2529</v>
      </c>
      <c r="W758" s="1" t="s">
        <v>567</v>
      </c>
      <c r="X758" s="1" t="s">
        <v>2569</v>
      </c>
      <c r="Y758" s="1" t="s">
        <v>51</v>
      </c>
      <c r="Z758" s="1" t="s">
        <v>2608</v>
      </c>
      <c r="AC758" s="1">
        <v>86</v>
      </c>
      <c r="AD758" s="1" t="s">
        <v>171</v>
      </c>
      <c r="AE758" s="1" t="s">
        <v>3139</v>
      </c>
      <c r="AJ758" s="1" t="s">
        <v>53</v>
      </c>
      <c r="AK758" s="1" t="s">
        <v>3215</v>
      </c>
      <c r="AL758" s="1" t="s">
        <v>267</v>
      </c>
      <c r="AM758" s="1" t="s">
        <v>3250</v>
      </c>
      <c r="AT758" s="1" t="s">
        <v>315</v>
      </c>
      <c r="AU758" s="1" t="s">
        <v>2498</v>
      </c>
      <c r="AV758" s="1" t="s">
        <v>1421</v>
      </c>
      <c r="AW758" s="1" t="s">
        <v>3441</v>
      </c>
      <c r="BG758" s="1" t="s">
        <v>42</v>
      </c>
      <c r="BH758" s="1" t="s">
        <v>3276</v>
      </c>
      <c r="BI758" s="1" t="s">
        <v>1476</v>
      </c>
      <c r="BJ758" s="1" t="s">
        <v>3797</v>
      </c>
      <c r="BK758" s="1" t="s">
        <v>42</v>
      </c>
      <c r="BL758" s="1" t="s">
        <v>3276</v>
      </c>
      <c r="BM758" s="1" t="s">
        <v>4957</v>
      </c>
      <c r="BN758" s="1" t="s">
        <v>4026</v>
      </c>
      <c r="BO758" s="1" t="s">
        <v>42</v>
      </c>
      <c r="BP758" s="1" t="s">
        <v>3276</v>
      </c>
      <c r="BQ758" s="1" t="s">
        <v>1477</v>
      </c>
      <c r="BR758" s="1" t="s">
        <v>4218</v>
      </c>
      <c r="BS758" s="1" t="s">
        <v>48</v>
      </c>
      <c r="BT758" s="1" t="s">
        <v>3223</v>
      </c>
    </row>
    <row r="759" spans="1:31" ht="13.5" customHeight="1">
      <c r="A759" s="6" t="str">
        <f t="shared" si="25"/>
        <v>1756_감물천면_0016</v>
      </c>
      <c r="B759" s="1">
        <v>1756</v>
      </c>
      <c r="C759" s="1" t="s">
        <v>4576</v>
      </c>
      <c r="D759" s="1" t="s">
        <v>4577</v>
      </c>
      <c r="E759" s="2">
        <v>758</v>
      </c>
      <c r="F759" s="2">
        <v>2</v>
      </c>
      <c r="G759" s="2" t="s">
        <v>1081</v>
      </c>
      <c r="H759" s="2" t="s">
        <v>2371</v>
      </c>
      <c r="I759" s="2">
        <v>10</v>
      </c>
      <c r="L759" s="2">
        <v>4</v>
      </c>
      <c r="M759" s="2" t="s">
        <v>5203</v>
      </c>
      <c r="N759" s="2" t="s">
        <v>5204</v>
      </c>
      <c r="S759" s="2" t="s">
        <v>81</v>
      </c>
      <c r="T759" s="2" t="s">
        <v>2466</v>
      </c>
      <c r="U759" s="1" t="s">
        <v>485</v>
      </c>
      <c r="V759" s="1" t="s">
        <v>2521</v>
      </c>
      <c r="W759" s="1" t="s">
        <v>50</v>
      </c>
      <c r="X759" s="1" t="s">
        <v>4739</v>
      </c>
      <c r="Y759" s="1" t="s">
        <v>1415</v>
      </c>
      <c r="Z759" s="1" t="s">
        <v>2818</v>
      </c>
      <c r="AC759" s="1">
        <v>41</v>
      </c>
      <c r="AD759" s="1" t="s">
        <v>422</v>
      </c>
      <c r="AE759" s="1" t="s">
        <v>3152</v>
      </c>
    </row>
    <row r="760" spans="1:31" ht="13.5" customHeight="1">
      <c r="A760" s="6" t="str">
        <f t="shared" si="25"/>
        <v>1756_감물천면_0016</v>
      </c>
      <c r="B760" s="1">
        <v>1756</v>
      </c>
      <c r="C760" s="1" t="s">
        <v>4576</v>
      </c>
      <c r="D760" s="1" t="s">
        <v>4577</v>
      </c>
      <c r="E760" s="2">
        <v>759</v>
      </c>
      <c r="F760" s="2">
        <v>2</v>
      </c>
      <c r="G760" s="2" t="s">
        <v>1081</v>
      </c>
      <c r="H760" s="2" t="s">
        <v>2371</v>
      </c>
      <c r="I760" s="2">
        <v>10</v>
      </c>
      <c r="L760" s="2">
        <v>4</v>
      </c>
      <c r="M760" s="2" t="s">
        <v>5203</v>
      </c>
      <c r="N760" s="2" t="s">
        <v>5204</v>
      </c>
      <c r="S760" s="2" t="s">
        <v>82</v>
      </c>
      <c r="T760" s="2" t="s">
        <v>2465</v>
      </c>
      <c r="W760" s="1" t="s">
        <v>88</v>
      </c>
      <c r="X760" s="1" t="s">
        <v>4368</v>
      </c>
      <c r="Y760" s="1" t="s">
        <v>51</v>
      </c>
      <c r="Z760" s="1" t="s">
        <v>2608</v>
      </c>
      <c r="AC760" s="1">
        <v>41</v>
      </c>
      <c r="AD760" s="1" t="s">
        <v>422</v>
      </c>
      <c r="AE760" s="1" t="s">
        <v>3152</v>
      </c>
    </row>
    <row r="761" spans="1:31" ht="13.5" customHeight="1">
      <c r="A761" s="6" t="str">
        <f t="shared" si="25"/>
        <v>1756_감물천면_0016</v>
      </c>
      <c r="B761" s="1">
        <v>1756</v>
      </c>
      <c r="C761" s="1" t="s">
        <v>4576</v>
      </c>
      <c r="D761" s="1" t="s">
        <v>4577</v>
      </c>
      <c r="E761" s="2">
        <v>760</v>
      </c>
      <c r="F761" s="2">
        <v>2</v>
      </c>
      <c r="G761" s="2" t="s">
        <v>1081</v>
      </c>
      <c r="H761" s="2" t="s">
        <v>2371</v>
      </c>
      <c r="I761" s="2">
        <v>10</v>
      </c>
      <c r="L761" s="2">
        <v>4</v>
      </c>
      <c r="M761" s="2" t="s">
        <v>5203</v>
      </c>
      <c r="N761" s="2" t="s">
        <v>5204</v>
      </c>
      <c r="S761" s="2" t="s">
        <v>61</v>
      </c>
      <c r="T761" s="2" t="s">
        <v>2464</v>
      </c>
      <c r="AC761" s="1">
        <v>5</v>
      </c>
      <c r="AD761" s="1" t="s">
        <v>144</v>
      </c>
      <c r="AE761" s="1" t="s">
        <v>3118</v>
      </c>
    </row>
    <row r="762" spans="1:72" ht="13.5" customHeight="1">
      <c r="A762" s="6" t="str">
        <f t="shared" si="25"/>
        <v>1756_감물천면_0016</v>
      </c>
      <c r="B762" s="1">
        <v>1756</v>
      </c>
      <c r="C762" s="1" t="s">
        <v>4576</v>
      </c>
      <c r="D762" s="1" t="s">
        <v>4577</v>
      </c>
      <c r="E762" s="2">
        <v>761</v>
      </c>
      <c r="F762" s="2">
        <v>2</v>
      </c>
      <c r="G762" s="2" t="s">
        <v>1081</v>
      </c>
      <c r="H762" s="2" t="s">
        <v>2371</v>
      </c>
      <c r="I762" s="2">
        <v>10</v>
      </c>
      <c r="L762" s="2">
        <v>5</v>
      </c>
      <c r="M762" s="2" t="s">
        <v>1942</v>
      </c>
      <c r="N762" s="2" t="s">
        <v>5001</v>
      </c>
      <c r="Q762" s="2" t="s">
        <v>1478</v>
      </c>
      <c r="R762" s="2" t="s">
        <v>2433</v>
      </c>
      <c r="T762" s="2" t="s">
        <v>4586</v>
      </c>
      <c r="W762" s="1" t="s">
        <v>50</v>
      </c>
      <c r="X762" s="1" t="s">
        <v>4583</v>
      </c>
      <c r="Y762" s="1" t="s">
        <v>51</v>
      </c>
      <c r="Z762" s="1" t="s">
        <v>2608</v>
      </c>
      <c r="AC762" s="1">
        <v>58</v>
      </c>
      <c r="AD762" s="1" t="s">
        <v>668</v>
      </c>
      <c r="AE762" s="1" t="s">
        <v>3134</v>
      </c>
      <c r="AJ762" s="1" t="s">
        <v>53</v>
      </c>
      <c r="AK762" s="1" t="s">
        <v>3215</v>
      </c>
      <c r="AL762" s="1" t="s">
        <v>100</v>
      </c>
      <c r="AM762" s="1" t="s">
        <v>3194</v>
      </c>
      <c r="AT762" s="1" t="s">
        <v>42</v>
      </c>
      <c r="AU762" s="1" t="s">
        <v>3276</v>
      </c>
      <c r="AV762" s="1" t="s">
        <v>1479</v>
      </c>
      <c r="AW762" s="1" t="s">
        <v>3440</v>
      </c>
      <c r="BG762" s="1" t="s">
        <v>42</v>
      </c>
      <c r="BH762" s="1" t="s">
        <v>3276</v>
      </c>
      <c r="BI762" s="1" t="s">
        <v>757</v>
      </c>
      <c r="BJ762" s="1" t="s">
        <v>3796</v>
      </c>
      <c r="BK762" s="1" t="s">
        <v>42</v>
      </c>
      <c r="BL762" s="1" t="s">
        <v>3276</v>
      </c>
      <c r="BM762" s="1" t="s">
        <v>5408</v>
      </c>
      <c r="BN762" s="1" t="s">
        <v>3679</v>
      </c>
      <c r="BO762" s="1" t="s">
        <v>42</v>
      </c>
      <c r="BP762" s="1" t="s">
        <v>3276</v>
      </c>
      <c r="BQ762" s="1" t="s">
        <v>1480</v>
      </c>
      <c r="BR762" s="1" t="s">
        <v>4217</v>
      </c>
      <c r="BS762" s="1" t="s">
        <v>924</v>
      </c>
      <c r="BT762" s="1" t="s">
        <v>3225</v>
      </c>
    </row>
    <row r="763" spans="1:31" ht="13.5" customHeight="1">
      <c r="A763" s="6" t="str">
        <f t="shared" si="25"/>
        <v>1756_감물천면_0016</v>
      </c>
      <c r="B763" s="1">
        <v>1756</v>
      </c>
      <c r="C763" s="1" t="s">
        <v>4576</v>
      </c>
      <c r="D763" s="1" t="s">
        <v>4577</v>
      </c>
      <c r="E763" s="2">
        <v>762</v>
      </c>
      <c r="F763" s="2">
        <v>2</v>
      </c>
      <c r="G763" s="2" t="s">
        <v>1081</v>
      </c>
      <c r="H763" s="2" t="s">
        <v>2371</v>
      </c>
      <c r="I763" s="2">
        <v>10</v>
      </c>
      <c r="L763" s="2">
        <v>5</v>
      </c>
      <c r="M763" s="2" t="s">
        <v>1942</v>
      </c>
      <c r="N763" s="2" t="s">
        <v>5001</v>
      </c>
      <c r="S763" s="2" t="s">
        <v>61</v>
      </c>
      <c r="T763" s="2" t="s">
        <v>2464</v>
      </c>
      <c r="AC763" s="1">
        <v>18</v>
      </c>
      <c r="AD763" s="1" t="s">
        <v>229</v>
      </c>
      <c r="AE763" s="1" t="s">
        <v>3143</v>
      </c>
    </row>
    <row r="764" spans="1:31" ht="13.5" customHeight="1">
      <c r="A764" s="6" t="str">
        <f t="shared" si="25"/>
        <v>1756_감물천면_0016</v>
      </c>
      <c r="B764" s="1">
        <v>1756</v>
      </c>
      <c r="C764" s="1" t="s">
        <v>4576</v>
      </c>
      <c r="D764" s="1" t="s">
        <v>4577</v>
      </c>
      <c r="E764" s="2">
        <v>763</v>
      </c>
      <c r="F764" s="2">
        <v>2</v>
      </c>
      <c r="G764" s="2" t="s">
        <v>1081</v>
      </c>
      <c r="H764" s="2" t="s">
        <v>2371</v>
      </c>
      <c r="I764" s="2">
        <v>10</v>
      </c>
      <c r="L764" s="2">
        <v>5</v>
      </c>
      <c r="M764" s="2" t="s">
        <v>1942</v>
      </c>
      <c r="N764" s="2" t="s">
        <v>5001</v>
      </c>
      <c r="S764" s="2" t="s">
        <v>61</v>
      </c>
      <c r="T764" s="2" t="s">
        <v>2464</v>
      </c>
      <c r="AC764" s="1">
        <v>15</v>
      </c>
      <c r="AD764" s="1" t="s">
        <v>107</v>
      </c>
      <c r="AE764" s="1" t="s">
        <v>3098</v>
      </c>
    </row>
    <row r="765" spans="1:31" ht="13.5" customHeight="1">
      <c r="A765" s="6" t="str">
        <f t="shared" si="25"/>
        <v>1756_감물천면_0016</v>
      </c>
      <c r="B765" s="1">
        <v>1756</v>
      </c>
      <c r="C765" s="1" t="s">
        <v>4576</v>
      </c>
      <c r="D765" s="1" t="s">
        <v>4577</v>
      </c>
      <c r="E765" s="2">
        <v>764</v>
      </c>
      <c r="F765" s="2">
        <v>2</v>
      </c>
      <c r="G765" s="2" t="s">
        <v>1081</v>
      </c>
      <c r="H765" s="2" t="s">
        <v>2371</v>
      </c>
      <c r="I765" s="2">
        <v>10</v>
      </c>
      <c r="L765" s="2">
        <v>5</v>
      </c>
      <c r="M765" s="2" t="s">
        <v>1942</v>
      </c>
      <c r="N765" s="2" t="s">
        <v>5001</v>
      </c>
      <c r="S765" s="2" t="s">
        <v>61</v>
      </c>
      <c r="T765" s="2" t="s">
        <v>2464</v>
      </c>
      <c r="AC765" s="1">
        <v>7</v>
      </c>
      <c r="AD765" s="1" t="s">
        <v>236</v>
      </c>
      <c r="AE765" s="1" t="s">
        <v>3100</v>
      </c>
    </row>
    <row r="766" spans="1:33" ht="13.5" customHeight="1">
      <c r="A766" s="6" t="str">
        <f t="shared" si="25"/>
        <v>1756_감물천면_0016</v>
      </c>
      <c r="B766" s="1">
        <v>1756</v>
      </c>
      <c r="C766" s="1" t="s">
        <v>4576</v>
      </c>
      <c r="D766" s="1" t="s">
        <v>4577</v>
      </c>
      <c r="E766" s="2">
        <v>765</v>
      </c>
      <c r="F766" s="2">
        <v>2</v>
      </c>
      <c r="G766" s="2" t="s">
        <v>1081</v>
      </c>
      <c r="H766" s="2" t="s">
        <v>2371</v>
      </c>
      <c r="I766" s="2">
        <v>10</v>
      </c>
      <c r="L766" s="2">
        <v>5</v>
      </c>
      <c r="M766" s="2" t="s">
        <v>1942</v>
      </c>
      <c r="N766" s="2" t="s">
        <v>5001</v>
      </c>
      <c r="S766" s="2" t="s">
        <v>81</v>
      </c>
      <c r="T766" s="2" t="s">
        <v>2466</v>
      </c>
      <c r="U766" s="1" t="s">
        <v>1474</v>
      </c>
      <c r="V766" s="1" t="s">
        <v>2502</v>
      </c>
      <c r="Y766" s="1" t="s">
        <v>1481</v>
      </c>
      <c r="Z766" s="1" t="s">
        <v>2817</v>
      </c>
      <c r="AC766" s="1">
        <v>39</v>
      </c>
      <c r="AD766" s="1" t="s">
        <v>489</v>
      </c>
      <c r="AE766" s="1" t="s">
        <v>3132</v>
      </c>
      <c r="AF766" s="1" t="s">
        <v>63</v>
      </c>
      <c r="AG766" s="1" t="s">
        <v>3157</v>
      </c>
    </row>
    <row r="767" spans="1:72" ht="13.5" customHeight="1">
      <c r="A767" s="6" t="str">
        <f t="shared" si="25"/>
        <v>1756_감물천면_0016</v>
      </c>
      <c r="B767" s="1">
        <v>1756</v>
      </c>
      <c r="C767" s="1" t="s">
        <v>4576</v>
      </c>
      <c r="D767" s="1" t="s">
        <v>4577</v>
      </c>
      <c r="E767" s="2">
        <v>766</v>
      </c>
      <c r="F767" s="2">
        <v>2</v>
      </c>
      <c r="G767" s="2" t="s">
        <v>1081</v>
      </c>
      <c r="H767" s="2" t="s">
        <v>2371</v>
      </c>
      <c r="I767" s="2">
        <v>11</v>
      </c>
      <c r="J767" s="2" t="s">
        <v>1482</v>
      </c>
      <c r="K767" s="2" t="s">
        <v>4776</v>
      </c>
      <c r="L767" s="2">
        <v>1</v>
      </c>
      <c r="M767" s="2" t="s">
        <v>5205</v>
      </c>
      <c r="N767" s="2" t="s">
        <v>5206</v>
      </c>
      <c r="T767" s="2" t="s">
        <v>4777</v>
      </c>
      <c r="U767" s="1" t="s">
        <v>315</v>
      </c>
      <c r="V767" s="1" t="s">
        <v>2498</v>
      </c>
      <c r="W767" s="1" t="s">
        <v>140</v>
      </c>
      <c r="X767" s="1" t="s">
        <v>2578</v>
      </c>
      <c r="Y767" s="1" t="s">
        <v>1483</v>
      </c>
      <c r="Z767" s="1" t="s">
        <v>2816</v>
      </c>
      <c r="AC767" s="1">
        <v>39</v>
      </c>
      <c r="AD767" s="1" t="s">
        <v>489</v>
      </c>
      <c r="AE767" s="1" t="s">
        <v>3132</v>
      </c>
      <c r="AJ767" s="1" t="s">
        <v>17</v>
      </c>
      <c r="AK767" s="1" t="s">
        <v>3214</v>
      </c>
      <c r="AL767" s="1" t="s">
        <v>41</v>
      </c>
      <c r="AM767" s="1" t="s">
        <v>4400</v>
      </c>
      <c r="AT767" s="1" t="s">
        <v>42</v>
      </c>
      <c r="AU767" s="1" t="s">
        <v>3276</v>
      </c>
      <c r="AV767" s="1" t="s">
        <v>1484</v>
      </c>
      <c r="AW767" s="1" t="s">
        <v>2983</v>
      </c>
      <c r="BG767" s="1" t="s">
        <v>42</v>
      </c>
      <c r="BH767" s="1" t="s">
        <v>3276</v>
      </c>
      <c r="BI767" s="1" t="s">
        <v>1106</v>
      </c>
      <c r="BJ767" s="1" t="s">
        <v>3564</v>
      </c>
      <c r="BK767" s="1" t="s">
        <v>42</v>
      </c>
      <c r="BL767" s="1" t="s">
        <v>3276</v>
      </c>
      <c r="BM767" s="1" t="s">
        <v>1107</v>
      </c>
      <c r="BN767" s="1" t="s">
        <v>3689</v>
      </c>
      <c r="BO767" s="1" t="s">
        <v>42</v>
      </c>
      <c r="BP767" s="1" t="s">
        <v>3276</v>
      </c>
      <c r="BQ767" s="1" t="s">
        <v>1485</v>
      </c>
      <c r="BR767" s="1" t="s">
        <v>4216</v>
      </c>
      <c r="BS767" s="1" t="s">
        <v>48</v>
      </c>
      <c r="BT767" s="1" t="s">
        <v>3223</v>
      </c>
    </row>
    <row r="768" spans="1:72" ht="13.5" customHeight="1">
      <c r="A768" s="6" t="str">
        <f t="shared" si="25"/>
        <v>1756_감물천면_0016</v>
      </c>
      <c r="B768" s="1">
        <v>1756</v>
      </c>
      <c r="C768" s="1" t="s">
        <v>4576</v>
      </c>
      <c r="D768" s="1" t="s">
        <v>4577</v>
      </c>
      <c r="E768" s="2">
        <v>767</v>
      </c>
      <c r="F768" s="2">
        <v>2</v>
      </c>
      <c r="G768" s="2" t="s">
        <v>1081</v>
      </c>
      <c r="H768" s="2" t="s">
        <v>2371</v>
      </c>
      <c r="I768" s="2">
        <v>11</v>
      </c>
      <c r="L768" s="2">
        <v>1</v>
      </c>
      <c r="M768" s="2" t="s">
        <v>5205</v>
      </c>
      <c r="N768" s="2" t="s">
        <v>5206</v>
      </c>
      <c r="S768" s="2" t="s">
        <v>49</v>
      </c>
      <c r="T768" s="2" t="s">
        <v>2463</v>
      </c>
      <c r="W768" s="1" t="s">
        <v>568</v>
      </c>
      <c r="X768" s="1" t="s">
        <v>2588</v>
      </c>
      <c r="Y768" s="1" t="s">
        <v>51</v>
      </c>
      <c r="Z768" s="1" t="s">
        <v>2608</v>
      </c>
      <c r="AC768" s="1">
        <v>37</v>
      </c>
      <c r="AD768" s="1" t="s">
        <v>187</v>
      </c>
      <c r="AE768" s="1" t="s">
        <v>3111</v>
      </c>
      <c r="AJ768" s="1" t="s">
        <v>53</v>
      </c>
      <c r="AK768" s="1" t="s">
        <v>3215</v>
      </c>
      <c r="AL768" s="1" t="s">
        <v>919</v>
      </c>
      <c r="AM768" s="1" t="s">
        <v>3240</v>
      </c>
      <c r="AT768" s="1" t="s">
        <v>315</v>
      </c>
      <c r="AU768" s="1" t="s">
        <v>2498</v>
      </c>
      <c r="AV768" s="1" t="s">
        <v>1120</v>
      </c>
      <c r="AW768" s="1" t="s">
        <v>3406</v>
      </c>
      <c r="BG768" s="1" t="s">
        <v>42</v>
      </c>
      <c r="BH768" s="1" t="s">
        <v>3276</v>
      </c>
      <c r="BI768" s="1" t="s">
        <v>1486</v>
      </c>
      <c r="BJ768" s="1" t="s">
        <v>3795</v>
      </c>
      <c r="BK768" s="1" t="s">
        <v>42</v>
      </c>
      <c r="BL768" s="1" t="s">
        <v>3276</v>
      </c>
      <c r="BM768" s="1" t="s">
        <v>1124</v>
      </c>
      <c r="BN768" s="1" t="s">
        <v>4000</v>
      </c>
      <c r="BO768" s="1" t="s">
        <v>42</v>
      </c>
      <c r="BP768" s="1" t="s">
        <v>3276</v>
      </c>
      <c r="BQ768" s="1" t="s">
        <v>1125</v>
      </c>
      <c r="BR768" s="1" t="s">
        <v>4183</v>
      </c>
      <c r="BS768" s="1" t="s">
        <v>1126</v>
      </c>
      <c r="BT768" s="1" t="s">
        <v>3197</v>
      </c>
    </row>
    <row r="769" spans="1:31" ht="13.5" customHeight="1">
      <c r="A769" s="6" t="str">
        <f aca="true" t="shared" si="26" ref="A769:A798">HYPERLINK("http://kyu.snu.ac.kr/sdhj/index.jsp?type=hj/GK14679_00IH_0001_0016.jpg","1756_감물천면_0016")</f>
        <v>1756_감물천면_0016</v>
      </c>
      <c r="B769" s="1">
        <v>1756</v>
      </c>
      <c r="C769" s="1" t="s">
        <v>4576</v>
      </c>
      <c r="D769" s="1" t="s">
        <v>4577</v>
      </c>
      <c r="E769" s="2">
        <v>768</v>
      </c>
      <c r="F769" s="2">
        <v>2</v>
      </c>
      <c r="G769" s="2" t="s">
        <v>1081</v>
      </c>
      <c r="H769" s="2" t="s">
        <v>2371</v>
      </c>
      <c r="I769" s="2">
        <v>11</v>
      </c>
      <c r="L769" s="2">
        <v>1</v>
      </c>
      <c r="M769" s="2" t="s">
        <v>5205</v>
      </c>
      <c r="N769" s="2" t="s">
        <v>5206</v>
      </c>
      <c r="S769" s="2" t="s">
        <v>61</v>
      </c>
      <c r="T769" s="2" t="s">
        <v>2464</v>
      </c>
      <c r="AC769" s="1">
        <v>11</v>
      </c>
      <c r="AD769" s="1" t="s">
        <v>342</v>
      </c>
      <c r="AE769" s="1" t="s">
        <v>3120</v>
      </c>
    </row>
    <row r="770" spans="1:33" ht="13.5" customHeight="1">
      <c r="A770" s="6" t="str">
        <f t="shared" si="26"/>
        <v>1756_감물천면_0016</v>
      </c>
      <c r="B770" s="1">
        <v>1756</v>
      </c>
      <c r="C770" s="1" t="s">
        <v>4576</v>
      </c>
      <c r="D770" s="1" t="s">
        <v>4577</v>
      </c>
      <c r="E770" s="2">
        <v>769</v>
      </c>
      <c r="F770" s="2">
        <v>2</v>
      </c>
      <c r="G770" s="2" t="s">
        <v>1081</v>
      </c>
      <c r="H770" s="2" t="s">
        <v>2371</v>
      </c>
      <c r="I770" s="2">
        <v>11</v>
      </c>
      <c r="L770" s="2">
        <v>1</v>
      </c>
      <c r="M770" s="2" t="s">
        <v>5205</v>
      </c>
      <c r="N770" s="2" t="s">
        <v>5206</v>
      </c>
      <c r="T770" s="2" t="s">
        <v>4584</v>
      </c>
      <c r="U770" s="1" t="s">
        <v>557</v>
      </c>
      <c r="V770" s="1" t="s">
        <v>2525</v>
      </c>
      <c r="Y770" s="1" t="s">
        <v>1487</v>
      </c>
      <c r="Z770" s="1" t="s">
        <v>4778</v>
      </c>
      <c r="AC770" s="1">
        <v>11</v>
      </c>
      <c r="AD770" s="1" t="s">
        <v>503</v>
      </c>
      <c r="AE770" s="1" t="s">
        <v>3153</v>
      </c>
      <c r="AF770" s="1" t="s">
        <v>63</v>
      </c>
      <c r="AG770" s="1" t="s">
        <v>3157</v>
      </c>
    </row>
    <row r="771" spans="1:72" ht="13.5" customHeight="1">
      <c r="A771" s="6" t="str">
        <f t="shared" si="26"/>
        <v>1756_감물천면_0016</v>
      </c>
      <c r="B771" s="1">
        <v>1756</v>
      </c>
      <c r="C771" s="1" t="s">
        <v>4576</v>
      </c>
      <c r="D771" s="1" t="s">
        <v>4577</v>
      </c>
      <c r="E771" s="2">
        <v>770</v>
      </c>
      <c r="F771" s="2">
        <v>2</v>
      </c>
      <c r="G771" s="2" t="s">
        <v>1081</v>
      </c>
      <c r="H771" s="2" t="s">
        <v>2371</v>
      </c>
      <c r="I771" s="2">
        <v>11</v>
      </c>
      <c r="L771" s="2">
        <v>2</v>
      </c>
      <c r="M771" s="2" t="s">
        <v>5207</v>
      </c>
      <c r="N771" s="2" t="s">
        <v>5208</v>
      </c>
      <c r="T771" s="2" t="s">
        <v>4779</v>
      </c>
      <c r="U771" s="1" t="s">
        <v>485</v>
      </c>
      <c r="V771" s="1" t="s">
        <v>2521</v>
      </c>
      <c r="W771" s="1" t="s">
        <v>567</v>
      </c>
      <c r="X771" s="1" t="s">
        <v>2569</v>
      </c>
      <c r="Y771" s="1" t="s">
        <v>1488</v>
      </c>
      <c r="Z771" s="1" t="s">
        <v>2815</v>
      </c>
      <c r="AC771" s="1">
        <v>47</v>
      </c>
      <c r="AD771" s="1" t="s">
        <v>582</v>
      </c>
      <c r="AE771" s="1" t="s">
        <v>3137</v>
      </c>
      <c r="AJ771" s="1" t="s">
        <v>17</v>
      </c>
      <c r="AK771" s="1" t="s">
        <v>3214</v>
      </c>
      <c r="AL771" s="1" t="s">
        <v>267</v>
      </c>
      <c r="AM771" s="1" t="s">
        <v>3250</v>
      </c>
      <c r="AT771" s="1" t="s">
        <v>315</v>
      </c>
      <c r="AU771" s="1" t="s">
        <v>2498</v>
      </c>
      <c r="AV771" s="1" t="s">
        <v>1420</v>
      </c>
      <c r="AW771" s="1" t="s">
        <v>2827</v>
      </c>
      <c r="BG771" s="1" t="s">
        <v>42</v>
      </c>
      <c r="BH771" s="1" t="s">
        <v>3276</v>
      </c>
      <c r="BI771" s="1" t="s">
        <v>1421</v>
      </c>
      <c r="BJ771" s="1" t="s">
        <v>3441</v>
      </c>
      <c r="BK771" s="1" t="s">
        <v>42</v>
      </c>
      <c r="BL771" s="1" t="s">
        <v>3276</v>
      </c>
      <c r="BM771" s="1" t="s">
        <v>1476</v>
      </c>
      <c r="BN771" s="1" t="s">
        <v>3797</v>
      </c>
      <c r="BO771" s="1" t="s">
        <v>42</v>
      </c>
      <c r="BP771" s="1" t="s">
        <v>3276</v>
      </c>
      <c r="BQ771" s="1" t="s">
        <v>1489</v>
      </c>
      <c r="BR771" s="1" t="s">
        <v>4215</v>
      </c>
      <c r="BS771" s="1" t="s">
        <v>447</v>
      </c>
      <c r="BT771" s="1" t="s">
        <v>3238</v>
      </c>
    </row>
    <row r="772" spans="1:72" ht="13.5" customHeight="1">
      <c r="A772" s="6" t="str">
        <f t="shared" si="26"/>
        <v>1756_감물천면_0016</v>
      </c>
      <c r="B772" s="1">
        <v>1756</v>
      </c>
      <c r="C772" s="1" t="s">
        <v>4576</v>
      </c>
      <c r="D772" s="1" t="s">
        <v>4577</v>
      </c>
      <c r="E772" s="2">
        <v>771</v>
      </c>
      <c r="F772" s="2">
        <v>2</v>
      </c>
      <c r="G772" s="2" t="s">
        <v>1081</v>
      </c>
      <c r="H772" s="2" t="s">
        <v>2371</v>
      </c>
      <c r="I772" s="2">
        <v>11</v>
      </c>
      <c r="L772" s="2">
        <v>2</v>
      </c>
      <c r="M772" s="2" t="s">
        <v>5207</v>
      </c>
      <c r="N772" s="2" t="s">
        <v>5208</v>
      </c>
      <c r="S772" s="2" t="s">
        <v>49</v>
      </c>
      <c r="T772" s="2" t="s">
        <v>2463</v>
      </c>
      <c r="W772" s="1" t="s">
        <v>88</v>
      </c>
      <c r="X772" s="1" t="s">
        <v>4368</v>
      </c>
      <c r="Y772" s="1" t="s">
        <v>51</v>
      </c>
      <c r="Z772" s="1" t="s">
        <v>2608</v>
      </c>
      <c r="AC772" s="1">
        <v>47</v>
      </c>
      <c r="AD772" s="1" t="s">
        <v>582</v>
      </c>
      <c r="AE772" s="1" t="s">
        <v>3137</v>
      </c>
      <c r="AJ772" s="1" t="s">
        <v>53</v>
      </c>
      <c r="AK772" s="1" t="s">
        <v>3215</v>
      </c>
      <c r="AL772" s="1" t="s">
        <v>172</v>
      </c>
      <c r="AM772" s="1" t="s">
        <v>3230</v>
      </c>
      <c r="AT772" s="1" t="s">
        <v>42</v>
      </c>
      <c r="AU772" s="1" t="s">
        <v>3276</v>
      </c>
      <c r="AV772" s="1" t="s">
        <v>1490</v>
      </c>
      <c r="AW772" s="1" t="s">
        <v>3439</v>
      </c>
      <c r="BG772" s="1" t="s">
        <v>184</v>
      </c>
      <c r="BH772" s="1" t="s">
        <v>3652</v>
      </c>
      <c r="BI772" s="1" t="s">
        <v>471</v>
      </c>
      <c r="BJ772" s="1" t="s">
        <v>3794</v>
      </c>
      <c r="BK772" s="1" t="s">
        <v>42</v>
      </c>
      <c r="BL772" s="1" t="s">
        <v>3276</v>
      </c>
      <c r="BM772" s="1" t="s">
        <v>1491</v>
      </c>
      <c r="BN772" s="1" t="s">
        <v>3966</v>
      </c>
      <c r="BO772" s="1" t="s">
        <v>42</v>
      </c>
      <c r="BP772" s="1" t="s">
        <v>3276</v>
      </c>
      <c r="BQ772" s="1" t="s">
        <v>1492</v>
      </c>
      <c r="BR772" s="1" t="s">
        <v>4214</v>
      </c>
      <c r="BS772" s="1" t="s">
        <v>176</v>
      </c>
      <c r="BT772" s="1" t="s">
        <v>3256</v>
      </c>
    </row>
    <row r="773" spans="1:31" ht="13.5" customHeight="1">
      <c r="A773" s="6" t="str">
        <f t="shared" si="26"/>
        <v>1756_감물천면_0016</v>
      </c>
      <c r="B773" s="1">
        <v>1756</v>
      </c>
      <c r="C773" s="1" t="s">
        <v>4576</v>
      </c>
      <c r="D773" s="1" t="s">
        <v>4577</v>
      </c>
      <c r="E773" s="2">
        <v>772</v>
      </c>
      <c r="F773" s="2">
        <v>2</v>
      </c>
      <c r="G773" s="2" t="s">
        <v>1081</v>
      </c>
      <c r="H773" s="2" t="s">
        <v>2371</v>
      </c>
      <c r="I773" s="2">
        <v>11</v>
      </c>
      <c r="L773" s="2">
        <v>2</v>
      </c>
      <c r="M773" s="2" t="s">
        <v>5207</v>
      </c>
      <c r="N773" s="2" t="s">
        <v>5208</v>
      </c>
      <c r="S773" s="2" t="s">
        <v>61</v>
      </c>
      <c r="T773" s="2" t="s">
        <v>2464</v>
      </c>
      <c r="AC773" s="1">
        <v>14</v>
      </c>
      <c r="AD773" s="1" t="s">
        <v>66</v>
      </c>
      <c r="AE773" s="1" t="s">
        <v>3135</v>
      </c>
    </row>
    <row r="774" spans="1:31" ht="13.5" customHeight="1">
      <c r="A774" s="6" t="str">
        <f t="shared" si="26"/>
        <v>1756_감물천면_0016</v>
      </c>
      <c r="B774" s="1">
        <v>1756</v>
      </c>
      <c r="C774" s="1" t="s">
        <v>4576</v>
      </c>
      <c r="D774" s="1" t="s">
        <v>4577</v>
      </c>
      <c r="E774" s="2">
        <v>773</v>
      </c>
      <c r="F774" s="2">
        <v>2</v>
      </c>
      <c r="G774" s="2" t="s">
        <v>1081</v>
      </c>
      <c r="H774" s="2" t="s">
        <v>2371</v>
      </c>
      <c r="I774" s="2">
        <v>11</v>
      </c>
      <c r="L774" s="2">
        <v>2</v>
      </c>
      <c r="M774" s="2" t="s">
        <v>5207</v>
      </c>
      <c r="N774" s="2" t="s">
        <v>5208</v>
      </c>
      <c r="S774" s="2" t="s">
        <v>61</v>
      </c>
      <c r="T774" s="2" t="s">
        <v>2464</v>
      </c>
      <c r="AC774" s="1">
        <v>11</v>
      </c>
      <c r="AD774" s="1" t="s">
        <v>342</v>
      </c>
      <c r="AE774" s="1" t="s">
        <v>3120</v>
      </c>
    </row>
    <row r="775" spans="1:31" ht="13.5" customHeight="1">
      <c r="A775" s="6" t="str">
        <f t="shared" si="26"/>
        <v>1756_감물천면_0016</v>
      </c>
      <c r="B775" s="1">
        <v>1756</v>
      </c>
      <c r="C775" s="1" t="s">
        <v>4576</v>
      </c>
      <c r="D775" s="1" t="s">
        <v>4577</v>
      </c>
      <c r="E775" s="2">
        <v>774</v>
      </c>
      <c r="F775" s="2">
        <v>2</v>
      </c>
      <c r="G775" s="2" t="s">
        <v>1081</v>
      </c>
      <c r="H775" s="2" t="s">
        <v>2371</v>
      </c>
      <c r="I775" s="2">
        <v>11</v>
      </c>
      <c r="L775" s="2">
        <v>2</v>
      </c>
      <c r="M775" s="2" t="s">
        <v>5207</v>
      </c>
      <c r="N775" s="2" t="s">
        <v>5208</v>
      </c>
      <c r="S775" s="2" t="s">
        <v>61</v>
      </c>
      <c r="T775" s="2" t="s">
        <v>2464</v>
      </c>
      <c r="AC775" s="1">
        <v>1</v>
      </c>
      <c r="AD775" s="1" t="s">
        <v>169</v>
      </c>
      <c r="AE775" s="1" t="s">
        <v>3102</v>
      </c>
    </row>
    <row r="776" spans="1:72" ht="13.5" customHeight="1">
      <c r="A776" s="6" t="str">
        <f t="shared" si="26"/>
        <v>1756_감물천면_0016</v>
      </c>
      <c r="B776" s="1">
        <v>1756</v>
      </c>
      <c r="C776" s="1" t="s">
        <v>4576</v>
      </c>
      <c r="D776" s="1" t="s">
        <v>4577</v>
      </c>
      <c r="E776" s="2">
        <v>775</v>
      </c>
      <c r="F776" s="2">
        <v>2</v>
      </c>
      <c r="G776" s="2" t="s">
        <v>1081</v>
      </c>
      <c r="H776" s="2" t="s">
        <v>2371</v>
      </c>
      <c r="I776" s="2">
        <v>11</v>
      </c>
      <c r="L776" s="2">
        <v>3</v>
      </c>
      <c r="M776" s="2" t="s">
        <v>5181</v>
      </c>
      <c r="N776" s="2" t="s">
        <v>5182</v>
      </c>
      <c r="T776" s="2" t="s">
        <v>4628</v>
      </c>
      <c r="U776" s="1" t="s">
        <v>468</v>
      </c>
      <c r="V776" s="1" t="s">
        <v>2494</v>
      </c>
      <c r="W776" s="1" t="s">
        <v>88</v>
      </c>
      <c r="X776" s="1" t="s">
        <v>4368</v>
      </c>
      <c r="Y776" s="1" t="s">
        <v>309</v>
      </c>
      <c r="Z776" s="1" t="s">
        <v>2604</v>
      </c>
      <c r="AC776" s="1">
        <v>72</v>
      </c>
      <c r="AD776" s="1" t="s">
        <v>503</v>
      </c>
      <c r="AE776" s="1" t="s">
        <v>3153</v>
      </c>
      <c r="AJ776" s="1" t="s">
        <v>17</v>
      </c>
      <c r="AK776" s="1" t="s">
        <v>3214</v>
      </c>
      <c r="AL776" s="1" t="s">
        <v>41</v>
      </c>
      <c r="AM776" s="1" t="s">
        <v>4400</v>
      </c>
      <c r="AV776" s="1" t="s">
        <v>1493</v>
      </c>
      <c r="AW776" s="1" t="s">
        <v>3438</v>
      </c>
      <c r="BG776" s="1" t="s">
        <v>289</v>
      </c>
      <c r="BH776" s="1" t="s">
        <v>4402</v>
      </c>
      <c r="BI776" s="1" t="s">
        <v>1494</v>
      </c>
      <c r="BJ776" s="1" t="s">
        <v>3793</v>
      </c>
      <c r="BM776" s="1" t="s">
        <v>884</v>
      </c>
      <c r="BN776" s="1" t="s">
        <v>4025</v>
      </c>
      <c r="BQ776" s="1" t="s">
        <v>1495</v>
      </c>
      <c r="BR776" s="1" t="s">
        <v>4213</v>
      </c>
      <c r="BS776" s="1" t="s">
        <v>172</v>
      </c>
      <c r="BT776" s="1" t="s">
        <v>3230</v>
      </c>
    </row>
    <row r="777" spans="1:31" ht="13.5" customHeight="1">
      <c r="A777" s="6" t="str">
        <f t="shared" si="26"/>
        <v>1756_감물천면_0016</v>
      </c>
      <c r="B777" s="1">
        <v>1756</v>
      </c>
      <c r="C777" s="1" t="s">
        <v>4576</v>
      </c>
      <c r="D777" s="1" t="s">
        <v>4577</v>
      </c>
      <c r="E777" s="2">
        <v>776</v>
      </c>
      <c r="F777" s="2">
        <v>2</v>
      </c>
      <c r="G777" s="2" t="s">
        <v>1081</v>
      </c>
      <c r="H777" s="2" t="s">
        <v>2371</v>
      </c>
      <c r="I777" s="2">
        <v>11</v>
      </c>
      <c r="L777" s="2">
        <v>3</v>
      </c>
      <c r="M777" s="2" t="s">
        <v>5181</v>
      </c>
      <c r="N777" s="2" t="s">
        <v>5182</v>
      </c>
      <c r="S777" s="2" t="s">
        <v>81</v>
      </c>
      <c r="T777" s="2" t="s">
        <v>2466</v>
      </c>
      <c r="W777" s="1" t="s">
        <v>1261</v>
      </c>
      <c r="X777" s="1" t="s">
        <v>4741</v>
      </c>
      <c r="Y777" s="1" t="s">
        <v>1262</v>
      </c>
      <c r="Z777" s="1" t="s">
        <v>2814</v>
      </c>
      <c r="AC777" s="1">
        <v>30</v>
      </c>
      <c r="AD777" s="1" t="s">
        <v>130</v>
      </c>
      <c r="AE777" s="1" t="s">
        <v>3146</v>
      </c>
    </row>
    <row r="778" spans="1:33" ht="13.5" customHeight="1">
      <c r="A778" s="6" t="str">
        <f t="shared" si="26"/>
        <v>1756_감물천면_0016</v>
      </c>
      <c r="B778" s="1">
        <v>1756</v>
      </c>
      <c r="C778" s="1" t="s">
        <v>4576</v>
      </c>
      <c r="D778" s="1" t="s">
        <v>4577</v>
      </c>
      <c r="E778" s="2">
        <v>777</v>
      </c>
      <c r="F778" s="2">
        <v>2</v>
      </c>
      <c r="G778" s="2" t="s">
        <v>1081</v>
      </c>
      <c r="H778" s="2" t="s">
        <v>2371</v>
      </c>
      <c r="I778" s="2">
        <v>11</v>
      </c>
      <c r="L778" s="2">
        <v>3</v>
      </c>
      <c r="M778" s="2" t="s">
        <v>5181</v>
      </c>
      <c r="N778" s="2" t="s">
        <v>5182</v>
      </c>
      <c r="S778" s="2" t="s">
        <v>82</v>
      </c>
      <c r="T778" s="2" t="s">
        <v>2465</v>
      </c>
      <c r="W778" s="1" t="s">
        <v>1496</v>
      </c>
      <c r="X778" s="1" t="s">
        <v>2585</v>
      </c>
      <c r="Y778" s="1" t="s">
        <v>309</v>
      </c>
      <c r="Z778" s="1" t="s">
        <v>2604</v>
      </c>
      <c r="AC778" s="1">
        <v>31</v>
      </c>
      <c r="AD778" s="1" t="s">
        <v>118</v>
      </c>
      <c r="AE778" s="1" t="s">
        <v>3117</v>
      </c>
      <c r="AF778" s="1" t="s">
        <v>63</v>
      </c>
      <c r="AG778" s="1" t="s">
        <v>3157</v>
      </c>
    </row>
    <row r="779" spans="1:33" ht="13.5" customHeight="1">
      <c r="A779" s="6" t="str">
        <f t="shared" si="26"/>
        <v>1756_감물천면_0016</v>
      </c>
      <c r="B779" s="1">
        <v>1756</v>
      </c>
      <c r="C779" s="1" t="s">
        <v>4576</v>
      </c>
      <c r="D779" s="1" t="s">
        <v>4577</v>
      </c>
      <c r="E779" s="2">
        <v>778</v>
      </c>
      <c r="F779" s="2">
        <v>2</v>
      </c>
      <c r="G779" s="2" t="s">
        <v>1081</v>
      </c>
      <c r="H779" s="2" t="s">
        <v>2371</v>
      </c>
      <c r="I779" s="2">
        <v>11</v>
      </c>
      <c r="L779" s="2">
        <v>3</v>
      </c>
      <c r="M779" s="2" t="s">
        <v>5181</v>
      </c>
      <c r="N779" s="2" t="s">
        <v>5182</v>
      </c>
      <c r="S779" s="2" t="s">
        <v>61</v>
      </c>
      <c r="T779" s="2" t="s">
        <v>2464</v>
      </c>
      <c r="AF779" s="1" t="s">
        <v>131</v>
      </c>
      <c r="AG779" s="1" t="s">
        <v>3164</v>
      </c>
    </row>
    <row r="780" spans="1:72" ht="13.5" customHeight="1">
      <c r="A780" s="6" t="str">
        <f t="shared" si="26"/>
        <v>1756_감물천면_0016</v>
      </c>
      <c r="B780" s="1">
        <v>1756</v>
      </c>
      <c r="C780" s="1" t="s">
        <v>4576</v>
      </c>
      <c r="D780" s="1" t="s">
        <v>4577</v>
      </c>
      <c r="E780" s="2">
        <v>779</v>
      </c>
      <c r="F780" s="2">
        <v>2</v>
      </c>
      <c r="G780" s="2" t="s">
        <v>1081</v>
      </c>
      <c r="H780" s="2" t="s">
        <v>2371</v>
      </c>
      <c r="I780" s="2">
        <v>11</v>
      </c>
      <c r="L780" s="2">
        <v>4</v>
      </c>
      <c r="M780" s="2" t="s">
        <v>5028</v>
      </c>
      <c r="N780" s="2" t="s">
        <v>5029</v>
      </c>
      <c r="T780" s="2" t="s">
        <v>4586</v>
      </c>
      <c r="U780" s="1" t="s">
        <v>121</v>
      </c>
      <c r="V780" s="1" t="s">
        <v>2529</v>
      </c>
      <c r="W780" s="1" t="s">
        <v>362</v>
      </c>
      <c r="X780" s="1" t="s">
        <v>2575</v>
      </c>
      <c r="Y780" s="1" t="s">
        <v>51</v>
      </c>
      <c r="Z780" s="1" t="s">
        <v>2608</v>
      </c>
      <c r="AC780" s="1">
        <v>75</v>
      </c>
      <c r="AD780" s="1" t="s">
        <v>107</v>
      </c>
      <c r="AE780" s="1" t="s">
        <v>3098</v>
      </c>
      <c r="AJ780" s="1" t="s">
        <v>53</v>
      </c>
      <c r="AK780" s="1" t="s">
        <v>3215</v>
      </c>
      <c r="AL780" s="1" t="s">
        <v>363</v>
      </c>
      <c r="AM780" s="1" t="s">
        <v>3227</v>
      </c>
      <c r="AT780" s="1" t="s">
        <v>42</v>
      </c>
      <c r="AU780" s="1" t="s">
        <v>3276</v>
      </c>
      <c r="AV780" s="1" t="s">
        <v>1497</v>
      </c>
      <c r="AW780" s="1" t="s">
        <v>3437</v>
      </c>
      <c r="BG780" s="1" t="s">
        <v>315</v>
      </c>
      <c r="BH780" s="1" t="s">
        <v>2498</v>
      </c>
      <c r="BI780" s="1" t="s">
        <v>1343</v>
      </c>
      <c r="BJ780" s="1" t="s">
        <v>2850</v>
      </c>
      <c r="BK780" s="1" t="s">
        <v>315</v>
      </c>
      <c r="BL780" s="1" t="s">
        <v>2498</v>
      </c>
      <c r="BM780" s="1" t="s">
        <v>1498</v>
      </c>
      <c r="BN780" s="1" t="s">
        <v>4024</v>
      </c>
      <c r="BO780" s="1" t="s">
        <v>315</v>
      </c>
      <c r="BP780" s="1" t="s">
        <v>2498</v>
      </c>
      <c r="BQ780" s="1" t="s">
        <v>1499</v>
      </c>
      <c r="BR780" s="1" t="s">
        <v>4212</v>
      </c>
      <c r="BS780" s="1" t="s">
        <v>149</v>
      </c>
      <c r="BT780" s="1" t="s">
        <v>3219</v>
      </c>
    </row>
    <row r="781" spans="1:33" ht="13.5" customHeight="1">
      <c r="A781" s="6" t="str">
        <f t="shared" si="26"/>
        <v>1756_감물천면_0016</v>
      </c>
      <c r="B781" s="1">
        <v>1756</v>
      </c>
      <c r="C781" s="1" t="s">
        <v>4576</v>
      </c>
      <c r="D781" s="1" t="s">
        <v>4577</v>
      </c>
      <c r="E781" s="2">
        <v>780</v>
      </c>
      <c r="F781" s="2">
        <v>2</v>
      </c>
      <c r="G781" s="2" t="s">
        <v>1081</v>
      </c>
      <c r="H781" s="2" t="s">
        <v>2371</v>
      </c>
      <c r="I781" s="2">
        <v>11</v>
      </c>
      <c r="L781" s="2">
        <v>4</v>
      </c>
      <c r="M781" s="2" t="s">
        <v>5028</v>
      </c>
      <c r="N781" s="2" t="s">
        <v>5029</v>
      </c>
      <c r="S781" s="2" t="s">
        <v>81</v>
      </c>
      <c r="T781" s="2" t="s">
        <v>2466</v>
      </c>
      <c r="Y781" s="1" t="s">
        <v>1324</v>
      </c>
      <c r="Z781" s="1" t="s">
        <v>2813</v>
      </c>
      <c r="AG781" s="1" t="s">
        <v>3159</v>
      </c>
    </row>
    <row r="782" spans="1:33" ht="13.5" customHeight="1">
      <c r="A782" s="6" t="str">
        <f t="shared" si="26"/>
        <v>1756_감물천면_0016</v>
      </c>
      <c r="B782" s="1">
        <v>1756</v>
      </c>
      <c r="C782" s="1" t="s">
        <v>4576</v>
      </c>
      <c r="D782" s="1" t="s">
        <v>4577</v>
      </c>
      <c r="E782" s="2">
        <v>781</v>
      </c>
      <c r="F782" s="2">
        <v>2</v>
      </c>
      <c r="G782" s="2" t="s">
        <v>1081</v>
      </c>
      <c r="H782" s="2" t="s">
        <v>2371</v>
      </c>
      <c r="I782" s="2">
        <v>11</v>
      </c>
      <c r="L782" s="2">
        <v>4</v>
      </c>
      <c r="M782" s="2" t="s">
        <v>5028</v>
      </c>
      <c r="N782" s="2" t="s">
        <v>5029</v>
      </c>
      <c r="S782" s="2" t="s">
        <v>82</v>
      </c>
      <c r="T782" s="2" t="s">
        <v>2465</v>
      </c>
      <c r="W782" s="1" t="s">
        <v>88</v>
      </c>
      <c r="X782" s="1" t="s">
        <v>4368</v>
      </c>
      <c r="Y782" s="1" t="s">
        <v>51</v>
      </c>
      <c r="Z782" s="1" t="s">
        <v>2608</v>
      </c>
      <c r="AF782" s="1" t="s">
        <v>86</v>
      </c>
      <c r="AG782" s="1" t="s">
        <v>3159</v>
      </c>
    </row>
    <row r="783" spans="1:31" ht="13.5" customHeight="1">
      <c r="A783" s="6" t="str">
        <f t="shared" si="26"/>
        <v>1756_감물천면_0016</v>
      </c>
      <c r="B783" s="1">
        <v>1756</v>
      </c>
      <c r="C783" s="1" t="s">
        <v>4576</v>
      </c>
      <c r="D783" s="1" t="s">
        <v>4577</v>
      </c>
      <c r="E783" s="2">
        <v>782</v>
      </c>
      <c r="F783" s="2">
        <v>2</v>
      </c>
      <c r="G783" s="2" t="s">
        <v>1081</v>
      </c>
      <c r="H783" s="2" t="s">
        <v>2371</v>
      </c>
      <c r="I783" s="2">
        <v>11</v>
      </c>
      <c r="L783" s="2">
        <v>4</v>
      </c>
      <c r="M783" s="2" t="s">
        <v>5028</v>
      </c>
      <c r="N783" s="2" t="s">
        <v>5029</v>
      </c>
      <c r="S783" s="2" t="s">
        <v>81</v>
      </c>
      <c r="T783" s="2" t="s">
        <v>2466</v>
      </c>
      <c r="W783" s="1" t="s">
        <v>729</v>
      </c>
      <c r="X783" s="1" t="s">
        <v>2595</v>
      </c>
      <c r="Y783" s="1" t="s">
        <v>1500</v>
      </c>
      <c r="Z783" s="1" t="s">
        <v>2795</v>
      </c>
      <c r="AC783" s="1">
        <v>21</v>
      </c>
      <c r="AD783" s="1" t="s">
        <v>168</v>
      </c>
      <c r="AE783" s="1" t="s">
        <v>3149</v>
      </c>
    </row>
    <row r="784" spans="1:31" ht="13.5" customHeight="1">
      <c r="A784" s="6" t="str">
        <f t="shared" si="26"/>
        <v>1756_감물천면_0016</v>
      </c>
      <c r="B784" s="1">
        <v>1756</v>
      </c>
      <c r="C784" s="1" t="s">
        <v>4576</v>
      </c>
      <c r="D784" s="1" t="s">
        <v>4577</v>
      </c>
      <c r="E784" s="2">
        <v>783</v>
      </c>
      <c r="F784" s="2">
        <v>2</v>
      </c>
      <c r="G784" s="2" t="s">
        <v>1081</v>
      </c>
      <c r="H784" s="2" t="s">
        <v>2371</v>
      </c>
      <c r="I784" s="2">
        <v>11</v>
      </c>
      <c r="L784" s="2">
        <v>4</v>
      </c>
      <c r="M784" s="2" t="s">
        <v>5028</v>
      </c>
      <c r="N784" s="2" t="s">
        <v>5029</v>
      </c>
      <c r="S784" s="2" t="s">
        <v>82</v>
      </c>
      <c r="T784" s="2" t="s">
        <v>2465</v>
      </c>
      <c r="W784" s="1" t="s">
        <v>201</v>
      </c>
      <c r="X784" s="1" t="s">
        <v>2488</v>
      </c>
      <c r="Y784" s="1" t="s">
        <v>51</v>
      </c>
      <c r="Z784" s="1" t="s">
        <v>2608</v>
      </c>
      <c r="AC784" s="1">
        <v>28</v>
      </c>
      <c r="AD784" s="1" t="s">
        <v>527</v>
      </c>
      <c r="AE784" s="1" t="s">
        <v>3147</v>
      </c>
    </row>
    <row r="785" spans="1:72" ht="13.5" customHeight="1">
      <c r="A785" s="6" t="str">
        <f t="shared" si="26"/>
        <v>1756_감물천면_0016</v>
      </c>
      <c r="B785" s="1">
        <v>1756</v>
      </c>
      <c r="C785" s="1" t="s">
        <v>4576</v>
      </c>
      <c r="D785" s="1" t="s">
        <v>4577</v>
      </c>
      <c r="E785" s="2">
        <v>784</v>
      </c>
      <c r="F785" s="2">
        <v>2</v>
      </c>
      <c r="G785" s="2" t="s">
        <v>1081</v>
      </c>
      <c r="H785" s="2" t="s">
        <v>2371</v>
      </c>
      <c r="I785" s="2">
        <v>11</v>
      </c>
      <c r="L785" s="2">
        <v>5</v>
      </c>
      <c r="M785" s="2" t="s">
        <v>5209</v>
      </c>
      <c r="N785" s="2" t="s">
        <v>5210</v>
      </c>
      <c r="T785" s="2" t="s">
        <v>4780</v>
      </c>
      <c r="U785" s="1" t="s">
        <v>1501</v>
      </c>
      <c r="V785" s="1" t="s">
        <v>2545</v>
      </c>
      <c r="W785" s="1" t="s">
        <v>592</v>
      </c>
      <c r="X785" s="1" t="s">
        <v>2568</v>
      </c>
      <c r="Y785" s="1" t="s">
        <v>1502</v>
      </c>
      <c r="Z785" s="1" t="s">
        <v>2812</v>
      </c>
      <c r="AC785" s="1">
        <v>65</v>
      </c>
      <c r="AD785" s="1" t="s">
        <v>144</v>
      </c>
      <c r="AE785" s="1" t="s">
        <v>3118</v>
      </c>
      <c r="AJ785" s="1" t="s">
        <v>17</v>
      </c>
      <c r="AK785" s="1" t="s">
        <v>3214</v>
      </c>
      <c r="AL785" s="1" t="s">
        <v>48</v>
      </c>
      <c r="AM785" s="1" t="s">
        <v>3223</v>
      </c>
      <c r="AT785" s="1" t="s">
        <v>315</v>
      </c>
      <c r="AU785" s="1" t="s">
        <v>2498</v>
      </c>
      <c r="AV785" s="1" t="s">
        <v>1420</v>
      </c>
      <c r="AW785" s="1" t="s">
        <v>2827</v>
      </c>
      <c r="BG785" s="1" t="s">
        <v>315</v>
      </c>
      <c r="BH785" s="1" t="s">
        <v>2498</v>
      </c>
      <c r="BI785" s="1" t="s">
        <v>1179</v>
      </c>
      <c r="BJ785" s="1" t="s">
        <v>3481</v>
      </c>
      <c r="BK785" s="1" t="s">
        <v>315</v>
      </c>
      <c r="BL785" s="1" t="s">
        <v>2498</v>
      </c>
      <c r="BM785" s="1" t="s">
        <v>246</v>
      </c>
      <c r="BN785" s="1" t="s">
        <v>3584</v>
      </c>
      <c r="BO785" s="1" t="s">
        <v>315</v>
      </c>
      <c r="BP785" s="1" t="s">
        <v>2498</v>
      </c>
      <c r="BQ785" s="1" t="s">
        <v>1503</v>
      </c>
      <c r="BR785" s="1" t="s">
        <v>4498</v>
      </c>
      <c r="BS785" s="1" t="s">
        <v>41</v>
      </c>
      <c r="BT785" s="1" t="s">
        <v>4400</v>
      </c>
    </row>
    <row r="786" spans="1:72" ht="13.5" customHeight="1">
      <c r="A786" s="6" t="str">
        <f t="shared" si="26"/>
        <v>1756_감물천면_0016</v>
      </c>
      <c r="B786" s="1">
        <v>1756</v>
      </c>
      <c r="C786" s="1" t="s">
        <v>4576</v>
      </c>
      <c r="D786" s="1" t="s">
        <v>4577</v>
      </c>
      <c r="E786" s="2">
        <v>785</v>
      </c>
      <c r="F786" s="2">
        <v>2</v>
      </c>
      <c r="G786" s="2" t="s">
        <v>1081</v>
      </c>
      <c r="H786" s="2" t="s">
        <v>2371</v>
      </c>
      <c r="I786" s="2">
        <v>11</v>
      </c>
      <c r="L786" s="2">
        <v>5</v>
      </c>
      <c r="M786" s="2" t="s">
        <v>5209</v>
      </c>
      <c r="N786" s="2" t="s">
        <v>5210</v>
      </c>
      <c r="S786" s="2" t="s">
        <v>49</v>
      </c>
      <c r="T786" s="2" t="s">
        <v>2463</v>
      </c>
      <c r="W786" s="1" t="s">
        <v>88</v>
      </c>
      <c r="X786" s="1" t="s">
        <v>4368</v>
      </c>
      <c r="Y786" s="1" t="s">
        <v>309</v>
      </c>
      <c r="Z786" s="1" t="s">
        <v>2604</v>
      </c>
      <c r="AC786" s="1">
        <v>68</v>
      </c>
      <c r="AD786" s="1" t="s">
        <v>274</v>
      </c>
      <c r="AE786" s="1" t="s">
        <v>3110</v>
      </c>
      <c r="AJ786" s="1" t="s">
        <v>17</v>
      </c>
      <c r="AK786" s="1" t="s">
        <v>3214</v>
      </c>
      <c r="AL786" s="1" t="s">
        <v>41</v>
      </c>
      <c r="AM786" s="1" t="s">
        <v>4400</v>
      </c>
      <c r="AT786" s="1" t="s">
        <v>315</v>
      </c>
      <c r="AU786" s="1" t="s">
        <v>2498</v>
      </c>
      <c r="AV786" s="1" t="s">
        <v>1504</v>
      </c>
      <c r="AW786" s="1" t="s">
        <v>3436</v>
      </c>
      <c r="BG786" s="1" t="s">
        <v>296</v>
      </c>
      <c r="BH786" s="1" t="s">
        <v>3284</v>
      </c>
      <c r="BI786" s="1" t="s">
        <v>1505</v>
      </c>
      <c r="BJ786" s="1" t="s">
        <v>3792</v>
      </c>
      <c r="BK786" s="1" t="s">
        <v>315</v>
      </c>
      <c r="BL786" s="1" t="s">
        <v>2498</v>
      </c>
      <c r="BM786" s="1" t="s">
        <v>1336</v>
      </c>
      <c r="BN786" s="1" t="s">
        <v>2851</v>
      </c>
      <c r="BO786" s="1" t="s">
        <v>104</v>
      </c>
      <c r="BP786" s="1" t="s">
        <v>3668</v>
      </c>
      <c r="BQ786" s="1" t="s">
        <v>1506</v>
      </c>
      <c r="BR786" s="1" t="s">
        <v>4211</v>
      </c>
      <c r="BS786" s="1" t="s">
        <v>447</v>
      </c>
      <c r="BT786" s="1" t="s">
        <v>3238</v>
      </c>
    </row>
    <row r="787" spans="1:33" ht="13.5" customHeight="1">
      <c r="A787" s="6" t="str">
        <f t="shared" si="26"/>
        <v>1756_감물천면_0016</v>
      </c>
      <c r="B787" s="1">
        <v>1756</v>
      </c>
      <c r="C787" s="1" t="s">
        <v>4576</v>
      </c>
      <c r="D787" s="1" t="s">
        <v>4577</v>
      </c>
      <c r="E787" s="2">
        <v>786</v>
      </c>
      <c r="F787" s="2">
        <v>2</v>
      </c>
      <c r="G787" s="2" t="s">
        <v>1081</v>
      </c>
      <c r="H787" s="2" t="s">
        <v>2371</v>
      </c>
      <c r="I787" s="2">
        <v>11</v>
      </c>
      <c r="L787" s="2">
        <v>5</v>
      </c>
      <c r="M787" s="2" t="s">
        <v>5209</v>
      </c>
      <c r="N787" s="2" t="s">
        <v>5210</v>
      </c>
      <c r="S787" s="2" t="s">
        <v>61</v>
      </c>
      <c r="T787" s="2" t="s">
        <v>2464</v>
      </c>
      <c r="AF787" s="1" t="s">
        <v>97</v>
      </c>
      <c r="AG787" s="1" t="s">
        <v>2593</v>
      </c>
    </row>
    <row r="788" spans="1:31" ht="13.5" customHeight="1">
      <c r="A788" s="6" t="str">
        <f t="shared" si="26"/>
        <v>1756_감물천면_0016</v>
      </c>
      <c r="B788" s="1">
        <v>1756</v>
      </c>
      <c r="C788" s="1" t="s">
        <v>4576</v>
      </c>
      <c r="D788" s="1" t="s">
        <v>4577</v>
      </c>
      <c r="E788" s="2">
        <v>787</v>
      </c>
      <c r="F788" s="2">
        <v>2</v>
      </c>
      <c r="G788" s="2" t="s">
        <v>1081</v>
      </c>
      <c r="H788" s="2" t="s">
        <v>2371</v>
      </c>
      <c r="I788" s="2">
        <v>11</v>
      </c>
      <c r="L788" s="2">
        <v>5</v>
      </c>
      <c r="M788" s="2" t="s">
        <v>5209</v>
      </c>
      <c r="N788" s="2" t="s">
        <v>5210</v>
      </c>
      <c r="S788" s="2" t="s">
        <v>61</v>
      </c>
      <c r="T788" s="2" t="s">
        <v>2464</v>
      </c>
      <c r="AC788" s="1">
        <v>11</v>
      </c>
      <c r="AD788" s="1" t="s">
        <v>342</v>
      </c>
      <c r="AE788" s="1" t="s">
        <v>3120</v>
      </c>
    </row>
    <row r="789" spans="1:33" ht="13.5" customHeight="1">
      <c r="A789" s="6" t="str">
        <f t="shared" si="26"/>
        <v>1756_감물천면_0016</v>
      </c>
      <c r="B789" s="1">
        <v>1756</v>
      </c>
      <c r="C789" s="1" t="s">
        <v>4576</v>
      </c>
      <c r="D789" s="1" t="s">
        <v>4577</v>
      </c>
      <c r="E789" s="2">
        <v>788</v>
      </c>
      <c r="F789" s="2">
        <v>2</v>
      </c>
      <c r="G789" s="2" t="s">
        <v>1081</v>
      </c>
      <c r="H789" s="2" t="s">
        <v>2371</v>
      </c>
      <c r="I789" s="2">
        <v>11</v>
      </c>
      <c r="L789" s="2">
        <v>5</v>
      </c>
      <c r="M789" s="2" t="s">
        <v>5209</v>
      </c>
      <c r="N789" s="2" t="s">
        <v>5210</v>
      </c>
      <c r="S789" s="2" t="s">
        <v>81</v>
      </c>
      <c r="T789" s="2" t="s">
        <v>2466</v>
      </c>
      <c r="U789" s="1" t="s">
        <v>1501</v>
      </c>
      <c r="V789" s="1" t="s">
        <v>2545</v>
      </c>
      <c r="Y789" s="1" t="s">
        <v>1507</v>
      </c>
      <c r="Z789" s="1" t="s">
        <v>2811</v>
      </c>
      <c r="AC789" s="1">
        <v>20</v>
      </c>
      <c r="AD789" s="1" t="s">
        <v>526</v>
      </c>
      <c r="AE789" s="1" t="s">
        <v>3108</v>
      </c>
      <c r="AF789" s="1" t="s">
        <v>63</v>
      </c>
      <c r="AG789" s="1" t="s">
        <v>3157</v>
      </c>
    </row>
    <row r="790" spans="1:72" ht="13.5" customHeight="1">
      <c r="A790" s="6" t="str">
        <f t="shared" si="26"/>
        <v>1756_감물천면_0016</v>
      </c>
      <c r="B790" s="1">
        <v>1756</v>
      </c>
      <c r="C790" s="1" t="s">
        <v>4576</v>
      </c>
      <c r="D790" s="1" t="s">
        <v>4577</v>
      </c>
      <c r="E790" s="2">
        <v>789</v>
      </c>
      <c r="F790" s="2">
        <v>2</v>
      </c>
      <c r="G790" s="2" t="s">
        <v>1081</v>
      </c>
      <c r="H790" s="2" t="s">
        <v>2371</v>
      </c>
      <c r="I790" s="2">
        <v>12</v>
      </c>
      <c r="J790" s="2" t="s">
        <v>1508</v>
      </c>
      <c r="K790" s="2" t="s">
        <v>2387</v>
      </c>
      <c r="L790" s="2">
        <v>1</v>
      </c>
      <c r="M790" s="2" t="s">
        <v>5211</v>
      </c>
      <c r="N790" s="2" t="s">
        <v>5212</v>
      </c>
      <c r="T790" s="2" t="s">
        <v>4605</v>
      </c>
      <c r="U790" s="1" t="s">
        <v>1509</v>
      </c>
      <c r="V790" s="1" t="s">
        <v>2514</v>
      </c>
      <c r="W790" s="1" t="s">
        <v>1413</v>
      </c>
      <c r="X790" s="1" t="s">
        <v>2594</v>
      </c>
      <c r="Y790" s="1" t="s">
        <v>1510</v>
      </c>
      <c r="Z790" s="1" t="s">
        <v>2810</v>
      </c>
      <c r="AC790" s="1">
        <v>58</v>
      </c>
      <c r="AD790" s="1" t="s">
        <v>668</v>
      </c>
      <c r="AE790" s="1" t="s">
        <v>3134</v>
      </c>
      <c r="AJ790" s="1" t="s">
        <v>17</v>
      </c>
      <c r="AK790" s="1" t="s">
        <v>3214</v>
      </c>
      <c r="AL790" s="1" t="s">
        <v>1414</v>
      </c>
      <c r="AM790" s="1" t="s">
        <v>3249</v>
      </c>
      <c r="AT790" s="1" t="s">
        <v>396</v>
      </c>
      <c r="AU790" s="1" t="s">
        <v>3285</v>
      </c>
      <c r="AV790" s="1" t="s">
        <v>1415</v>
      </c>
      <c r="AW790" s="1" t="s">
        <v>2818</v>
      </c>
      <c r="BG790" s="1" t="s">
        <v>296</v>
      </c>
      <c r="BH790" s="1" t="s">
        <v>3284</v>
      </c>
      <c r="BI790" s="1" t="s">
        <v>1511</v>
      </c>
      <c r="BJ790" s="1" t="s">
        <v>3791</v>
      </c>
      <c r="BK790" s="1" t="s">
        <v>296</v>
      </c>
      <c r="BL790" s="1" t="s">
        <v>3284</v>
      </c>
      <c r="BM790" s="1" t="s">
        <v>1417</v>
      </c>
      <c r="BN790" s="1" t="s">
        <v>4022</v>
      </c>
      <c r="BO790" s="1" t="s">
        <v>396</v>
      </c>
      <c r="BP790" s="1" t="s">
        <v>3285</v>
      </c>
      <c r="BQ790" s="1" t="s">
        <v>1512</v>
      </c>
      <c r="BR790" s="1" t="s">
        <v>4210</v>
      </c>
      <c r="BS790" s="1" t="s">
        <v>924</v>
      </c>
      <c r="BT790" s="1" t="s">
        <v>3225</v>
      </c>
    </row>
    <row r="791" spans="1:72" ht="13.5" customHeight="1">
      <c r="A791" s="6" t="str">
        <f t="shared" si="26"/>
        <v>1756_감물천면_0016</v>
      </c>
      <c r="B791" s="1">
        <v>1756</v>
      </c>
      <c r="C791" s="1" t="s">
        <v>4576</v>
      </c>
      <c r="D791" s="1" t="s">
        <v>4577</v>
      </c>
      <c r="E791" s="2">
        <v>790</v>
      </c>
      <c r="F791" s="2">
        <v>2</v>
      </c>
      <c r="G791" s="2" t="s">
        <v>1081</v>
      </c>
      <c r="H791" s="2" t="s">
        <v>2371</v>
      </c>
      <c r="I791" s="2">
        <v>12</v>
      </c>
      <c r="L791" s="2">
        <v>1</v>
      </c>
      <c r="M791" s="2" t="s">
        <v>5211</v>
      </c>
      <c r="N791" s="2" t="s">
        <v>5212</v>
      </c>
      <c r="S791" s="2" t="s">
        <v>49</v>
      </c>
      <c r="T791" s="2" t="s">
        <v>2463</v>
      </c>
      <c r="W791" s="1" t="s">
        <v>567</v>
      </c>
      <c r="X791" s="1" t="s">
        <v>2569</v>
      </c>
      <c r="Y791" s="1" t="s">
        <v>51</v>
      </c>
      <c r="Z791" s="1" t="s">
        <v>2608</v>
      </c>
      <c r="AC791" s="1">
        <v>57</v>
      </c>
      <c r="AD791" s="1" t="s">
        <v>303</v>
      </c>
      <c r="AE791" s="1" t="s">
        <v>3104</v>
      </c>
      <c r="AJ791" s="1" t="s">
        <v>53</v>
      </c>
      <c r="AK791" s="1" t="s">
        <v>3215</v>
      </c>
      <c r="AL791" s="1" t="s">
        <v>267</v>
      </c>
      <c r="AM791" s="1" t="s">
        <v>3250</v>
      </c>
      <c r="AT791" s="1" t="s">
        <v>315</v>
      </c>
      <c r="AU791" s="1" t="s">
        <v>2498</v>
      </c>
      <c r="AV791" s="1" t="s">
        <v>1513</v>
      </c>
      <c r="AW791" s="1" t="s">
        <v>3435</v>
      </c>
      <c r="BG791" s="1" t="s">
        <v>1514</v>
      </c>
      <c r="BH791" s="1" t="s">
        <v>3657</v>
      </c>
      <c r="BI791" s="1" t="s">
        <v>1515</v>
      </c>
      <c r="BJ791" s="1" t="s">
        <v>3718</v>
      </c>
      <c r="BK791" s="1" t="s">
        <v>42</v>
      </c>
      <c r="BL791" s="1" t="s">
        <v>3276</v>
      </c>
      <c r="BM791" s="1" t="s">
        <v>1516</v>
      </c>
      <c r="BN791" s="1" t="s">
        <v>4023</v>
      </c>
      <c r="BO791" s="1" t="s">
        <v>42</v>
      </c>
      <c r="BP791" s="1" t="s">
        <v>3276</v>
      </c>
      <c r="BQ791" s="1" t="s">
        <v>1517</v>
      </c>
      <c r="BR791" s="1" t="s">
        <v>4209</v>
      </c>
      <c r="BS791" s="1" t="s">
        <v>1414</v>
      </c>
      <c r="BT791" s="1" t="s">
        <v>3249</v>
      </c>
    </row>
    <row r="792" spans="1:33" ht="13.5" customHeight="1">
      <c r="A792" s="6" t="str">
        <f t="shared" si="26"/>
        <v>1756_감물천면_0016</v>
      </c>
      <c r="B792" s="1">
        <v>1756</v>
      </c>
      <c r="C792" s="1" t="s">
        <v>4576</v>
      </c>
      <c r="D792" s="1" t="s">
        <v>4577</v>
      </c>
      <c r="E792" s="2">
        <v>791</v>
      </c>
      <c r="F792" s="2">
        <v>2</v>
      </c>
      <c r="G792" s="2" t="s">
        <v>1081</v>
      </c>
      <c r="H792" s="2" t="s">
        <v>2371</v>
      </c>
      <c r="I792" s="2">
        <v>12</v>
      </c>
      <c r="L792" s="2">
        <v>1</v>
      </c>
      <c r="M792" s="2" t="s">
        <v>5211</v>
      </c>
      <c r="N792" s="2" t="s">
        <v>5212</v>
      </c>
      <c r="S792" s="2" t="s">
        <v>545</v>
      </c>
      <c r="T792" s="2" t="s">
        <v>2473</v>
      </c>
      <c r="W792" s="1" t="s">
        <v>268</v>
      </c>
      <c r="X792" s="1" t="s">
        <v>2573</v>
      </c>
      <c r="Y792" s="1" t="s">
        <v>10</v>
      </c>
      <c r="Z792" s="1" t="s">
        <v>2600</v>
      </c>
      <c r="AF792" s="1" t="s">
        <v>97</v>
      </c>
      <c r="AG792" s="1" t="s">
        <v>2593</v>
      </c>
    </row>
    <row r="793" spans="1:31" ht="13.5" customHeight="1">
      <c r="A793" s="6" t="str">
        <f t="shared" si="26"/>
        <v>1756_감물천면_0016</v>
      </c>
      <c r="B793" s="1">
        <v>1756</v>
      </c>
      <c r="C793" s="1" t="s">
        <v>4576</v>
      </c>
      <c r="D793" s="1" t="s">
        <v>4577</v>
      </c>
      <c r="E793" s="2">
        <v>792</v>
      </c>
      <c r="F793" s="2">
        <v>2</v>
      </c>
      <c r="G793" s="2" t="s">
        <v>1081</v>
      </c>
      <c r="H793" s="2" t="s">
        <v>2371</v>
      </c>
      <c r="I793" s="2">
        <v>12</v>
      </c>
      <c r="L793" s="2">
        <v>1</v>
      </c>
      <c r="M793" s="2" t="s">
        <v>5211</v>
      </c>
      <c r="N793" s="2" t="s">
        <v>5212</v>
      </c>
      <c r="S793" s="2" t="s">
        <v>61</v>
      </c>
      <c r="T793" s="2" t="s">
        <v>2464</v>
      </c>
      <c r="AC793" s="1">
        <v>20</v>
      </c>
      <c r="AD793" s="1" t="s">
        <v>526</v>
      </c>
      <c r="AE793" s="1" t="s">
        <v>3108</v>
      </c>
    </row>
    <row r="794" spans="1:31" ht="13.5" customHeight="1">
      <c r="A794" s="6" t="str">
        <f t="shared" si="26"/>
        <v>1756_감물천면_0016</v>
      </c>
      <c r="B794" s="1">
        <v>1756</v>
      </c>
      <c r="C794" s="1" t="s">
        <v>4576</v>
      </c>
      <c r="D794" s="1" t="s">
        <v>4577</v>
      </c>
      <c r="E794" s="2">
        <v>793</v>
      </c>
      <c r="F794" s="2">
        <v>2</v>
      </c>
      <c r="G794" s="2" t="s">
        <v>1081</v>
      </c>
      <c r="H794" s="2" t="s">
        <v>2371</v>
      </c>
      <c r="I794" s="2">
        <v>12</v>
      </c>
      <c r="L794" s="2">
        <v>1</v>
      </c>
      <c r="M794" s="2" t="s">
        <v>5211</v>
      </c>
      <c r="N794" s="2" t="s">
        <v>5212</v>
      </c>
      <c r="S794" s="2" t="s">
        <v>61</v>
      </c>
      <c r="T794" s="2" t="s">
        <v>2464</v>
      </c>
      <c r="AC794" s="1">
        <v>11</v>
      </c>
      <c r="AD794" s="1" t="s">
        <v>342</v>
      </c>
      <c r="AE794" s="1" t="s">
        <v>3120</v>
      </c>
    </row>
    <row r="795" spans="1:31" ht="13.5" customHeight="1">
      <c r="A795" s="6" t="str">
        <f t="shared" si="26"/>
        <v>1756_감물천면_0016</v>
      </c>
      <c r="B795" s="1">
        <v>1756</v>
      </c>
      <c r="C795" s="1" t="s">
        <v>4576</v>
      </c>
      <c r="D795" s="1" t="s">
        <v>4577</v>
      </c>
      <c r="E795" s="2">
        <v>794</v>
      </c>
      <c r="F795" s="2">
        <v>2</v>
      </c>
      <c r="G795" s="2" t="s">
        <v>1081</v>
      </c>
      <c r="H795" s="2" t="s">
        <v>2371</v>
      </c>
      <c r="I795" s="2">
        <v>12</v>
      </c>
      <c r="L795" s="2">
        <v>1</v>
      </c>
      <c r="M795" s="2" t="s">
        <v>5211</v>
      </c>
      <c r="N795" s="2" t="s">
        <v>5212</v>
      </c>
      <c r="S795" s="2" t="s">
        <v>81</v>
      </c>
      <c r="T795" s="2" t="s">
        <v>2466</v>
      </c>
      <c r="U795" s="1" t="s">
        <v>485</v>
      </c>
      <c r="V795" s="1" t="s">
        <v>2521</v>
      </c>
      <c r="Y795" s="1" t="s">
        <v>793</v>
      </c>
      <c r="Z795" s="1" t="s">
        <v>2693</v>
      </c>
      <c r="AC795" s="1">
        <v>21</v>
      </c>
      <c r="AD795" s="1" t="s">
        <v>168</v>
      </c>
      <c r="AE795" s="1" t="s">
        <v>3149</v>
      </c>
    </row>
    <row r="796" spans="1:72" ht="13.5" customHeight="1">
      <c r="A796" s="6" t="str">
        <f t="shared" si="26"/>
        <v>1756_감물천면_0016</v>
      </c>
      <c r="B796" s="1">
        <v>1756</v>
      </c>
      <c r="C796" s="1" t="s">
        <v>4576</v>
      </c>
      <c r="D796" s="1" t="s">
        <v>4577</v>
      </c>
      <c r="E796" s="2">
        <v>795</v>
      </c>
      <c r="F796" s="2">
        <v>2</v>
      </c>
      <c r="G796" s="2" t="s">
        <v>1081</v>
      </c>
      <c r="H796" s="2" t="s">
        <v>2371</v>
      </c>
      <c r="I796" s="2">
        <v>12</v>
      </c>
      <c r="L796" s="2">
        <v>2</v>
      </c>
      <c r="M796" s="2" t="s">
        <v>5213</v>
      </c>
      <c r="N796" s="2" t="s">
        <v>5214</v>
      </c>
      <c r="T796" s="2" t="s">
        <v>4779</v>
      </c>
      <c r="U796" s="1" t="s">
        <v>293</v>
      </c>
      <c r="V796" s="1" t="s">
        <v>2544</v>
      </c>
      <c r="W796" s="1" t="s">
        <v>1413</v>
      </c>
      <c r="X796" s="1" t="s">
        <v>2594</v>
      </c>
      <c r="Y796" s="1" t="s">
        <v>1518</v>
      </c>
      <c r="Z796" s="1" t="s">
        <v>2809</v>
      </c>
      <c r="AC796" s="1">
        <v>72</v>
      </c>
      <c r="AD796" s="1" t="s">
        <v>503</v>
      </c>
      <c r="AE796" s="1" t="s">
        <v>3153</v>
      </c>
      <c r="AJ796" s="1" t="s">
        <v>17</v>
      </c>
      <c r="AK796" s="1" t="s">
        <v>3214</v>
      </c>
      <c r="AL796" s="1" t="s">
        <v>1414</v>
      </c>
      <c r="AM796" s="1" t="s">
        <v>3249</v>
      </c>
      <c r="AT796" s="1" t="s">
        <v>396</v>
      </c>
      <c r="AU796" s="1" t="s">
        <v>3285</v>
      </c>
      <c r="AV796" s="1" t="s">
        <v>1457</v>
      </c>
      <c r="AW796" s="1" t="s">
        <v>3434</v>
      </c>
      <c r="BG796" s="1" t="s">
        <v>296</v>
      </c>
      <c r="BH796" s="1" t="s">
        <v>3284</v>
      </c>
      <c r="BI796" s="1" t="s">
        <v>1511</v>
      </c>
      <c r="BJ796" s="1" t="s">
        <v>3791</v>
      </c>
      <c r="BK796" s="1" t="s">
        <v>296</v>
      </c>
      <c r="BL796" s="1" t="s">
        <v>3284</v>
      </c>
      <c r="BM796" s="1" t="s">
        <v>1417</v>
      </c>
      <c r="BN796" s="1" t="s">
        <v>4022</v>
      </c>
      <c r="BO796" s="1" t="s">
        <v>42</v>
      </c>
      <c r="BP796" s="1" t="s">
        <v>3276</v>
      </c>
      <c r="BQ796" s="1" t="s">
        <v>4944</v>
      </c>
      <c r="BR796" s="1" t="s">
        <v>4441</v>
      </c>
      <c r="BS796" s="1" t="s">
        <v>41</v>
      </c>
      <c r="BT796" s="1" t="s">
        <v>4400</v>
      </c>
    </row>
    <row r="797" spans="1:72" ht="13.5" customHeight="1">
      <c r="A797" s="6" t="str">
        <f t="shared" si="26"/>
        <v>1756_감물천면_0016</v>
      </c>
      <c r="B797" s="1">
        <v>1756</v>
      </c>
      <c r="C797" s="1" t="s">
        <v>4576</v>
      </c>
      <c r="D797" s="1" t="s">
        <v>4577</v>
      </c>
      <c r="E797" s="2">
        <v>796</v>
      </c>
      <c r="F797" s="2">
        <v>2</v>
      </c>
      <c r="G797" s="2" t="s">
        <v>1081</v>
      </c>
      <c r="H797" s="2" t="s">
        <v>2371</v>
      </c>
      <c r="I797" s="2">
        <v>12</v>
      </c>
      <c r="L797" s="2">
        <v>2</v>
      </c>
      <c r="M797" s="2" t="s">
        <v>5213</v>
      </c>
      <c r="N797" s="2" t="s">
        <v>5214</v>
      </c>
      <c r="S797" s="2" t="s">
        <v>49</v>
      </c>
      <c r="T797" s="2" t="s">
        <v>2463</v>
      </c>
      <c r="W797" s="1" t="s">
        <v>88</v>
      </c>
      <c r="X797" s="1" t="s">
        <v>4368</v>
      </c>
      <c r="Y797" s="1" t="s">
        <v>51</v>
      </c>
      <c r="Z797" s="1" t="s">
        <v>2608</v>
      </c>
      <c r="AC797" s="1">
        <v>74</v>
      </c>
      <c r="AD797" s="1" t="s">
        <v>66</v>
      </c>
      <c r="AE797" s="1" t="s">
        <v>3135</v>
      </c>
      <c r="AJ797" s="1" t="s">
        <v>53</v>
      </c>
      <c r="AK797" s="1" t="s">
        <v>3215</v>
      </c>
      <c r="AL797" s="1" t="s">
        <v>41</v>
      </c>
      <c r="AM797" s="1" t="s">
        <v>4400</v>
      </c>
      <c r="AT797" s="1" t="s">
        <v>296</v>
      </c>
      <c r="AU797" s="1" t="s">
        <v>3284</v>
      </c>
      <c r="AV797" s="1" t="s">
        <v>1519</v>
      </c>
      <c r="AW797" s="1" t="s">
        <v>3433</v>
      </c>
      <c r="BG797" s="1" t="s">
        <v>42</v>
      </c>
      <c r="BH797" s="1" t="s">
        <v>3276</v>
      </c>
      <c r="BI797" s="1" t="s">
        <v>1520</v>
      </c>
      <c r="BJ797" s="1" t="s">
        <v>3790</v>
      </c>
      <c r="BK797" s="1" t="s">
        <v>42</v>
      </c>
      <c r="BL797" s="1" t="s">
        <v>3276</v>
      </c>
      <c r="BM797" s="1" t="s">
        <v>1521</v>
      </c>
      <c r="BN797" s="1" t="s">
        <v>3696</v>
      </c>
      <c r="BO797" s="1" t="s">
        <v>42</v>
      </c>
      <c r="BP797" s="1" t="s">
        <v>3276</v>
      </c>
      <c r="BQ797" s="1" t="s">
        <v>1522</v>
      </c>
      <c r="BR797" s="1" t="s">
        <v>4208</v>
      </c>
      <c r="BS797" s="1" t="s">
        <v>100</v>
      </c>
      <c r="BT797" s="1" t="s">
        <v>3194</v>
      </c>
    </row>
    <row r="798" spans="1:31" ht="13.5" customHeight="1">
      <c r="A798" s="6" t="str">
        <f t="shared" si="26"/>
        <v>1756_감물천면_0016</v>
      </c>
      <c r="B798" s="1">
        <v>1756</v>
      </c>
      <c r="C798" s="1" t="s">
        <v>4576</v>
      </c>
      <c r="D798" s="1" t="s">
        <v>4577</v>
      </c>
      <c r="E798" s="2">
        <v>797</v>
      </c>
      <c r="F798" s="2">
        <v>2</v>
      </c>
      <c r="G798" s="2" t="s">
        <v>1081</v>
      </c>
      <c r="H798" s="2" t="s">
        <v>2371</v>
      </c>
      <c r="I798" s="2">
        <v>12</v>
      </c>
      <c r="L798" s="2">
        <v>2</v>
      </c>
      <c r="M798" s="2" t="s">
        <v>5213</v>
      </c>
      <c r="N798" s="2" t="s">
        <v>5214</v>
      </c>
      <c r="S798" s="2" t="s">
        <v>81</v>
      </c>
      <c r="T798" s="2" t="s">
        <v>2466</v>
      </c>
      <c r="Y798" s="1" t="s">
        <v>1523</v>
      </c>
      <c r="Z798" s="1" t="s">
        <v>2808</v>
      </c>
      <c r="AC798" s="1">
        <v>24</v>
      </c>
      <c r="AD798" s="1" t="s">
        <v>99</v>
      </c>
      <c r="AE798" s="1" t="s">
        <v>3126</v>
      </c>
    </row>
    <row r="799" spans="1:72" ht="13.5" customHeight="1">
      <c r="A799" s="6" t="str">
        <f aca="true" t="shared" si="27" ref="A799:A830">HYPERLINK("http://kyu.snu.ac.kr/sdhj/index.jsp?type=hj/GK14679_00IH_0001_0017.jpg","1756_감물천면_0017")</f>
        <v>1756_감물천면_0017</v>
      </c>
      <c r="B799" s="1">
        <v>1756</v>
      </c>
      <c r="C799" s="1" t="s">
        <v>4576</v>
      </c>
      <c r="D799" s="1" t="s">
        <v>4577</v>
      </c>
      <c r="E799" s="2">
        <v>798</v>
      </c>
      <c r="F799" s="2">
        <v>2</v>
      </c>
      <c r="G799" s="2" t="s">
        <v>1081</v>
      </c>
      <c r="H799" s="2" t="s">
        <v>2371</v>
      </c>
      <c r="I799" s="2">
        <v>12</v>
      </c>
      <c r="L799" s="2">
        <v>3</v>
      </c>
      <c r="M799" s="2" t="s">
        <v>1508</v>
      </c>
      <c r="N799" s="2" t="s">
        <v>2387</v>
      </c>
      <c r="T799" s="2" t="s">
        <v>4684</v>
      </c>
      <c r="U799" s="1" t="s">
        <v>401</v>
      </c>
      <c r="V799" s="1" t="s">
        <v>2543</v>
      </c>
      <c r="W799" s="1" t="s">
        <v>592</v>
      </c>
      <c r="X799" s="1" t="s">
        <v>2568</v>
      </c>
      <c r="Y799" s="1" t="s">
        <v>1524</v>
      </c>
      <c r="Z799" s="1" t="s">
        <v>2807</v>
      </c>
      <c r="AC799" s="1">
        <v>45</v>
      </c>
      <c r="AD799" s="1" t="s">
        <v>40</v>
      </c>
      <c r="AE799" s="1" t="s">
        <v>3097</v>
      </c>
      <c r="AJ799" s="1" t="s">
        <v>17</v>
      </c>
      <c r="AK799" s="1" t="s">
        <v>3214</v>
      </c>
      <c r="AL799" s="1" t="s">
        <v>48</v>
      </c>
      <c r="AM799" s="1" t="s">
        <v>3223</v>
      </c>
      <c r="AT799" s="1" t="s">
        <v>42</v>
      </c>
      <c r="AU799" s="1" t="s">
        <v>3276</v>
      </c>
      <c r="AV799" s="1" t="s">
        <v>1525</v>
      </c>
      <c r="AW799" s="1" t="s">
        <v>3361</v>
      </c>
      <c r="BG799" s="1" t="s">
        <v>42</v>
      </c>
      <c r="BH799" s="1" t="s">
        <v>3276</v>
      </c>
      <c r="BI799" s="1" t="s">
        <v>1526</v>
      </c>
      <c r="BJ799" s="1" t="s">
        <v>3789</v>
      </c>
      <c r="BK799" s="1" t="s">
        <v>42</v>
      </c>
      <c r="BL799" s="1" t="s">
        <v>3276</v>
      </c>
      <c r="BM799" s="1" t="s">
        <v>472</v>
      </c>
      <c r="BN799" s="1" t="s">
        <v>4021</v>
      </c>
      <c r="BO799" s="1" t="s">
        <v>42</v>
      </c>
      <c r="BP799" s="1" t="s">
        <v>3276</v>
      </c>
      <c r="BQ799" s="1" t="s">
        <v>1527</v>
      </c>
      <c r="BR799" s="1" t="s">
        <v>4207</v>
      </c>
      <c r="BS799" s="1" t="s">
        <v>447</v>
      </c>
      <c r="BT799" s="1" t="s">
        <v>3238</v>
      </c>
    </row>
    <row r="800" spans="1:72" ht="13.5" customHeight="1">
      <c r="A800" s="6" t="str">
        <f t="shared" si="27"/>
        <v>1756_감물천면_0017</v>
      </c>
      <c r="B800" s="1">
        <v>1756</v>
      </c>
      <c r="C800" s="1" t="s">
        <v>4576</v>
      </c>
      <c r="D800" s="1" t="s">
        <v>4577</v>
      </c>
      <c r="E800" s="2">
        <v>799</v>
      </c>
      <c r="F800" s="2">
        <v>2</v>
      </c>
      <c r="G800" s="2" t="s">
        <v>1081</v>
      </c>
      <c r="H800" s="2" t="s">
        <v>2371</v>
      </c>
      <c r="I800" s="2">
        <v>12</v>
      </c>
      <c r="L800" s="2">
        <v>3</v>
      </c>
      <c r="M800" s="2" t="s">
        <v>1508</v>
      </c>
      <c r="N800" s="2" t="s">
        <v>2387</v>
      </c>
      <c r="S800" s="2" t="s">
        <v>49</v>
      </c>
      <c r="T800" s="2" t="s">
        <v>2463</v>
      </c>
      <c r="W800" s="1" t="s">
        <v>268</v>
      </c>
      <c r="X800" s="1" t="s">
        <v>2573</v>
      </c>
      <c r="Y800" s="1" t="s">
        <v>51</v>
      </c>
      <c r="Z800" s="1" t="s">
        <v>2608</v>
      </c>
      <c r="AC800" s="1">
        <v>47</v>
      </c>
      <c r="AD800" s="1" t="s">
        <v>303</v>
      </c>
      <c r="AE800" s="1" t="s">
        <v>3104</v>
      </c>
      <c r="AJ800" s="1" t="s">
        <v>53</v>
      </c>
      <c r="AK800" s="1" t="s">
        <v>3215</v>
      </c>
      <c r="AL800" s="1" t="s">
        <v>924</v>
      </c>
      <c r="AM800" s="1" t="s">
        <v>3225</v>
      </c>
      <c r="AT800" s="1" t="s">
        <v>42</v>
      </c>
      <c r="AU800" s="1" t="s">
        <v>3276</v>
      </c>
      <c r="AV800" s="1" t="s">
        <v>1298</v>
      </c>
      <c r="AW800" s="1" t="s">
        <v>3432</v>
      </c>
      <c r="BG800" s="1" t="s">
        <v>42</v>
      </c>
      <c r="BH800" s="1" t="s">
        <v>3276</v>
      </c>
      <c r="BI800" s="1" t="s">
        <v>1299</v>
      </c>
      <c r="BJ800" s="1" t="s">
        <v>3788</v>
      </c>
      <c r="BK800" s="1" t="s">
        <v>42</v>
      </c>
      <c r="BL800" s="1" t="s">
        <v>3276</v>
      </c>
      <c r="BM800" s="1" t="s">
        <v>1300</v>
      </c>
      <c r="BN800" s="1" t="s">
        <v>3773</v>
      </c>
      <c r="BO800" s="1" t="s">
        <v>42</v>
      </c>
      <c r="BP800" s="1" t="s">
        <v>3276</v>
      </c>
      <c r="BQ800" s="1" t="s">
        <v>1222</v>
      </c>
      <c r="BR800" s="1" t="s">
        <v>4206</v>
      </c>
      <c r="BS800" s="1" t="s">
        <v>244</v>
      </c>
      <c r="BT800" s="1" t="s">
        <v>4326</v>
      </c>
    </row>
    <row r="801" spans="1:31" ht="13.5" customHeight="1">
      <c r="A801" s="6" t="str">
        <f t="shared" si="27"/>
        <v>1756_감물천면_0017</v>
      </c>
      <c r="B801" s="1">
        <v>1756</v>
      </c>
      <c r="C801" s="1" t="s">
        <v>4576</v>
      </c>
      <c r="D801" s="1" t="s">
        <v>4577</v>
      </c>
      <c r="E801" s="2">
        <v>800</v>
      </c>
      <c r="F801" s="2">
        <v>2</v>
      </c>
      <c r="G801" s="2" t="s">
        <v>1081</v>
      </c>
      <c r="H801" s="2" t="s">
        <v>2371</v>
      </c>
      <c r="I801" s="2">
        <v>12</v>
      </c>
      <c r="L801" s="2">
        <v>3</v>
      </c>
      <c r="M801" s="2" t="s">
        <v>1508</v>
      </c>
      <c r="N801" s="2" t="s">
        <v>2387</v>
      </c>
      <c r="S801" s="2" t="s">
        <v>61</v>
      </c>
      <c r="T801" s="2" t="s">
        <v>2464</v>
      </c>
      <c r="AC801" s="1">
        <v>4</v>
      </c>
      <c r="AD801" s="1" t="s">
        <v>370</v>
      </c>
      <c r="AE801" s="1" t="s">
        <v>3115</v>
      </c>
    </row>
    <row r="802" spans="1:33" ht="13.5" customHeight="1">
      <c r="A802" s="6" t="str">
        <f t="shared" si="27"/>
        <v>1756_감물천면_0017</v>
      </c>
      <c r="B802" s="1">
        <v>1756</v>
      </c>
      <c r="C802" s="1" t="s">
        <v>4576</v>
      </c>
      <c r="D802" s="1" t="s">
        <v>4577</v>
      </c>
      <c r="E802" s="2">
        <v>801</v>
      </c>
      <c r="F802" s="2">
        <v>2</v>
      </c>
      <c r="G802" s="2" t="s">
        <v>1081</v>
      </c>
      <c r="H802" s="2" t="s">
        <v>2371</v>
      </c>
      <c r="I802" s="2">
        <v>12</v>
      </c>
      <c r="L802" s="2">
        <v>3</v>
      </c>
      <c r="M802" s="2" t="s">
        <v>1508</v>
      </c>
      <c r="N802" s="2" t="s">
        <v>2387</v>
      </c>
      <c r="S802" s="2" t="s">
        <v>61</v>
      </c>
      <c r="T802" s="2" t="s">
        <v>2464</v>
      </c>
      <c r="AC802" s="1">
        <v>1</v>
      </c>
      <c r="AD802" s="1" t="s">
        <v>169</v>
      </c>
      <c r="AE802" s="1" t="s">
        <v>3102</v>
      </c>
      <c r="AF802" s="1" t="s">
        <v>63</v>
      </c>
      <c r="AG802" s="1" t="s">
        <v>3157</v>
      </c>
    </row>
    <row r="803" spans="1:72" ht="13.5" customHeight="1">
      <c r="A803" s="6" t="str">
        <f t="shared" si="27"/>
        <v>1756_감물천면_0017</v>
      </c>
      <c r="B803" s="1">
        <v>1756</v>
      </c>
      <c r="C803" s="1" t="s">
        <v>4576</v>
      </c>
      <c r="D803" s="1" t="s">
        <v>4577</v>
      </c>
      <c r="E803" s="2">
        <v>802</v>
      </c>
      <c r="F803" s="2">
        <v>2</v>
      </c>
      <c r="G803" s="2" t="s">
        <v>1081</v>
      </c>
      <c r="H803" s="2" t="s">
        <v>2371</v>
      </c>
      <c r="I803" s="2">
        <v>12</v>
      </c>
      <c r="L803" s="2">
        <v>4</v>
      </c>
      <c r="M803" s="2" t="s">
        <v>5215</v>
      </c>
      <c r="N803" s="2" t="s">
        <v>5216</v>
      </c>
      <c r="T803" s="2" t="s">
        <v>4779</v>
      </c>
      <c r="U803" s="1" t="s">
        <v>315</v>
      </c>
      <c r="V803" s="1" t="s">
        <v>2498</v>
      </c>
      <c r="W803" s="1" t="s">
        <v>201</v>
      </c>
      <c r="X803" s="1" t="s">
        <v>2488</v>
      </c>
      <c r="Y803" s="1" t="s">
        <v>625</v>
      </c>
      <c r="Z803" s="1" t="s">
        <v>2806</v>
      </c>
      <c r="AC803" s="1">
        <v>52</v>
      </c>
      <c r="AD803" s="1" t="s">
        <v>148</v>
      </c>
      <c r="AE803" s="1" t="s">
        <v>3125</v>
      </c>
      <c r="AJ803" s="1" t="s">
        <v>17</v>
      </c>
      <c r="AK803" s="1" t="s">
        <v>3214</v>
      </c>
      <c r="AL803" s="1" t="s">
        <v>48</v>
      </c>
      <c r="AM803" s="1" t="s">
        <v>3223</v>
      </c>
      <c r="AT803" s="1" t="s">
        <v>315</v>
      </c>
      <c r="AU803" s="1" t="s">
        <v>2498</v>
      </c>
      <c r="AV803" s="1" t="s">
        <v>1115</v>
      </c>
      <c r="AW803" s="1" t="s">
        <v>2785</v>
      </c>
      <c r="BG803" s="1" t="s">
        <v>315</v>
      </c>
      <c r="BH803" s="1" t="s">
        <v>2498</v>
      </c>
      <c r="BI803" s="1" t="s">
        <v>439</v>
      </c>
      <c r="BJ803" s="1" t="s">
        <v>3565</v>
      </c>
      <c r="BK803" s="1" t="s">
        <v>42</v>
      </c>
      <c r="BL803" s="1" t="s">
        <v>3276</v>
      </c>
      <c r="BM803" s="1" t="s">
        <v>1528</v>
      </c>
      <c r="BN803" s="1" t="s">
        <v>3936</v>
      </c>
      <c r="BO803" s="1" t="s">
        <v>42</v>
      </c>
      <c r="BP803" s="1" t="s">
        <v>3276</v>
      </c>
      <c r="BQ803" s="1" t="s">
        <v>1529</v>
      </c>
      <c r="BR803" s="1" t="s">
        <v>4205</v>
      </c>
      <c r="BS803" s="1" t="s">
        <v>48</v>
      </c>
      <c r="BT803" s="1" t="s">
        <v>3223</v>
      </c>
    </row>
    <row r="804" spans="1:33" ht="13.5" customHeight="1">
      <c r="A804" s="6" t="str">
        <f t="shared" si="27"/>
        <v>1756_감물천면_0017</v>
      </c>
      <c r="B804" s="1">
        <v>1756</v>
      </c>
      <c r="C804" s="1" t="s">
        <v>4576</v>
      </c>
      <c r="D804" s="1" t="s">
        <v>4577</v>
      </c>
      <c r="E804" s="2">
        <v>803</v>
      </c>
      <c r="F804" s="2">
        <v>2</v>
      </c>
      <c r="G804" s="2" t="s">
        <v>1081</v>
      </c>
      <c r="H804" s="2" t="s">
        <v>2371</v>
      </c>
      <c r="I804" s="2">
        <v>12</v>
      </c>
      <c r="L804" s="2">
        <v>4</v>
      </c>
      <c r="M804" s="2" t="s">
        <v>5215</v>
      </c>
      <c r="N804" s="2" t="s">
        <v>5216</v>
      </c>
      <c r="S804" s="2" t="s">
        <v>49</v>
      </c>
      <c r="T804" s="2" t="s">
        <v>2463</v>
      </c>
      <c r="W804" s="1" t="s">
        <v>647</v>
      </c>
      <c r="X804" s="1" t="s">
        <v>2596</v>
      </c>
      <c r="Y804" s="1" t="s">
        <v>10</v>
      </c>
      <c r="Z804" s="1" t="s">
        <v>2600</v>
      </c>
      <c r="AF804" s="1" t="s">
        <v>90</v>
      </c>
      <c r="AG804" s="1" t="s">
        <v>3158</v>
      </c>
    </row>
    <row r="805" spans="1:72" ht="13.5" customHeight="1">
      <c r="A805" s="6" t="str">
        <f t="shared" si="27"/>
        <v>1756_감물천면_0017</v>
      </c>
      <c r="B805" s="1">
        <v>1756</v>
      </c>
      <c r="C805" s="1" t="s">
        <v>4576</v>
      </c>
      <c r="D805" s="1" t="s">
        <v>4577</v>
      </c>
      <c r="E805" s="2">
        <v>804</v>
      </c>
      <c r="F805" s="2">
        <v>2</v>
      </c>
      <c r="G805" s="2" t="s">
        <v>1081</v>
      </c>
      <c r="H805" s="2" t="s">
        <v>2371</v>
      </c>
      <c r="I805" s="2">
        <v>12</v>
      </c>
      <c r="L805" s="2">
        <v>5</v>
      </c>
      <c r="M805" s="2" t="s">
        <v>5217</v>
      </c>
      <c r="N805" s="2" t="s">
        <v>5218</v>
      </c>
      <c r="T805" s="2" t="s">
        <v>4780</v>
      </c>
      <c r="U805" s="1" t="s">
        <v>413</v>
      </c>
      <c r="V805" s="1" t="s">
        <v>2504</v>
      </c>
      <c r="W805" s="1" t="s">
        <v>88</v>
      </c>
      <c r="X805" s="1" t="s">
        <v>4368</v>
      </c>
      <c r="Y805" s="1" t="s">
        <v>1530</v>
      </c>
      <c r="Z805" s="1" t="s">
        <v>2805</v>
      </c>
      <c r="AC805" s="1">
        <v>42</v>
      </c>
      <c r="AD805" s="1" t="s">
        <v>92</v>
      </c>
      <c r="AE805" s="1" t="s">
        <v>3128</v>
      </c>
      <c r="AJ805" s="1" t="s">
        <v>17</v>
      </c>
      <c r="AK805" s="1" t="s">
        <v>3214</v>
      </c>
      <c r="AL805" s="1" t="s">
        <v>41</v>
      </c>
      <c r="AM805" s="1" t="s">
        <v>4400</v>
      </c>
      <c r="AT805" s="1" t="s">
        <v>315</v>
      </c>
      <c r="AU805" s="1" t="s">
        <v>2498</v>
      </c>
      <c r="AV805" s="1" t="s">
        <v>1531</v>
      </c>
      <c r="AW805" s="1" t="s">
        <v>3431</v>
      </c>
      <c r="BG805" s="1" t="s">
        <v>315</v>
      </c>
      <c r="BH805" s="1" t="s">
        <v>2498</v>
      </c>
      <c r="BI805" s="1" t="s">
        <v>696</v>
      </c>
      <c r="BJ805" s="1" t="s">
        <v>4412</v>
      </c>
      <c r="BK805" s="1" t="s">
        <v>42</v>
      </c>
      <c r="BL805" s="1" t="s">
        <v>3276</v>
      </c>
      <c r="BM805" s="1" t="s">
        <v>1532</v>
      </c>
      <c r="BN805" s="1" t="s">
        <v>4020</v>
      </c>
      <c r="BO805" s="1" t="s">
        <v>55</v>
      </c>
      <c r="BP805" s="1" t="s">
        <v>2550</v>
      </c>
      <c r="BQ805" s="1" t="s">
        <v>1533</v>
      </c>
      <c r="BR805" s="1" t="s">
        <v>4204</v>
      </c>
      <c r="BS805" s="1" t="s">
        <v>60</v>
      </c>
      <c r="BT805" s="1" t="s">
        <v>3226</v>
      </c>
    </row>
    <row r="806" spans="1:72" ht="13.5" customHeight="1">
      <c r="A806" s="6" t="str">
        <f t="shared" si="27"/>
        <v>1756_감물천면_0017</v>
      </c>
      <c r="B806" s="1">
        <v>1756</v>
      </c>
      <c r="C806" s="1" t="s">
        <v>4576</v>
      </c>
      <c r="D806" s="1" t="s">
        <v>4577</v>
      </c>
      <c r="E806" s="2">
        <v>805</v>
      </c>
      <c r="F806" s="2">
        <v>2</v>
      </c>
      <c r="G806" s="2" t="s">
        <v>1081</v>
      </c>
      <c r="H806" s="2" t="s">
        <v>2371</v>
      </c>
      <c r="I806" s="2">
        <v>12</v>
      </c>
      <c r="L806" s="2">
        <v>5</v>
      </c>
      <c r="M806" s="2" t="s">
        <v>5217</v>
      </c>
      <c r="N806" s="2" t="s">
        <v>5218</v>
      </c>
      <c r="S806" s="2" t="s">
        <v>49</v>
      </c>
      <c r="T806" s="2" t="s">
        <v>2463</v>
      </c>
      <c r="W806" s="1" t="s">
        <v>1413</v>
      </c>
      <c r="X806" s="1" t="s">
        <v>2594</v>
      </c>
      <c r="Y806" s="1" t="s">
        <v>309</v>
      </c>
      <c r="Z806" s="1" t="s">
        <v>2604</v>
      </c>
      <c r="AC806" s="1">
        <v>46</v>
      </c>
      <c r="AD806" s="1" t="s">
        <v>71</v>
      </c>
      <c r="AE806" s="1" t="s">
        <v>3121</v>
      </c>
      <c r="AJ806" s="1" t="s">
        <v>17</v>
      </c>
      <c r="AK806" s="1" t="s">
        <v>3214</v>
      </c>
      <c r="AL806" s="1" t="s">
        <v>1414</v>
      </c>
      <c r="AM806" s="1" t="s">
        <v>3249</v>
      </c>
      <c r="AV806" s="1" t="s">
        <v>1534</v>
      </c>
      <c r="AW806" s="1" t="s">
        <v>3430</v>
      </c>
      <c r="BG806" s="1" t="s">
        <v>413</v>
      </c>
      <c r="BH806" s="1" t="s">
        <v>2504</v>
      </c>
      <c r="BI806" s="1" t="s">
        <v>1535</v>
      </c>
      <c r="BJ806" s="1" t="s">
        <v>3787</v>
      </c>
      <c r="BK806" s="1" t="s">
        <v>413</v>
      </c>
      <c r="BL806" s="1" t="s">
        <v>2504</v>
      </c>
      <c r="BM806" s="1" t="s">
        <v>1536</v>
      </c>
      <c r="BN806" s="1" t="s">
        <v>4019</v>
      </c>
      <c r="BO806" s="1" t="s">
        <v>413</v>
      </c>
      <c r="BP806" s="1" t="s">
        <v>2504</v>
      </c>
      <c r="BQ806" s="1" t="s">
        <v>1537</v>
      </c>
      <c r="BR806" s="1" t="s">
        <v>4781</v>
      </c>
      <c r="BS806" s="1" t="s">
        <v>1538</v>
      </c>
      <c r="BT806" s="1" t="s">
        <v>4325</v>
      </c>
    </row>
    <row r="807" spans="1:31" ht="13.5" customHeight="1">
      <c r="A807" s="6" t="str">
        <f t="shared" si="27"/>
        <v>1756_감물천면_0017</v>
      </c>
      <c r="B807" s="1">
        <v>1756</v>
      </c>
      <c r="C807" s="1" t="s">
        <v>4576</v>
      </c>
      <c r="D807" s="1" t="s">
        <v>4577</v>
      </c>
      <c r="E807" s="2">
        <v>806</v>
      </c>
      <c r="F807" s="2">
        <v>2</v>
      </c>
      <c r="G807" s="2" t="s">
        <v>1081</v>
      </c>
      <c r="H807" s="2" t="s">
        <v>2371</v>
      </c>
      <c r="I807" s="2">
        <v>12</v>
      </c>
      <c r="L807" s="2">
        <v>5</v>
      </c>
      <c r="M807" s="2" t="s">
        <v>5217</v>
      </c>
      <c r="N807" s="2" t="s">
        <v>5218</v>
      </c>
      <c r="S807" s="2" t="s">
        <v>61</v>
      </c>
      <c r="T807" s="2" t="s">
        <v>2464</v>
      </c>
      <c r="AC807" s="1">
        <v>6</v>
      </c>
      <c r="AD807" s="1" t="s">
        <v>262</v>
      </c>
      <c r="AE807" s="1" t="s">
        <v>3112</v>
      </c>
    </row>
    <row r="808" spans="1:31" ht="13.5" customHeight="1">
      <c r="A808" s="6" t="str">
        <f t="shared" si="27"/>
        <v>1756_감물천면_0017</v>
      </c>
      <c r="B808" s="1">
        <v>1756</v>
      </c>
      <c r="C808" s="1" t="s">
        <v>4576</v>
      </c>
      <c r="D808" s="1" t="s">
        <v>4577</v>
      </c>
      <c r="E808" s="2">
        <v>807</v>
      </c>
      <c r="F808" s="2">
        <v>2</v>
      </c>
      <c r="G808" s="2" t="s">
        <v>1081</v>
      </c>
      <c r="H808" s="2" t="s">
        <v>2371</v>
      </c>
      <c r="I808" s="2">
        <v>12</v>
      </c>
      <c r="L808" s="2">
        <v>5</v>
      </c>
      <c r="M808" s="2" t="s">
        <v>5217</v>
      </c>
      <c r="N808" s="2" t="s">
        <v>5218</v>
      </c>
      <c r="S808" s="2" t="s">
        <v>608</v>
      </c>
      <c r="T808" s="2" t="s">
        <v>2468</v>
      </c>
      <c r="U808" s="1" t="s">
        <v>1539</v>
      </c>
      <c r="V808" s="1" t="s">
        <v>2542</v>
      </c>
      <c r="Y808" s="1" t="s">
        <v>1540</v>
      </c>
      <c r="Z808" s="1" t="s">
        <v>2804</v>
      </c>
      <c r="AC808" s="1">
        <v>34</v>
      </c>
      <c r="AD808" s="1" t="s">
        <v>534</v>
      </c>
      <c r="AE808" s="1" t="s">
        <v>3150</v>
      </c>
    </row>
    <row r="809" spans="1:33" ht="13.5" customHeight="1">
      <c r="A809" s="6" t="str">
        <f t="shared" si="27"/>
        <v>1756_감물천면_0017</v>
      </c>
      <c r="B809" s="1">
        <v>1756</v>
      </c>
      <c r="C809" s="1" t="s">
        <v>4576</v>
      </c>
      <c r="D809" s="1" t="s">
        <v>4577</v>
      </c>
      <c r="E809" s="2">
        <v>808</v>
      </c>
      <c r="F809" s="2">
        <v>2</v>
      </c>
      <c r="G809" s="2" t="s">
        <v>1081</v>
      </c>
      <c r="H809" s="2" t="s">
        <v>2371</v>
      </c>
      <c r="I809" s="2">
        <v>12</v>
      </c>
      <c r="L809" s="2">
        <v>5</v>
      </c>
      <c r="M809" s="2" t="s">
        <v>5217</v>
      </c>
      <c r="N809" s="2" t="s">
        <v>5218</v>
      </c>
      <c r="S809" s="2" t="s">
        <v>465</v>
      </c>
      <c r="T809" s="2" t="s">
        <v>2472</v>
      </c>
      <c r="AF809" s="1" t="s">
        <v>131</v>
      </c>
      <c r="AG809" s="1" t="s">
        <v>3164</v>
      </c>
    </row>
    <row r="810" spans="1:33" ht="13.5" customHeight="1">
      <c r="A810" s="6" t="str">
        <f t="shared" si="27"/>
        <v>1756_감물천면_0017</v>
      </c>
      <c r="B810" s="1">
        <v>1756</v>
      </c>
      <c r="C810" s="1" t="s">
        <v>4576</v>
      </c>
      <c r="D810" s="1" t="s">
        <v>4577</v>
      </c>
      <c r="E810" s="2">
        <v>809</v>
      </c>
      <c r="F810" s="2">
        <v>2</v>
      </c>
      <c r="G810" s="2" t="s">
        <v>1081</v>
      </c>
      <c r="H810" s="2" t="s">
        <v>2371</v>
      </c>
      <c r="I810" s="2">
        <v>12</v>
      </c>
      <c r="L810" s="2">
        <v>5</v>
      </c>
      <c r="M810" s="2" t="s">
        <v>5217</v>
      </c>
      <c r="N810" s="2" t="s">
        <v>5218</v>
      </c>
      <c r="S810" s="2" t="s">
        <v>61</v>
      </c>
      <c r="T810" s="2" t="s">
        <v>2464</v>
      </c>
      <c r="AC810" s="1">
        <v>2</v>
      </c>
      <c r="AD810" s="1" t="s">
        <v>62</v>
      </c>
      <c r="AE810" s="1" t="s">
        <v>3099</v>
      </c>
      <c r="AF810" s="1" t="s">
        <v>63</v>
      </c>
      <c r="AG810" s="1" t="s">
        <v>3157</v>
      </c>
    </row>
    <row r="811" spans="1:72" ht="13.5" customHeight="1">
      <c r="A811" s="6" t="str">
        <f t="shared" si="27"/>
        <v>1756_감물천면_0017</v>
      </c>
      <c r="B811" s="1">
        <v>1756</v>
      </c>
      <c r="C811" s="1" t="s">
        <v>4576</v>
      </c>
      <c r="D811" s="1" t="s">
        <v>4577</v>
      </c>
      <c r="E811" s="2">
        <v>810</v>
      </c>
      <c r="F811" s="2">
        <v>2</v>
      </c>
      <c r="G811" s="2" t="s">
        <v>1081</v>
      </c>
      <c r="H811" s="2" t="s">
        <v>2371</v>
      </c>
      <c r="I811" s="2">
        <v>13</v>
      </c>
      <c r="J811" s="2" t="s">
        <v>1541</v>
      </c>
      <c r="K811" s="2" t="s">
        <v>2386</v>
      </c>
      <c r="L811" s="2">
        <v>1</v>
      </c>
      <c r="M811" s="2" t="s">
        <v>5219</v>
      </c>
      <c r="N811" s="2" t="s">
        <v>5220</v>
      </c>
      <c r="T811" s="2" t="s">
        <v>4774</v>
      </c>
      <c r="U811" s="1" t="s">
        <v>38</v>
      </c>
      <c r="V811" s="1" t="s">
        <v>2497</v>
      </c>
      <c r="W811" s="1" t="s">
        <v>268</v>
      </c>
      <c r="X811" s="1" t="s">
        <v>2573</v>
      </c>
      <c r="Y811" s="1" t="s">
        <v>1542</v>
      </c>
      <c r="Z811" s="1" t="s">
        <v>2803</v>
      </c>
      <c r="AC811" s="1">
        <v>63</v>
      </c>
      <c r="AD811" s="1" t="s">
        <v>178</v>
      </c>
      <c r="AE811" s="1" t="s">
        <v>3119</v>
      </c>
      <c r="AJ811" s="1" t="s">
        <v>17</v>
      </c>
      <c r="AK811" s="1" t="s">
        <v>3214</v>
      </c>
      <c r="AL811" s="1" t="s">
        <v>1348</v>
      </c>
      <c r="AM811" s="1" t="s">
        <v>3252</v>
      </c>
      <c r="AT811" s="1" t="s">
        <v>42</v>
      </c>
      <c r="AU811" s="1" t="s">
        <v>3276</v>
      </c>
      <c r="AV811" s="1" t="s">
        <v>1543</v>
      </c>
      <c r="AW811" s="1" t="s">
        <v>3429</v>
      </c>
      <c r="BG811" s="1" t="s">
        <v>42</v>
      </c>
      <c r="BH811" s="1" t="s">
        <v>3276</v>
      </c>
      <c r="BI811" s="1" t="s">
        <v>1544</v>
      </c>
      <c r="BJ811" s="1" t="s">
        <v>3786</v>
      </c>
      <c r="BK811" s="1" t="s">
        <v>42</v>
      </c>
      <c r="BL811" s="1" t="s">
        <v>3276</v>
      </c>
      <c r="BM811" s="1" t="s">
        <v>1226</v>
      </c>
      <c r="BN811" s="1" t="s">
        <v>3853</v>
      </c>
      <c r="BO811" s="1" t="s">
        <v>42</v>
      </c>
      <c r="BP811" s="1" t="s">
        <v>3276</v>
      </c>
      <c r="BQ811" s="1" t="s">
        <v>1545</v>
      </c>
      <c r="BR811" s="1" t="s">
        <v>4203</v>
      </c>
      <c r="BS811" s="1" t="s">
        <v>1139</v>
      </c>
      <c r="BT811" s="1" t="s">
        <v>3257</v>
      </c>
    </row>
    <row r="812" spans="1:72" ht="13.5" customHeight="1">
      <c r="A812" s="6" t="str">
        <f t="shared" si="27"/>
        <v>1756_감물천면_0017</v>
      </c>
      <c r="B812" s="1">
        <v>1756</v>
      </c>
      <c r="C812" s="1" t="s">
        <v>4576</v>
      </c>
      <c r="D812" s="1" t="s">
        <v>4577</v>
      </c>
      <c r="E812" s="2">
        <v>811</v>
      </c>
      <c r="F812" s="2">
        <v>2</v>
      </c>
      <c r="G812" s="2" t="s">
        <v>1081</v>
      </c>
      <c r="H812" s="2" t="s">
        <v>2371</v>
      </c>
      <c r="I812" s="2">
        <v>13</v>
      </c>
      <c r="L812" s="2">
        <v>1</v>
      </c>
      <c r="M812" s="2" t="s">
        <v>5219</v>
      </c>
      <c r="N812" s="2" t="s">
        <v>5220</v>
      </c>
      <c r="S812" s="2" t="s">
        <v>49</v>
      </c>
      <c r="T812" s="2" t="s">
        <v>2463</v>
      </c>
      <c r="W812" s="1" t="s">
        <v>50</v>
      </c>
      <c r="X812" s="1" t="s">
        <v>4583</v>
      </c>
      <c r="Y812" s="1" t="s">
        <v>51</v>
      </c>
      <c r="Z812" s="1" t="s">
        <v>2608</v>
      </c>
      <c r="AC812" s="1">
        <v>61</v>
      </c>
      <c r="AD812" s="1" t="s">
        <v>169</v>
      </c>
      <c r="AE812" s="1" t="s">
        <v>3102</v>
      </c>
      <c r="AJ812" s="1" t="s">
        <v>53</v>
      </c>
      <c r="AK812" s="1" t="s">
        <v>3215</v>
      </c>
      <c r="AL812" s="1" t="s">
        <v>1546</v>
      </c>
      <c r="AM812" s="1" t="s">
        <v>3251</v>
      </c>
      <c r="AT812" s="1" t="s">
        <v>42</v>
      </c>
      <c r="AU812" s="1" t="s">
        <v>3276</v>
      </c>
      <c r="AV812" s="1" t="s">
        <v>1547</v>
      </c>
      <c r="AW812" s="1" t="s">
        <v>3428</v>
      </c>
      <c r="BG812" s="1" t="s">
        <v>42</v>
      </c>
      <c r="BH812" s="1" t="s">
        <v>3276</v>
      </c>
      <c r="BI812" s="1" t="s">
        <v>1548</v>
      </c>
      <c r="BJ812" s="1" t="s">
        <v>3785</v>
      </c>
      <c r="BK812" s="1" t="s">
        <v>42</v>
      </c>
      <c r="BL812" s="1" t="s">
        <v>3276</v>
      </c>
      <c r="BM812" s="1" t="s">
        <v>4939</v>
      </c>
      <c r="BN812" s="1" t="s">
        <v>4018</v>
      </c>
      <c r="BO812" s="1" t="s">
        <v>42</v>
      </c>
      <c r="BP812" s="1" t="s">
        <v>3276</v>
      </c>
      <c r="BQ812" s="1" t="s">
        <v>594</v>
      </c>
      <c r="BR812" s="1" t="s">
        <v>4461</v>
      </c>
      <c r="BS812" s="1" t="s">
        <v>41</v>
      </c>
      <c r="BT812" s="1" t="s">
        <v>4400</v>
      </c>
    </row>
    <row r="813" spans="1:31" ht="13.5" customHeight="1">
      <c r="A813" s="6" t="str">
        <f t="shared" si="27"/>
        <v>1756_감물천면_0017</v>
      </c>
      <c r="B813" s="1">
        <v>1756</v>
      </c>
      <c r="C813" s="1" t="s">
        <v>4576</v>
      </c>
      <c r="D813" s="1" t="s">
        <v>4577</v>
      </c>
      <c r="E813" s="2">
        <v>812</v>
      </c>
      <c r="F813" s="2">
        <v>2</v>
      </c>
      <c r="G813" s="2" t="s">
        <v>1081</v>
      </c>
      <c r="H813" s="2" t="s">
        <v>2371</v>
      </c>
      <c r="I813" s="2">
        <v>13</v>
      </c>
      <c r="L813" s="2">
        <v>1</v>
      </c>
      <c r="M813" s="2" t="s">
        <v>5219</v>
      </c>
      <c r="N813" s="2" t="s">
        <v>5220</v>
      </c>
      <c r="S813" s="2" t="s">
        <v>61</v>
      </c>
      <c r="T813" s="2" t="s">
        <v>2464</v>
      </c>
      <c r="AC813" s="1">
        <v>6</v>
      </c>
      <c r="AD813" s="1" t="s">
        <v>262</v>
      </c>
      <c r="AE813" s="1" t="s">
        <v>3112</v>
      </c>
    </row>
    <row r="814" spans="1:33" ht="13.5" customHeight="1">
      <c r="A814" s="6" t="str">
        <f t="shared" si="27"/>
        <v>1756_감물천면_0017</v>
      </c>
      <c r="B814" s="1">
        <v>1756</v>
      </c>
      <c r="C814" s="1" t="s">
        <v>4576</v>
      </c>
      <c r="D814" s="1" t="s">
        <v>4577</v>
      </c>
      <c r="E814" s="2">
        <v>813</v>
      </c>
      <c r="F814" s="2">
        <v>2</v>
      </c>
      <c r="G814" s="2" t="s">
        <v>1081</v>
      </c>
      <c r="H814" s="2" t="s">
        <v>2371</v>
      </c>
      <c r="I814" s="2">
        <v>13</v>
      </c>
      <c r="L814" s="2">
        <v>1</v>
      </c>
      <c r="M814" s="2" t="s">
        <v>5219</v>
      </c>
      <c r="N814" s="2" t="s">
        <v>5220</v>
      </c>
      <c r="S814" s="2" t="s">
        <v>61</v>
      </c>
      <c r="T814" s="2" t="s">
        <v>2464</v>
      </c>
      <c r="AC814" s="1">
        <v>2</v>
      </c>
      <c r="AD814" s="1" t="s">
        <v>62</v>
      </c>
      <c r="AE814" s="1" t="s">
        <v>3099</v>
      </c>
      <c r="AF814" s="1" t="s">
        <v>63</v>
      </c>
      <c r="AG814" s="1" t="s">
        <v>3157</v>
      </c>
    </row>
    <row r="815" spans="1:58" ht="13.5" customHeight="1">
      <c r="A815" s="6" t="str">
        <f t="shared" si="27"/>
        <v>1756_감물천면_0017</v>
      </c>
      <c r="B815" s="1">
        <v>1756</v>
      </c>
      <c r="C815" s="1" t="s">
        <v>4576</v>
      </c>
      <c r="D815" s="1" t="s">
        <v>4577</v>
      </c>
      <c r="E815" s="2">
        <v>814</v>
      </c>
      <c r="F815" s="2">
        <v>2</v>
      </c>
      <c r="G815" s="2" t="s">
        <v>1081</v>
      </c>
      <c r="H815" s="2" t="s">
        <v>2371</v>
      </c>
      <c r="I815" s="2">
        <v>13</v>
      </c>
      <c r="L815" s="2">
        <v>1</v>
      </c>
      <c r="M815" s="2" t="s">
        <v>5219</v>
      </c>
      <c r="N815" s="2" t="s">
        <v>5220</v>
      </c>
      <c r="T815" s="2" t="s">
        <v>4584</v>
      </c>
      <c r="U815" s="1" t="s">
        <v>64</v>
      </c>
      <c r="V815" s="1" t="s">
        <v>2511</v>
      </c>
      <c r="Y815" s="1" t="s">
        <v>1549</v>
      </c>
      <c r="Z815" s="1" t="s">
        <v>2802</v>
      </c>
      <c r="AG815" s="1" t="s">
        <v>4983</v>
      </c>
      <c r="BB815" s="1" t="s">
        <v>67</v>
      </c>
      <c r="BC815" s="1" t="s">
        <v>2496</v>
      </c>
      <c r="BD815" s="1" t="s">
        <v>1550</v>
      </c>
      <c r="BE815" s="1" t="s">
        <v>3616</v>
      </c>
      <c r="BF815" s="1" t="s">
        <v>4591</v>
      </c>
    </row>
    <row r="816" spans="1:58" ht="13.5" customHeight="1">
      <c r="A816" s="6" t="str">
        <f t="shared" si="27"/>
        <v>1756_감물천면_0017</v>
      </c>
      <c r="B816" s="1">
        <v>1756</v>
      </c>
      <c r="C816" s="1" t="s">
        <v>4576</v>
      </c>
      <c r="D816" s="1" t="s">
        <v>4577</v>
      </c>
      <c r="E816" s="2">
        <v>815</v>
      </c>
      <c r="F816" s="2">
        <v>2</v>
      </c>
      <c r="G816" s="2" t="s">
        <v>1081</v>
      </c>
      <c r="H816" s="2" t="s">
        <v>2371</v>
      </c>
      <c r="I816" s="2">
        <v>13</v>
      </c>
      <c r="L816" s="2">
        <v>1</v>
      </c>
      <c r="M816" s="2" t="s">
        <v>5219</v>
      </c>
      <c r="N816" s="2" t="s">
        <v>5220</v>
      </c>
      <c r="T816" s="2" t="s">
        <v>4584</v>
      </c>
      <c r="U816" s="1" t="s">
        <v>64</v>
      </c>
      <c r="V816" s="1" t="s">
        <v>2511</v>
      </c>
      <c r="Y816" s="1" t="s">
        <v>1551</v>
      </c>
      <c r="Z816" s="1" t="s">
        <v>2801</v>
      </c>
      <c r="AF816" s="1" t="s">
        <v>1552</v>
      </c>
      <c r="AG816" s="1" t="s">
        <v>3176</v>
      </c>
      <c r="BC816" s="1" t="s">
        <v>2496</v>
      </c>
      <c r="BE816" s="1" t="s">
        <v>3616</v>
      </c>
      <c r="BF816" s="1" t="s">
        <v>4594</v>
      </c>
    </row>
    <row r="817" spans="1:72" ht="13.5" customHeight="1">
      <c r="A817" s="6" t="str">
        <f t="shared" si="27"/>
        <v>1756_감물천면_0017</v>
      </c>
      <c r="B817" s="1">
        <v>1756</v>
      </c>
      <c r="C817" s="1" t="s">
        <v>4576</v>
      </c>
      <c r="D817" s="1" t="s">
        <v>4577</v>
      </c>
      <c r="E817" s="2">
        <v>816</v>
      </c>
      <c r="F817" s="2">
        <v>2</v>
      </c>
      <c r="G817" s="2" t="s">
        <v>1081</v>
      </c>
      <c r="H817" s="2" t="s">
        <v>2371</v>
      </c>
      <c r="I817" s="2">
        <v>13</v>
      </c>
      <c r="L817" s="2">
        <v>2</v>
      </c>
      <c r="M817" s="2" t="s">
        <v>5221</v>
      </c>
      <c r="N817" s="2" t="s">
        <v>5222</v>
      </c>
      <c r="T817" s="2" t="s">
        <v>4774</v>
      </c>
      <c r="U817" s="1" t="s">
        <v>1474</v>
      </c>
      <c r="V817" s="1" t="s">
        <v>2502</v>
      </c>
      <c r="W817" s="1" t="s">
        <v>268</v>
      </c>
      <c r="X817" s="1" t="s">
        <v>2573</v>
      </c>
      <c r="Y817" s="1" t="s">
        <v>1553</v>
      </c>
      <c r="Z817" s="1" t="s">
        <v>2800</v>
      </c>
      <c r="AC817" s="1">
        <v>50</v>
      </c>
      <c r="AD817" s="1" t="s">
        <v>352</v>
      </c>
      <c r="AE817" s="1" t="s">
        <v>3142</v>
      </c>
      <c r="AJ817" s="1" t="s">
        <v>17</v>
      </c>
      <c r="AK817" s="1" t="s">
        <v>3214</v>
      </c>
      <c r="AL817" s="1" t="s">
        <v>924</v>
      </c>
      <c r="AM817" s="1" t="s">
        <v>3225</v>
      </c>
      <c r="AT817" s="1" t="s">
        <v>38</v>
      </c>
      <c r="AU817" s="1" t="s">
        <v>2497</v>
      </c>
      <c r="AV817" s="1" t="s">
        <v>1366</v>
      </c>
      <c r="AW817" s="1" t="s">
        <v>2846</v>
      </c>
      <c r="BG817" s="1" t="s">
        <v>42</v>
      </c>
      <c r="BH817" s="1" t="s">
        <v>3276</v>
      </c>
      <c r="BI817" s="1" t="s">
        <v>1204</v>
      </c>
      <c r="BJ817" s="1" t="s">
        <v>3427</v>
      </c>
      <c r="BK817" s="1" t="s">
        <v>42</v>
      </c>
      <c r="BL817" s="1" t="s">
        <v>3276</v>
      </c>
      <c r="BM817" s="1" t="s">
        <v>1195</v>
      </c>
      <c r="BN817" s="1" t="s">
        <v>3783</v>
      </c>
      <c r="BO817" s="1" t="s">
        <v>42</v>
      </c>
      <c r="BP817" s="1" t="s">
        <v>3276</v>
      </c>
      <c r="BQ817" s="1" t="s">
        <v>1554</v>
      </c>
      <c r="BR817" s="1" t="s">
        <v>4202</v>
      </c>
      <c r="BS817" s="1" t="s">
        <v>123</v>
      </c>
      <c r="BT817" s="1" t="s">
        <v>3210</v>
      </c>
    </row>
    <row r="818" spans="1:72" ht="13.5" customHeight="1">
      <c r="A818" s="6" t="str">
        <f t="shared" si="27"/>
        <v>1756_감물천면_0017</v>
      </c>
      <c r="B818" s="1">
        <v>1756</v>
      </c>
      <c r="C818" s="1" t="s">
        <v>4576</v>
      </c>
      <c r="D818" s="1" t="s">
        <v>4577</v>
      </c>
      <c r="E818" s="2">
        <v>817</v>
      </c>
      <c r="F818" s="2">
        <v>2</v>
      </c>
      <c r="G818" s="2" t="s">
        <v>1081</v>
      </c>
      <c r="H818" s="2" t="s">
        <v>2371</v>
      </c>
      <c r="I818" s="2">
        <v>13</v>
      </c>
      <c r="L818" s="2">
        <v>2</v>
      </c>
      <c r="M818" s="2" t="s">
        <v>5221</v>
      </c>
      <c r="N818" s="2" t="s">
        <v>5222</v>
      </c>
      <c r="S818" s="2" t="s">
        <v>49</v>
      </c>
      <c r="T818" s="2" t="s">
        <v>2463</v>
      </c>
      <c r="W818" s="1" t="s">
        <v>568</v>
      </c>
      <c r="X818" s="1" t="s">
        <v>2588</v>
      </c>
      <c r="Y818" s="1" t="s">
        <v>51</v>
      </c>
      <c r="Z818" s="1" t="s">
        <v>2608</v>
      </c>
      <c r="AC818" s="1">
        <v>52</v>
      </c>
      <c r="AD818" s="1" t="s">
        <v>148</v>
      </c>
      <c r="AE818" s="1" t="s">
        <v>3125</v>
      </c>
      <c r="AJ818" s="1" t="s">
        <v>53</v>
      </c>
      <c r="AK818" s="1" t="s">
        <v>3215</v>
      </c>
      <c r="AL818" s="1" t="s">
        <v>376</v>
      </c>
      <c r="AM818" s="1" t="s">
        <v>3218</v>
      </c>
      <c r="AT818" s="1" t="s">
        <v>42</v>
      </c>
      <c r="AU818" s="1" t="s">
        <v>3276</v>
      </c>
      <c r="AV818" s="1" t="s">
        <v>758</v>
      </c>
      <c r="AW818" s="1" t="s">
        <v>3294</v>
      </c>
      <c r="BG818" s="1" t="s">
        <v>1334</v>
      </c>
      <c r="BH818" s="1" t="s">
        <v>3290</v>
      </c>
      <c r="BI818" s="1" t="s">
        <v>1225</v>
      </c>
      <c r="BJ818" s="1" t="s">
        <v>3784</v>
      </c>
      <c r="BK818" s="1" t="s">
        <v>42</v>
      </c>
      <c r="BL818" s="1" t="s">
        <v>3276</v>
      </c>
      <c r="BM818" s="1" t="s">
        <v>1555</v>
      </c>
      <c r="BN818" s="1" t="s">
        <v>3853</v>
      </c>
      <c r="BO818" s="1" t="s">
        <v>42</v>
      </c>
      <c r="BP818" s="1" t="s">
        <v>3276</v>
      </c>
      <c r="BQ818" s="1" t="s">
        <v>1392</v>
      </c>
      <c r="BR818" s="1" t="s">
        <v>4201</v>
      </c>
      <c r="BS818" s="1" t="s">
        <v>447</v>
      </c>
      <c r="BT818" s="1" t="s">
        <v>3238</v>
      </c>
    </row>
    <row r="819" spans="1:31" ht="13.5" customHeight="1">
      <c r="A819" s="6" t="str">
        <f t="shared" si="27"/>
        <v>1756_감물천면_0017</v>
      </c>
      <c r="B819" s="1">
        <v>1756</v>
      </c>
      <c r="C819" s="1" t="s">
        <v>4576</v>
      </c>
      <c r="D819" s="1" t="s">
        <v>4577</v>
      </c>
      <c r="E819" s="2">
        <v>818</v>
      </c>
      <c r="F819" s="2">
        <v>2</v>
      </c>
      <c r="G819" s="2" t="s">
        <v>1081</v>
      </c>
      <c r="H819" s="2" t="s">
        <v>2371</v>
      </c>
      <c r="I819" s="2">
        <v>13</v>
      </c>
      <c r="L819" s="2">
        <v>2</v>
      </c>
      <c r="M819" s="2" t="s">
        <v>5221</v>
      </c>
      <c r="N819" s="2" t="s">
        <v>5222</v>
      </c>
      <c r="S819" s="2" t="s">
        <v>61</v>
      </c>
      <c r="T819" s="2" t="s">
        <v>2464</v>
      </c>
      <c r="AC819" s="1">
        <v>18</v>
      </c>
      <c r="AD819" s="1" t="s">
        <v>229</v>
      </c>
      <c r="AE819" s="1" t="s">
        <v>3143</v>
      </c>
    </row>
    <row r="820" spans="1:33" ht="13.5" customHeight="1">
      <c r="A820" s="6" t="str">
        <f t="shared" si="27"/>
        <v>1756_감물천면_0017</v>
      </c>
      <c r="B820" s="1">
        <v>1756</v>
      </c>
      <c r="C820" s="1" t="s">
        <v>4576</v>
      </c>
      <c r="D820" s="1" t="s">
        <v>4577</v>
      </c>
      <c r="E820" s="2">
        <v>819</v>
      </c>
      <c r="F820" s="2">
        <v>2</v>
      </c>
      <c r="G820" s="2" t="s">
        <v>1081</v>
      </c>
      <c r="H820" s="2" t="s">
        <v>2371</v>
      </c>
      <c r="I820" s="2">
        <v>13</v>
      </c>
      <c r="L820" s="2">
        <v>2</v>
      </c>
      <c r="M820" s="2" t="s">
        <v>5221</v>
      </c>
      <c r="N820" s="2" t="s">
        <v>5222</v>
      </c>
      <c r="S820" s="2" t="s">
        <v>61</v>
      </c>
      <c r="T820" s="2" t="s">
        <v>2464</v>
      </c>
      <c r="AF820" s="1" t="s">
        <v>97</v>
      </c>
      <c r="AG820" s="1" t="s">
        <v>2593</v>
      </c>
    </row>
    <row r="821" spans="1:33" ht="13.5" customHeight="1">
      <c r="A821" s="6" t="str">
        <f t="shared" si="27"/>
        <v>1756_감물천면_0017</v>
      </c>
      <c r="B821" s="1">
        <v>1756</v>
      </c>
      <c r="C821" s="1" t="s">
        <v>4576</v>
      </c>
      <c r="D821" s="1" t="s">
        <v>4577</v>
      </c>
      <c r="E821" s="2">
        <v>820</v>
      </c>
      <c r="F821" s="2">
        <v>2</v>
      </c>
      <c r="G821" s="2" t="s">
        <v>1081</v>
      </c>
      <c r="H821" s="2" t="s">
        <v>2371</v>
      </c>
      <c r="I821" s="2">
        <v>13</v>
      </c>
      <c r="L821" s="2">
        <v>2</v>
      </c>
      <c r="M821" s="2" t="s">
        <v>5221</v>
      </c>
      <c r="N821" s="2" t="s">
        <v>5222</v>
      </c>
      <c r="S821" s="2" t="s">
        <v>565</v>
      </c>
      <c r="T821" s="2" t="s">
        <v>2482</v>
      </c>
      <c r="W821" s="1" t="s">
        <v>965</v>
      </c>
      <c r="X821" s="1" t="s">
        <v>2584</v>
      </c>
      <c r="Y821" s="1" t="s">
        <v>309</v>
      </c>
      <c r="Z821" s="1" t="s">
        <v>2604</v>
      </c>
      <c r="AC821" s="1">
        <v>34</v>
      </c>
      <c r="AD821" s="1" t="s">
        <v>534</v>
      </c>
      <c r="AE821" s="1" t="s">
        <v>3150</v>
      </c>
      <c r="AF821" s="1" t="s">
        <v>63</v>
      </c>
      <c r="AG821" s="1" t="s">
        <v>3157</v>
      </c>
    </row>
    <row r="822" spans="1:33" ht="13.5" customHeight="1">
      <c r="A822" s="6" t="str">
        <f t="shared" si="27"/>
        <v>1756_감물천면_0017</v>
      </c>
      <c r="B822" s="1">
        <v>1756</v>
      </c>
      <c r="C822" s="1" t="s">
        <v>4576</v>
      </c>
      <c r="D822" s="1" t="s">
        <v>4577</v>
      </c>
      <c r="E822" s="2">
        <v>821</v>
      </c>
      <c r="F822" s="2">
        <v>2</v>
      </c>
      <c r="G822" s="2" t="s">
        <v>1081</v>
      </c>
      <c r="H822" s="2" t="s">
        <v>2371</v>
      </c>
      <c r="I822" s="2">
        <v>13</v>
      </c>
      <c r="L822" s="2">
        <v>2</v>
      </c>
      <c r="M822" s="2" t="s">
        <v>5221</v>
      </c>
      <c r="N822" s="2" t="s">
        <v>5222</v>
      </c>
      <c r="S822" s="2" t="s">
        <v>81</v>
      </c>
      <c r="T822" s="2" t="s">
        <v>2466</v>
      </c>
      <c r="AC822" s="1">
        <v>1</v>
      </c>
      <c r="AD822" s="1" t="s">
        <v>169</v>
      </c>
      <c r="AE822" s="1" t="s">
        <v>3102</v>
      </c>
      <c r="AF822" s="1" t="s">
        <v>63</v>
      </c>
      <c r="AG822" s="1" t="s">
        <v>3157</v>
      </c>
    </row>
    <row r="823" spans="1:72" ht="13.5" customHeight="1">
      <c r="A823" s="6" t="str">
        <f t="shared" si="27"/>
        <v>1756_감물천면_0017</v>
      </c>
      <c r="B823" s="1">
        <v>1756</v>
      </c>
      <c r="C823" s="1" t="s">
        <v>4576</v>
      </c>
      <c r="D823" s="1" t="s">
        <v>4577</v>
      </c>
      <c r="E823" s="2">
        <v>822</v>
      </c>
      <c r="F823" s="2">
        <v>2</v>
      </c>
      <c r="G823" s="2" t="s">
        <v>1081</v>
      </c>
      <c r="H823" s="2" t="s">
        <v>2371</v>
      </c>
      <c r="I823" s="2">
        <v>13</v>
      </c>
      <c r="L823" s="2">
        <v>3</v>
      </c>
      <c r="M823" s="2" t="s">
        <v>5223</v>
      </c>
      <c r="N823" s="2" t="s">
        <v>5224</v>
      </c>
      <c r="T823" s="2" t="s">
        <v>4724</v>
      </c>
      <c r="U823" s="1" t="s">
        <v>38</v>
      </c>
      <c r="V823" s="1" t="s">
        <v>2497</v>
      </c>
      <c r="W823" s="1" t="s">
        <v>268</v>
      </c>
      <c r="X823" s="1" t="s">
        <v>2573</v>
      </c>
      <c r="Y823" s="1" t="s">
        <v>1372</v>
      </c>
      <c r="Z823" s="1" t="s">
        <v>2799</v>
      </c>
      <c r="AC823" s="1">
        <v>72</v>
      </c>
      <c r="AD823" s="1" t="s">
        <v>503</v>
      </c>
      <c r="AE823" s="1" t="s">
        <v>3153</v>
      </c>
      <c r="AJ823" s="1" t="s">
        <v>17</v>
      </c>
      <c r="AK823" s="1" t="s">
        <v>3214</v>
      </c>
      <c r="AL823" s="1" t="s">
        <v>924</v>
      </c>
      <c r="AM823" s="1" t="s">
        <v>3225</v>
      </c>
      <c r="AT823" s="1" t="s">
        <v>42</v>
      </c>
      <c r="AU823" s="1" t="s">
        <v>3276</v>
      </c>
      <c r="AV823" s="1" t="s">
        <v>1204</v>
      </c>
      <c r="AW823" s="1" t="s">
        <v>3427</v>
      </c>
      <c r="BG823" s="1" t="s">
        <v>42</v>
      </c>
      <c r="BH823" s="1" t="s">
        <v>3276</v>
      </c>
      <c r="BI823" s="1" t="s">
        <v>1195</v>
      </c>
      <c r="BJ823" s="1" t="s">
        <v>3783</v>
      </c>
      <c r="BK823" s="1" t="s">
        <v>42</v>
      </c>
      <c r="BL823" s="1" t="s">
        <v>3276</v>
      </c>
      <c r="BM823" s="1" t="s">
        <v>4948</v>
      </c>
      <c r="BN823" s="1" t="s">
        <v>3708</v>
      </c>
      <c r="BO823" s="1" t="s">
        <v>42</v>
      </c>
      <c r="BP823" s="1" t="s">
        <v>3276</v>
      </c>
      <c r="BQ823" s="1" t="s">
        <v>1367</v>
      </c>
      <c r="BR823" s="1" t="s">
        <v>4200</v>
      </c>
      <c r="BS823" s="1" t="s">
        <v>41</v>
      </c>
      <c r="BT823" s="1" t="s">
        <v>4400</v>
      </c>
    </row>
    <row r="824" spans="1:72" ht="13.5" customHeight="1">
      <c r="A824" s="6" t="str">
        <f t="shared" si="27"/>
        <v>1756_감물천면_0017</v>
      </c>
      <c r="B824" s="1">
        <v>1756</v>
      </c>
      <c r="C824" s="1" t="s">
        <v>4576</v>
      </c>
      <c r="D824" s="1" t="s">
        <v>4577</v>
      </c>
      <c r="E824" s="2">
        <v>823</v>
      </c>
      <c r="F824" s="2">
        <v>2</v>
      </c>
      <c r="G824" s="2" t="s">
        <v>1081</v>
      </c>
      <c r="H824" s="2" t="s">
        <v>2371</v>
      </c>
      <c r="I824" s="2">
        <v>13</v>
      </c>
      <c r="L824" s="2">
        <v>3</v>
      </c>
      <c r="M824" s="2" t="s">
        <v>5223</v>
      </c>
      <c r="N824" s="2" t="s">
        <v>5224</v>
      </c>
      <c r="S824" s="2" t="s">
        <v>49</v>
      </c>
      <c r="T824" s="2" t="s">
        <v>2463</v>
      </c>
      <c r="W824" s="1" t="s">
        <v>179</v>
      </c>
      <c r="X824" s="1" t="s">
        <v>2574</v>
      </c>
      <c r="Y824" s="1" t="s">
        <v>51</v>
      </c>
      <c r="Z824" s="1" t="s">
        <v>2608</v>
      </c>
      <c r="AC824" s="1">
        <v>75</v>
      </c>
      <c r="AD824" s="1" t="s">
        <v>107</v>
      </c>
      <c r="AE824" s="1" t="s">
        <v>3098</v>
      </c>
      <c r="AJ824" s="1" t="s">
        <v>53</v>
      </c>
      <c r="AK824" s="1" t="s">
        <v>3215</v>
      </c>
      <c r="AL824" s="1" t="s">
        <v>128</v>
      </c>
      <c r="AM824" s="1" t="s">
        <v>3216</v>
      </c>
      <c r="AT824" s="1" t="s">
        <v>42</v>
      </c>
      <c r="AU824" s="1" t="s">
        <v>3276</v>
      </c>
      <c r="AV824" s="1" t="s">
        <v>1556</v>
      </c>
      <c r="AW824" s="1" t="s">
        <v>3426</v>
      </c>
      <c r="BG824" s="1" t="s">
        <v>42</v>
      </c>
      <c r="BH824" s="1" t="s">
        <v>3276</v>
      </c>
      <c r="BI824" s="1" t="s">
        <v>4940</v>
      </c>
      <c r="BJ824" s="1" t="s">
        <v>3782</v>
      </c>
      <c r="BK824" s="1" t="s">
        <v>42</v>
      </c>
      <c r="BL824" s="1" t="s">
        <v>3276</v>
      </c>
      <c r="BM824" s="1" t="s">
        <v>1557</v>
      </c>
      <c r="BN824" s="1" t="s">
        <v>4017</v>
      </c>
      <c r="BO824" s="1" t="s">
        <v>42</v>
      </c>
      <c r="BP824" s="1" t="s">
        <v>3276</v>
      </c>
      <c r="BQ824" s="1" t="s">
        <v>1558</v>
      </c>
      <c r="BR824" s="1" t="s">
        <v>4533</v>
      </c>
      <c r="BS824" s="1" t="s">
        <v>123</v>
      </c>
      <c r="BT824" s="1" t="s">
        <v>3210</v>
      </c>
    </row>
    <row r="825" spans="1:33" ht="13.5" customHeight="1">
      <c r="A825" s="6" t="str">
        <f t="shared" si="27"/>
        <v>1756_감물천면_0017</v>
      </c>
      <c r="B825" s="1">
        <v>1756</v>
      </c>
      <c r="C825" s="1" t="s">
        <v>4576</v>
      </c>
      <c r="D825" s="1" t="s">
        <v>4577</v>
      </c>
      <c r="E825" s="2">
        <v>824</v>
      </c>
      <c r="F825" s="2">
        <v>2</v>
      </c>
      <c r="G825" s="2" t="s">
        <v>1081</v>
      </c>
      <c r="H825" s="2" t="s">
        <v>2371</v>
      </c>
      <c r="I825" s="2">
        <v>13</v>
      </c>
      <c r="L825" s="2">
        <v>3</v>
      </c>
      <c r="M825" s="2" t="s">
        <v>5223</v>
      </c>
      <c r="N825" s="2" t="s">
        <v>5224</v>
      </c>
      <c r="S825" s="2" t="s">
        <v>61</v>
      </c>
      <c r="T825" s="2" t="s">
        <v>2464</v>
      </c>
      <c r="AC825" s="1">
        <v>15</v>
      </c>
      <c r="AD825" s="1" t="s">
        <v>107</v>
      </c>
      <c r="AE825" s="1" t="s">
        <v>3098</v>
      </c>
      <c r="AF825" s="1" t="s">
        <v>63</v>
      </c>
      <c r="AG825" s="1" t="s">
        <v>3157</v>
      </c>
    </row>
    <row r="826" spans="1:72" ht="13.5" customHeight="1">
      <c r="A826" s="6" t="str">
        <f t="shared" si="27"/>
        <v>1756_감물천면_0017</v>
      </c>
      <c r="B826" s="1">
        <v>1756</v>
      </c>
      <c r="C826" s="1" t="s">
        <v>4576</v>
      </c>
      <c r="D826" s="1" t="s">
        <v>4577</v>
      </c>
      <c r="E826" s="2">
        <v>825</v>
      </c>
      <c r="F826" s="2">
        <v>2</v>
      </c>
      <c r="G826" s="2" t="s">
        <v>1081</v>
      </c>
      <c r="H826" s="2" t="s">
        <v>2371</v>
      </c>
      <c r="I826" s="2">
        <v>13</v>
      </c>
      <c r="L826" s="2">
        <v>4</v>
      </c>
      <c r="M826" s="2" t="s">
        <v>5225</v>
      </c>
      <c r="N826" s="2" t="s">
        <v>5226</v>
      </c>
      <c r="T826" s="2" t="s">
        <v>4628</v>
      </c>
      <c r="U826" s="1" t="s">
        <v>468</v>
      </c>
      <c r="V826" s="1" t="s">
        <v>2494</v>
      </c>
      <c r="W826" s="1" t="s">
        <v>592</v>
      </c>
      <c r="X826" s="1" t="s">
        <v>2568</v>
      </c>
      <c r="Y826" s="1" t="s">
        <v>309</v>
      </c>
      <c r="Z826" s="1" t="s">
        <v>2604</v>
      </c>
      <c r="AC826" s="1">
        <v>81</v>
      </c>
      <c r="AD826" s="1" t="s">
        <v>335</v>
      </c>
      <c r="AE826" s="1" t="s">
        <v>3101</v>
      </c>
      <c r="AJ826" s="1" t="s">
        <v>17</v>
      </c>
      <c r="AK826" s="1" t="s">
        <v>3214</v>
      </c>
      <c r="AL826" s="1" t="s">
        <v>48</v>
      </c>
      <c r="AM826" s="1" t="s">
        <v>3223</v>
      </c>
      <c r="AT826" s="1" t="s">
        <v>315</v>
      </c>
      <c r="AU826" s="1" t="s">
        <v>2498</v>
      </c>
      <c r="AV826" s="1" t="s">
        <v>1559</v>
      </c>
      <c r="AW826" s="1" t="s">
        <v>3425</v>
      </c>
      <c r="BG826" s="1" t="s">
        <v>296</v>
      </c>
      <c r="BH826" s="1" t="s">
        <v>3284</v>
      </c>
      <c r="BI826" s="1" t="s">
        <v>1560</v>
      </c>
      <c r="BJ826" s="1" t="s">
        <v>3781</v>
      </c>
      <c r="BK826" s="1" t="s">
        <v>296</v>
      </c>
      <c r="BL826" s="1" t="s">
        <v>3284</v>
      </c>
      <c r="BM826" s="1" t="s">
        <v>1561</v>
      </c>
      <c r="BN826" s="1" t="s">
        <v>4016</v>
      </c>
      <c r="BO826" s="1" t="s">
        <v>413</v>
      </c>
      <c r="BP826" s="1" t="s">
        <v>2504</v>
      </c>
      <c r="BQ826" s="1" t="s">
        <v>1562</v>
      </c>
      <c r="BR826" s="1" t="s">
        <v>4492</v>
      </c>
      <c r="BS826" s="1" t="s">
        <v>41</v>
      </c>
      <c r="BT826" s="1" t="s">
        <v>4400</v>
      </c>
    </row>
    <row r="827" spans="1:31" ht="13.5" customHeight="1">
      <c r="A827" s="6" t="str">
        <f t="shared" si="27"/>
        <v>1756_감물천면_0017</v>
      </c>
      <c r="B827" s="1">
        <v>1756</v>
      </c>
      <c r="C827" s="1" t="s">
        <v>4576</v>
      </c>
      <c r="D827" s="1" t="s">
        <v>4577</v>
      </c>
      <c r="E827" s="2">
        <v>826</v>
      </c>
      <c r="F827" s="2">
        <v>2</v>
      </c>
      <c r="G827" s="2" t="s">
        <v>1081</v>
      </c>
      <c r="H827" s="2" t="s">
        <v>2371</v>
      </c>
      <c r="I827" s="2">
        <v>13</v>
      </c>
      <c r="L827" s="2">
        <v>4</v>
      </c>
      <c r="M827" s="2" t="s">
        <v>5225</v>
      </c>
      <c r="N827" s="2" t="s">
        <v>5226</v>
      </c>
      <c r="S827" s="2" t="s">
        <v>81</v>
      </c>
      <c r="T827" s="2" t="s">
        <v>2466</v>
      </c>
      <c r="U827" s="1" t="s">
        <v>1563</v>
      </c>
      <c r="V827" s="1" t="s">
        <v>2508</v>
      </c>
      <c r="W827" s="1" t="s">
        <v>50</v>
      </c>
      <c r="X827" s="1" t="s">
        <v>4583</v>
      </c>
      <c r="Y827" s="1" t="s">
        <v>525</v>
      </c>
      <c r="Z827" s="1" t="s">
        <v>2632</v>
      </c>
      <c r="AC827" s="1">
        <v>50</v>
      </c>
      <c r="AD827" s="1" t="s">
        <v>352</v>
      </c>
      <c r="AE827" s="1" t="s">
        <v>3142</v>
      </c>
    </row>
    <row r="828" spans="1:33" ht="13.5" customHeight="1">
      <c r="A828" s="6" t="str">
        <f t="shared" si="27"/>
        <v>1756_감물천면_0017</v>
      </c>
      <c r="B828" s="1">
        <v>1756</v>
      </c>
      <c r="C828" s="1" t="s">
        <v>4576</v>
      </c>
      <c r="D828" s="1" t="s">
        <v>4577</v>
      </c>
      <c r="E828" s="2">
        <v>827</v>
      </c>
      <c r="F828" s="2">
        <v>2</v>
      </c>
      <c r="G828" s="2" t="s">
        <v>1081</v>
      </c>
      <c r="H828" s="2" t="s">
        <v>2371</v>
      </c>
      <c r="I828" s="2">
        <v>13</v>
      </c>
      <c r="L828" s="2">
        <v>4</v>
      </c>
      <c r="M828" s="2" t="s">
        <v>5225</v>
      </c>
      <c r="N828" s="2" t="s">
        <v>5226</v>
      </c>
      <c r="S828" s="2" t="s">
        <v>82</v>
      </c>
      <c r="T828" s="2" t="s">
        <v>2465</v>
      </c>
      <c r="W828" s="1" t="s">
        <v>50</v>
      </c>
      <c r="X828" s="1" t="s">
        <v>4583</v>
      </c>
      <c r="Y828" s="1" t="s">
        <v>309</v>
      </c>
      <c r="Z828" s="1" t="s">
        <v>2604</v>
      </c>
      <c r="AF828" s="1" t="s">
        <v>97</v>
      </c>
      <c r="AG828" s="1" t="s">
        <v>2593</v>
      </c>
    </row>
    <row r="829" spans="1:35" ht="13.5" customHeight="1">
      <c r="A829" s="6" t="str">
        <f t="shared" si="27"/>
        <v>1756_감물천면_0017</v>
      </c>
      <c r="B829" s="1">
        <v>1756</v>
      </c>
      <c r="C829" s="1" t="s">
        <v>4576</v>
      </c>
      <c r="D829" s="1" t="s">
        <v>4577</v>
      </c>
      <c r="E829" s="2">
        <v>828</v>
      </c>
      <c r="F829" s="2">
        <v>2</v>
      </c>
      <c r="G829" s="2" t="s">
        <v>1081</v>
      </c>
      <c r="H829" s="2" t="s">
        <v>2371</v>
      </c>
      <c r="I829" s="2">
        <v>13</v>
      </c>
      <c r="L829" s="2">
        <v>4</v>
      </c>
      <c r="M829" s="2" t="s">
        <v>5225</v>
      </c>
      <c r="N829" s="2" t="s">
        <v>5226</v>
      </c>
      <c r="T829" s="2" t="s">
        <v>4584</v>
      </c>
      <c r="U829" s="1" t="s">
        <v>67</v>
      </c>
      <c r="V829" s="1" t="s">
        <v>2496</v>
      </c>
      <c r="Y829" s="1" t="s">
        <v>1564</v>
      </c>
      <c r="Z829" s="1" t="s">
        <v>2798</v>
      </c>
      <c r="AG829" s="1" t="s">
        <v>4737</v>
      </c>
      <c r="AI829" s="1" t="s">
        <v>3204</v>
      </c>
    </row>
    <row r="830" spans="1:35" ht="13.5" customHeight="1">
      <c r="A830" s="6" t="str">
        <f t="shared" si="27"/>
        <v>1756_감물천면_0017</v>
      </c>
      <c r="B830" s="1">
        <v>1756</v>
      </c>
      <c r="C830" s="1" t="s">
        <v>4576</v>
      </c>
      <c r="D830" s="1" t="s">
        <v>4577</v>
      </c>
      <c r="E830" s="2">
        <v>829</v>
      </c>
      <c r="F830" s="2">
        <v>2</v>
      </c>
      <c r="G830" s="2" t="s">
        <v>1081</v>
      </c>
      <c r="H830" s="2" t="s">
        <v>2371</v>
      </c>
      <c r="I830" s="2">
        <v>13</v>
      </c>
      <c r="L830" s="2">
        <v>4</v>
      </c>
      <c r="M830" s="2" t="s">
        <v>5225</v>
      </c>
      <c r="N830" s="2" t="s">
        <v>5226</v>
      </c>
      <c r="T830" s="2" t="s">
        <v>4584</v>
      </c>
      <c r="U830" s="1" t="s">
        <v>64</v>
      </c>
      <c r="V830" s="1" t="s">
        <v>2511</v>
      </c>
      <c r="Y830" s="1" t="s">
        <v>1012</v>
      </c>
      <c r="Z830" s="1" t="s">
        <v>2797</v>
      </c>
      <c r="AG830" s="1" t="s">
        <v>4737</v>
      </c>
      <c r="AI830" s="1" t="s">
        <v>3204</v>
      </c>
    </row>
    <row r="831" spans="1:35" ht="13.5" customHeight="1">
      <c r="A831" s="6" t="str">
        <f aca="true" t="shared" si="28" ref="A831:A855">HYPERLINK("http://kyu.snu.ac.kr/sdhj/index.jsp?type=hj/GK14679_00IH_0001_0017.jpg","1756_감물천면_0017")</f>
        <v>1756_감물천면_0017</v>
      </c>
      <c r="B831" s="1">
        <v>1756</v>
      </c>
      <c r="C831" s="1" t="s">
        <v>4576</v>
      </c>
      <c r="D831" s="1" t="s">
        <v>4577</v>
      </c>
      <c r="E831" s="2">
        <v>830</v>
      </c>
      <c r="F831" s="2">
        <v>2</v>
      </c>
      <c r="G831" s="2" t="s">
        <v>1081</v>
      </c>
      <c r="H831" s="2" t="s">
        <v>2371</v>
      </c>
      <c r="I831" s="2">
        <v>13</v>
      </c>
      <c r="L831" s="2">
        <v>4</v>
      </c>
      <c r="M831" s="2" t="s">
        <v>5225</v>
      </c>
      <c r="N831" s="2" t="s">
        <v>5226</v>
      </c>
      <c r="T831" s="2" t="s">
        <v>4584</v>
      </c>
      <c r="U831" s="1" t="s">
        <v>64</v>
      </c>
      <c r="V831" s="1" t="s">
        <v>2511</v>
      </c>
      <c r="Y831" s="1" t="s">
        <v>1565</v>
      </c>
      <c r="Z831" s="1" t="s">
        <v>2796</v>
      </c>
      <c r="AF831" s="1" t="s">
        <v>4782</v>
      </c>
      <c r="AG831" s="1" t="s">
        <v>4783</v>
      </c>
      <c r="AH831" s="1" t="s">
        <v>1566</v>
      </c>
      <c r="AI831" s="1" t="s">
        <v>3204</v>
      </c>
    </row>
    <row r="832" spans="1:72" ht="13.5" customHeight="1">
      <c r="A832" s="6" t="str">
        <f t="shared" si="28"/>
        <v>1756_감물천면_0017</v>
      </c>
      <c r="B832" s="1">
        <v>1756</v>
      </c>
      <c r="C832" s="1" t="s">
        <v>4576</v>
      </c>
      <c r="D832" s="1" t="s">
        <v>4577</v>
      </c>
      <c r="E832" s="2">
        <v>831</v>
      </c>
      <c r="F832" s="2">
        <v>2</v>
      </c>
      <c r="G832" s="2" t="s">
        <v>1081</v>
      </c>
      <c r="H832" s="2" t="s">
        <v>2371</v>
      </c>
      <c r="I832" s="2">
        <v>13</v>
      </c>
      <c r="L832" s="2">
        <v>5</v>
      </c>
      <c r="M832" s="2" t="s">
        <v>1541</v>
      </c>
      <c r="N832" s="2" t="s">
        <v>2386</v>
      </c>
      <c r="T832" s="2" t="s">
        <v>4784</v>
      </c>
      <c r="U832" s="1" t="s">
        <v>315</v>
      </c>
      <c r="V832" s="1" t="s">
        <v>2498</v>
      </c>
      <c r="W832" s="1" t="s">
        <v>567</v>
      </c>
      <c r="X832" s="1" t="s">
        <v>2569</v>
      </c>
      <c r="Y832" s="1" t="s">
        <v>1500</v>
      </c>
      <c r="Z832" s="1" t="s">
        <v>2795</v>
      </c>
      <c r="AC832" s="1">
        <v>49</v>
      </c>
      <c r="AD832" s="1" t="s">
        <v>398</v>
      </c>
      <c r="AE832" s="1" t="s">
        <v>3140</v>
      </c>
      <c r="AJ832" s="1" t="s">
        <v>17</v>
      </c>
      <c r="AK832" s="1" t="s">
        <v>3214</v>
      </c>
      <c r="AL832" s="1" t="s">
        <v>267</v>
      </c>
      <c r="AM832" s="1" t="s">
        <v>3250</v>
      </c>
      <c r="AT832" s="1" t="s">
        <v>315</v>
      </c>
      <c r="AU832" s="1" t="s">
        <v>2498</v>
      </c>
      <c r="AV832" s="1" t="s">
        <v>1132</v>
      </c>
      <c r="AW832" s="1" t="s">
        <v>2776</v>
      </c>
      <c r="BG832" s="1" t="s">
        <v>42</v>
      </c>
      <c r="BH832" s="1" t="s">
        <v>3276</v>
      </c>
      <c r="BI832" s="1" t="s">
        <v>1567</v>
      </c>
      <c r="BJ832" s="1" t="s">
        <v>3780</v>
      </c>
      <c r="BK832" s="1" t="s">
        <v>42</v>
      </c>
      <c r="BL832" s="1" t="s">
        <v>3276</v>
      </c>
      <c r="BM832" s="1" t="s">
        <v>1134</v>
      </c>
      <c r="BN832" s="1" t="s">
        <v>3797</v>
      </c>
      <c r="BO832" s="1" t="s">
        <v>42</v>
      </c>
      <c r="BP832" s="1" t="s">
        <v>3276</v>
      </c>
      <c r="BQ832" s="1" t="s">
        <v>1135</v>
      </c>
      <c r="BR832" s="1" t="s">
        <v>4199</v>
      </c>
      <c r="BS832" s="1" t="s">
        <v>100</v>
      </c>
      <c r="BT832" s="1" t="s">
        <v>3194</v>
      </c>
    </row>
    <row r="833" spans="1:72" ht="13.5" customHeight="1">
      <c r="A833" s="6" t="str">
        <f t="shared" si="28"/>
        <v>1756_감물천면_0017</v>
      </c>
      <c r="B833" s="1">
        <v>1756</v>
      </c>
      <c r="C833" s="1" t="s">
        <v>4576</v>
      </c>
      <c r="D833" s="1" t="s">
        <v>4577</v>
      </c>
      <c r="E833" s="2">
        <v>832</v>
      </c>
      <c r="F833" s="2">
        <v>2</v>
      </c>
      <c r="G833" s="2" t="s">
        <v>1081</v>
      </c>
      <c r="H833" s="2" t="s">
        <v>2371</v>
      </c>
      <c r="I833" s="2">
        <v>13</v>
      </c>
      <c r="L833" s="2">
        <v>5</v>
      </c>
      <c r="M833" s="2" t="s">
        <v>1541</v>
      </c>
      <c r="N833" s="2" t="s">
        <v>2386</v>
      </c>
      <c r="S833" s="2" t="s">
        <v>49</v>
      </c>
      <c r="T833" s="2" t="s">
        <v>2463</v>
      </c>
      <c r="Y833" s="1" t="s">
        <v>10</v>
      </c>
      <c r="Z833" s="1" t="s">
        <v>2600</v>
      </c>
      <c r="AC833" s="1">
        <v>48</v>
      </c>
      <c r="AD833" s="1" t="s">
        <v>202</v>
      </c>
      <c r="AE833" s="1" t="s">
        <v>3109</v>
      </c>
      <c r="AJ833" s="1" t="s">
        <v>17</v>
      </c>
      <c r="AK833" s="1" t="s">
        <v>3214</v>
      </c>
      <c r="AL833" s="1" t="s">
        <v>919</v>
      </c>
      <c r="AM833" s="1" t="s">
        <v>3240</v>
      </c>
      <c r="AT833" s="1" t="s">
        <v>315</v>
      </c>
      <c r="AU833" s="1" t="s">
        <v>2498</v>
      </c>
      <c r="AV833" s="1" t="s">
        <v>861</v>
      </c>
      <c r="AW833" s="1" t="s">
        <v>2942</v>
      </c>
      <c r="BG833" s="1" t="s">
        <v>315</v>
      </c>
      <c r="BH833" s="1" t="s">
        <v>2498</v>
      </c>
      <c r="BI833" s="1" t="s">
        <v>1568</v>
      </c>
      <c r="BJ833" s="1" t="s">
        <v>3779</v>
      </c>
      <c r="BK833" s="1" t="s">
        <v>42</v>
      </c>
      <c r="BL833" s="1" t="s">
        <v>3276</v>
      </c>
      <c r="BM833" s="1" t="s">
        <v>1569</v>
      </c>
      <c r="BN833" s="1" t="s">
        <v>4015</v>
      </c>
      <c r="BO833" s="1" t="s">
        <v>315</v>
      </c>
      <c r="BP833" s="1" t="s">
        <v>2498</v>
      </c>
      <c r="BQ833" s="1" t="s">
        <v>1570</v>
      </c>
      <c r="BR833" s="1" t="s">
        <v>4198</v>
      </c>
      <c r="BS833" s="1" t="s">
        <v>1571</v>
      </c>
      <c r="BT833" s="1" t="s">
        <v>4324</v>
      </c>
    </row>
    <row r="834" spans="1:31" ht="13.5" customHeight="1">
      <c r="A834" s="6" t="str">
        <f t="shared" si="28"/>
        <v>1756_감물천면_0017</v>
      </c>
      <c r="B834" s="1">
        <v>1756</v>
      </c>
      <c r="C834" s="1" t="s">
        <v>4576</v>
      </c>
      <c r="D834" s="1" t="s">
        <v>4577</v>
      </c>
      <c r="E834" s="2">
        <v>833</v>
      </c>
      <c r="F834" s="2">
        <v>2</v>
      </c>
      <c r="G834" s="2" t="s">
        <v>1081</v>
      </c>
      <c r="H834" s="2" t="s">
        <v>2371</v>
      </c>
      <c r="I834" s="2">
        <v>13</v>
      </c>
      <c r="L834" s="2">
        <v>5</v>
      </c>
      <c r="M834" s="2" t="s">
        <v>1541</v>
      </c>
      <c r="N834" s="2" t="s">
        <v>2386</v>
      </c>
      <c r="S834" s="2" t="s">
        <v>61</v>
      </c>
      <c r="T834" s="2" t="s">
        <v>2464</v>
      </c>
      <c r="AC834" s="1">
        <v>11</v>
      </c>
      <c r="AD834" s="1" t="s">
        <v>342</v>
      </c>
      <c r="AE834" s="1" t="s">
        <v>3120</v>
      </c>
    </row>
    <row r="835" spans="1:33" ht="13.5" customHeight="1">
      <c r="A835" s="6" t="str">
        <f t="shared" si="28"/>
        <v>1756_감물천면_0017</v>
      </c>
      <c r="B835" s="1">
        <v>1756</v>
      </c>
      <c r="C835" s="1" t="s">
        <v>4576</v>
      </c>
      <c r="D835" s="1" t="s">
        <v>4577</v>
      </c>
      <c r="E835" s="2">
        <v>834</v>
      </c>
      <c r="F835" s="2">
        <v>2</v>
      </c>
      <c r="G835" s="2" t="s">
        <v>1081</v>
      </c>
      <c r="H835" s="2" t="s">
        <v>2371</v>
      </c>
      <c r="I835" s="2">
        <v>13</v>
      </c>
      <c r="L835" s="2">
        <v>5</v>
      </c>
      <c r="M835" s="2" t="s">
        <v>1541</v>
      </c>
      <c r="N835" s="2" t="s">
        <v>2386</v>
      </c>
      <c r="S835" s="2" t="s">
        <v>61</v>
      </c>
      <c r="T835" s="2" t="s">
        <v>2464</v>
      </c>
      <c r="AC835" s="1">
        <v>3</v>
      </c>
      <c r="AD835" s="1" t="s">
        <v>178</v>
      </c>
      <c r="AE835" s="1" t="s">
        <v>3119</v>
      </c>
      <c r="AF835" s="1" t="s">
        <v>63</v>
      </c>
      <c r="AG835" s="1" t="s">
        <v>3157</v>
      </c>
    </row>
    <row r="836" spans="1:72" ht="13.5" customHeight="1">
      <c r="A836" s="6" t="str">
        <f t="shared" si="28"/>
        <v>1756_감물천면_0017</v>
      </c>
      <c r="B836" s="1">
        <v>1756</v>
      </c>
      <c r="C836" s="1" t="s">
        <v>4576</v>
      </c>
      <c r="D836" s="1" t="s">
        <v>4577</v>
      </c>
      <c r="E836" s="2">
        <v>835</v>
      </c>
      <c r="F836" s="2">
        <v>2</v>
      </c>
      <c r="G836" s="2" t="s">
        <v>1081</v>
      </c>
      <c r="H836" s="2" t="s">
        <v>2371</v>
      </c>
      <c r="I836" s="2">
        <v>14</v>
      </c>
      <c r="J836" s="2" t="s">
        <v>1572</v>
      </c>
      <c r="K836" s="2" t="s">
        <v>2385</v>
      </c>
      <c r="L836" s="2">
        <v>1</v>
      </c>
      <c r="M836" s="2" t="s">
        <v>5227</v>
      </c>
      <c r="N836" s="2" t="s">
        <v>5228</v>
      </c>
      <c r="T836" s="2" t="s">
        <v>4779</v>
      </c>
      <c r="U836" s="1" t="s">
        <v>315</v>
      </c>
      <c r="V836" s="1" t="s">
        <v>2498</v>
      </c>
      <c r="W836" s="1" t="s">
        <v>567</v>
      </c>
      <c r="X836" s="1" t="s">
        <v>2569</v>
      </c>
      <c r="Y836" s="1" t="s">
        <v>310</v>
      </c>
      <c r="Z836" s="1" t="s">
        <v>2794</v>
      </c>
      <c r="AC836" s="1">
        <v>57</v>
      </c>
      <c r="AD836" s="1" t="s">
        <v>582</v>
      </c>
      <c r="AE836" s="1" t="s">
        <v>3137</v>
      </c>
      <c r="AJ836" s="1" t="s">
        <v>17</v>
      </c>
      <c r="AK836" s="1" t="s">
        <v>3214</v>
      </c>
      <c r="AL836" s="1" t="s">
        <v>267</v>
      </c>
      <c r="AM836" s="1" t="s">
        <v>3250</v>
      </c>
      <c r="AT836" s="1" t="s">
        <v>1334</v>
      </c>
      <c r="AU836" s="1" t="s">
        <v>3290</v>
      </c>
      <c r="AV836" s="1" t="s">
        <v>1573</v>
      </c>
      <c r="AW836" s="1" t="s">
        <v>3343</v>
      </c>
      <c r="BG836" s="1" t="s">
        <v>42</v>
      </c>
      <c r="BH836" s="1" t="s">
        <v>3276</v>
      </c>
      <c r="BI836" s="1" t="s">
        <v>1421</v>
      </c>
      <c r="BJ836" s="1" t="s">
        <v>3441</v>
      </c>
      <c r="BK836" s="1" t="s">
        <v>42</v>
      </c>
      <c r="BL836" s="1" t="s">
        <v>3276</v>
      </c>
      <c r="BM836" s="1" t="s">
        <v>1134</v>
      </c>
      <c r="BN836" s="1" t="s">
        <v>3797</v>
      </c>
      <c r="BO836" s="1" t="s">
        <v>42</v>
      </c>
      <c r="BP836" s="1" t="s">
        <v>3276</v>
      </c>
      <c r="BQ836" s="1" t="s">
        <v>1574</v>
      </c>
      <c r="BR836" s="1" t="s">
        <v>4532</v>
      </c>
      <c r="BS836" s="1" t="s">
        <v>123</v>
      </c>
      <c r="BT836" s="1" t="s">
        <v>3210</v>
      </c>
    </row>
    <row r="837" spans="1:72" ht="13.5" customHeight="1">
      <c r="A837" s="6" t="str">
        <f t="shared" si="28"/>
        <v>1756_감물천면_0017</v>
      </c>
      <c r="B837" s="1">
        <v>1756</v>
      </c>
      <c r="C837" s="1" t="s">
        <v>4576</v>
      </c>
      <c r="D837" s="1" t="s">
        <v>4577</v>
      </c>
      <c r="E837" s="2">
        <v>836</v>
      </c>
      <c r="F837" s="2">
        <v>2</v>
      </c>
      <c r="G837" s="2" t="s">
        <v>1081</v>
      </c>
      <c r="H837" s="2" t="s">
        <v>2371</v>
      </c>
      <c r="I837" s="2">
        <v>14</v>
      </c>
      <c r="L837" s="2">
        <v>1</v>
      </c>
      <c r="M837" s="2" t="s">
        <v>5227</v>
      </c>
      <c r="N837" s="2" t="s">
        <v>5228</v>
      </c>
      <c r="S837" s="2" t="s">
        <v>49</v>
      </c>
      <c r="T837" s="2" t="s">
        <v>2463</v>
      </c>
      <c r="W837" s="1" t="s">
        <v>50</v>
      </c>
      <c r="X837" s="1" t="s">
        <v>4583</v>
      </c>
      <c r="Y837" s="1" t="s">
        <v>51</v>
      </c>
      <c r="Z837" s="1" t="s">
        <v>2608</v>
      </c>
      <c r="AC837" s="1">
        <v>59</v>
      </c>
      <c r="AD837" s="1" t="s">
        <v>359</v>
      </c>
      <c r="AE837" s="1" t="s">
        <v>3133</v>
      </c>
      <c r="AJ837" s="1" t="s">
        <v>53</v>
      </c>
      <c r="AK837" s="1" t="s">
        <v>3215</v>
      </c>
      <c r="AL837" s="1" t="s">
        <v>737</v>
      </c>
      <c r="AM837" s="1" t="s">
        <v>3217</v>
      </c>
      <c r="AT837" s="1" t="s">
        <v>42</v>
      </c>
      <c r="AU837" s="1" t="s">
        <v>3276</v>
      </c>
      <c r="AV837" s="1" t="s">
        <v>1575</v>
      </c>
      <c r="AW837" s="1" t="s">
        <v>3424</v>
      </c>
      <c r="BG837" s="1" t="s">
        <v>42</v>
      </c>
      <c r="BH837" s="1" t="s">
        <v>3276</v>
      </c>
      <c r="BI837" s="1" t="s">
        <v>1576</v>
      </c>
      <c r="BJ837" s="1" t="s">
        <v>3778</v>
      </c>
      <c r="BK837" s="1" t="s">
        <v>42</v>
      </c>
      <c r="BL837" s="1" t="s">
        <v>3276</v>
      </c>
      <c r="BM837" s="1" t="s">
        <v>1577</v>
      </c>
      <c r="BN837" s="1" t="s">
        <v>4014</v>
      </c>
      <c r="BO837" s="1" t="s">
        <v>42</v>
      </c>
      <c r="BP837" s="1" t="s">
        <v>3276</v>
      </c>
      <c r="BQ837" s="1" t="s">
        <v>1578</v>
      </c>
      <c r="BR837" s="1" t="s">
        <v>4197</v>
      </c>
      <c r="BS837" s="1" t="s">
        <v>100</v>
      </c>
      <c r="BT837" s="1" t="s">
        <v>3194</v>
      </c>
    </row>
    <row r="838" spans="1:31" ht="13.5" customHeight="1">
      <c r="A838" s="6" t="str">
        <f t="shared" si="28"/>
        <v>1756_감물천면_0017</v>
      </c>
      <c r="B838" s="1">
        <v>1756</v>
      </c>
      <c r="C838" s="1" t="s">
        <v>4576</v>
      </c>
      <c r="D838" s="1" t="s">
        <v>4577</v>
      </c>
      <c r="E838" s="2">
        <v>837</v>
      </c>
      <c r="F838" s="2">
        <v>2</v>
      </c>
      <c r="G838" s="2" t="s">
        <v>1081</v>
      </c>
      <c r="H838" s="2" t="s">
        <v>2371</v>
      </c>
      <c r="I838" s="2">
        <v>14</v>
      </c>
      <c r="L838" s="2">
        <v>1</v>
      </c>
      <c r="M838" s="2" t="s">
        <v>5227</v>
      </c>
      <c r="N838" s="2" t="s">
        <v>5228</v>
      </c>
      <c r="S838" s="2" t="s">
        <v>61</v>
      </c>
      <c r="T838" s="2" t="s">
        <v>2464</v>
      </c>
      <c r="AC838" s="1">
        <v>16</v>
      </c>
      <c r="AD838" s="1" t="s">
        <v>622</v>
      </c>
      <c r="AE838" s="1" t="s">
        <v>3138</v>
      </c>
    </row>
    <row r="839" spans="1:31" ht="13.5" customHeight="1">
      <c r="A839" s="6" t="str">
        <f t="shared" si="28"/>
        <v>1756_감물천면_0017</v>
      </c>
      <c r="B839" s="1">
        <v>1756</v>
      </c>
      <c r="C839" s="1" t="s">
        <v>4576</v>
      </c>
      <c r="D839" s="1" t="s">
        <v>4577</v>
      </c>
      <c r="E839" s="2">
        <v>838</v>
      </c>
      <c r="F839" s="2">
        <v>2</v>
      </c>
      <c r="G839" s="2" t="s">
        <v>1081</v>
      </c>
      <c r="H839" s="2" t="s">
        <v>2371</v>
      </c>
      <c r="I839" s="2">
        <v>14</v>
      </c>
      <c r="L839" s="2">
        <v>1</v>
      </c>
      <c r="M839" s="2" t="s">
        <v>5227</v>
      </c>
      <c r="N839" s="2" t="s">
        <v>5228</v>
      </c>
      <c r="S839" s="2" t="s">
        <v>61</v>
      </c>
      <c r="T839" s="2" t="s">
        <v>2464</v>
      </c>
      <c r="AC839" s="1">
        <v>11</v>
      </c>
      <c r="AD839" s="1" t="s">
        <v>342</v>
      </c>
      <c r="AE839" s="1" t="s">
        <v>3120</v>
      </c>
    </row>
    <row r="840" spans="1:31" ht="13.5" customHeight="1">
      <c r="A840" s="6" t="str">
        <f t="shared" si="28"/>
        <v>1756_감물천면_0017</v>
      </c>
      <c r="B840" s="1">
        <v>1756</v>
      </c>
      <c r="C840" s="1" t="s">
        <v>4576</v>
      </c>
      <c r="D840" s="1" t="s">
        <v>4577</v>
      </c>
      <c r="E840" s="2">
        <v>839</v>
      </c>
      <c r="F840" s="2">
        <v>2</v>
      </c>
      <c r="G840" s="2" t="s">
        <v>1081</v>
      </c>
      <c r="H840" s="2" t="s">
        <v>2371</v>
      </c>
      <c r="I840" s="2">
        <v>14</v>
      </c>
      <c r="L840" s="2">
        <v>1</v>
      </c>
      <c r="M840" s="2" t="s">
        <v>5227</v>
      </c>
      <c r="N840" s="2" t="s">
        <v>5228</v>
      </c>
      <c r="S840" s="2" t="s">
        <v>61</v>
      </c>
      <c r="T840" s="2" t="s">
        <v>2464</v>
      </c>
      <c r="AC840" s="1">
        <v>4</v>
      </c>
      <c r="AD840" s="1" t="s">
        <v>370</v>
      </c>
      <c r="AE840" s="1" t="s">
        <v>3115</v>
      </c>
    </row>
    <row r="841" spans="1:72" ht="13.5" customHeight="1">
      <c r="A841" s="6" t="str">
        <f t="shared" si="28"/>
        <v>1756_감물천면_0017</v>
      </c>
      <c r="B841" s="1">
        <v>1756</v>
      </c>
      <c r="C841" s="1" t="s">
        <v>4576</v>
      </c>
      <c r="D841" s="1" t="s">
        <v>4577</v>
      </c>
      <c r="E841" s="2">
        <v>840</v>
      </c>
      <c r="F841" s="2">
        <v>2</v>
      </c>
      <c r="G841" s="2" t="s">
        <v>1081</v>
      </c>
      <c r="H841" s="2" t="s">
        <v>2371</v>
      </c>
      <c r="I841" s="2">
        <v>14</v>
      </c>
      <c r="L841" s="2">
        <v>2</v>
      </c>
      <c r="M841" s="2" t="s">
        <v>1572</v>
      </c>
      <c r="N841" s="2" t="s">
        <v>2385</v>
      </c>
      <c r="T841" s="2" t="s">
        <v>4780</v>
      </c>
      <c r="U841" s="1" t="s">
        <v>315</v>
      </c>
      <c r="V841" s="1" t="s">
        <v>2498</v>
      </c>
      <c r="W841" s="1" t="s">
        <v>729</v>
      </c>
      <c r="X841" s="1" t="s">
        <v>2595</v>
      </c>
      <c r="Y841" s="1" t="s">
        <v>1579</v>
      </c>
      <c r="Z841" s="1" t="s">
        <v>2793</v>
      </c>
      <c r="AC841" s="1">
        <v>57</v>
      </c>
      <c r="AD841" s="1" t="s">
        <v>303</v>
      </c>
      <c r="AE841" s="1" t="s">
        <v>3104</v>
      </c>
      <c r="AJ841" s="1" t="s">
        <v>17</v>
      </c>
      <c r="AK841" s="1" t="s">
        <v>3214</v>
      </c>
      <c r="AL841" s="1" t="s">
        <v>919</v>
      </c>
      <c r="AM841" s="1" t="s">
        <v>3240</v>
      </c>
      <c r="AT841" s="1" t="s">
        <v>42</v>
      </c>
      <c r="AU841" s="1" t="s">
        <v>3276</v>
      </c>
      <c r="AV841" s="1" t="s">
        <v>1406</v>
      </c>
      <c r="AW841" s="1" t="s">
        <v>3423</v>
      </c>
      <c r="BG841" s="1" t="s">
        <v>315</v>
      </c>
      <c r="BH841" s="1" t="s">
        <v>2498</v>
      </c>
      <c r="BI841" s="1" t="s">
        <v>1326</v>
      </c>
      <c r="BJ841" s="1" t="s">
        <v>3777</v>
      </c>
      <c r="BK841" s="1" t="s">
        <v>42</v>
      </c>
      <c r="BL841" s="1" t="s">
        <v>3276</v>
      </c>
      <c r="BM841" s="1" t="s">
        <v>1580</v>
      </c>
      <c r="BN841" s="1" t="s">
        <v>4013</v>
      </c>
      <c r="BO841" s="1" t="s">
        <v>315</v>
      </c>
      <c r="BP841" s="1" t="s">
        <v>2498</v>
      </c>
      <c r="BQ841" s="1" t="s">
        <v>5410</v>
      </c>
      <c r="BR841" s="1" t="s">
        <v>4196</v>
      </c>
      <c r="BS841" s="1" t="s">
        <v>363</v>
      </c>
      <c r="BT841" s="1" t="s">
        <v>3227</v>
      </c>
    </row>
    <row r="842" spans="1:72" ht="13.5" customHeight="1">
      <c r="A842" s="6" t="str">
        <f t="shared" si="28"/>
        <v>1756_감물천면_0017</v>
      </c>
      <c r="B842" s="1">
        <v>1756</v>
      </c>
      <c r="C842" s="1" t="s">
        <v>4576</v>
      </c>
      <c r="D842" s="1" t="s">
        <v>4577</v>
      </c>
      <c r="E842" s="2">
        <v>841</v>
      </c>
      <c r="F842" s="2">
        <v>2</v>
      </c>
      <c r="G842" s="2" t="s">
        <v>1081</v>
      </c>
      <c r="H842" s="2" t="s">
        <v>2371</v>
      </c>
      <c r="I842" s="2">
        <v>14</v>
      </c>
      <c r="L842" s="2">
        <v>2</v>
      </c>
      <c r="M842" s="2" t="s">
        <v>1572</v>
      </c>
      <c r="N842" s="2" t="s">
        <v>2385</v>
      </c>
      <c r="S842" s="2" t="s">
        <v>49</v>
      </c>
      <c r="T842" s="2" t="s">
        <v>2463</v>
      </c>
      <c r="W842" s="1" t="s">
        <v>179</v>
      </c>
      <c r="X842" s="1" t="s">
        <v>2574</v>
      </c>
      <c r="Y842" s="1" t="s">
        <v>10</v>
      </c>
      <c r="Z842" s="1" t="s">
        <v>2600</v>
      </c>
      <c r="AC842" s="1">
        <v>42</v>
      </c>
      <c r="AD842" s="1" t="s">
        <v>92</v>
      </c>
      <c r="AE842" s="1" t="s">
        <v>3128</v>
      </c>
      <c r="AJ842" s="1" t="s">
        <v>17</v>
      </c>
      <c r="AK842" s="1" t="s">
        <v>3214</v>
      </c>
      <c r="AL842" s="1" t="s">
        <v>60</v>
      </c>
      <c r="AM842" s="1" t="s">
        <v>3226</v>
      </c>
      <c r="AT842" s="1" t="s">
        <v>315</v>
      </c>
      <c r="AU842" s="1" t="s">
        <v>2498</v>
      </c>
      <c r="AV842" s="1" t="s">
        <v>1581</v>
      </c>
      <c r="AW842" s="1" t="s">
        <v>3422</v>
      </c>
      <c r="BG842" s="1" t="s">
        <v>315</v>
      </c>
      <c r="BH842" s="1" t="s">
        <v>2498</v>
      </c>
      <c r="BI842" s="1" t="s">
        <v>1582</v>
      </c>
      <c r="BJ842" s="1" t="s">
        <v>3776</v>
      </c>
      <c r="BK842" s="1" t="s">
        <v>1583</v>
      </c>
      <c r="BL842" s="1" t="s">
        <v>3908</v>
      </c>
      <c r="BM842" s="1" t="s">
        <v>1114</v>
      </c>
      <c r="BN842" s="1" t="s">
        <v>3490</v>
      </c>
      <c r="BO842" s="1" t="s">
        <v>429</v>
      </c>
      <c r="BP842" s="1" t="s">
        <v>3664</v>
      </c>
      <c r="BQ842" s="1" t="s">
        <v>1584</v>
      </c>
      <c r="BR842" s="1" t="s">
        <v>4195</v>
      </c>
      <c r="BS842" s="1" t="s">
        <v>48</v>
      </c>
      <c r="BT842" s="1" t="s">
        <v>3223</v>
      </c>
    </row>
    <row r="843" spans="1:33" ht="13.5" customHeight="1">
      <c r="A843" s="6" t="str">
        <f t="shared" si="28"/>
        <v>1756_감물천면_0017</v>
      </c>
      <c r="B843" s="1">
        <v>1756</v>
      </c>
      <c r="C843" s="1" t="s">
        <v>4576</v>
      </c>
      <c r="D843" s="1" t="s">
        <v>4577</v>
      </c>
      <c r="E843" s="2">
        <v>842</v>
      </c>
      <c r="F843" s="2">
        <v>2</v>
      </c>
      <c r="G843" s="2" t="s">
        <v>1081</v>
      </c>
      <c r="H843" s="2" t="s">
        <v>2371</v>
      </c>
      <c r="I843" s="2">
        <v>14</v>
      </c>
      <c r="L843" s="2">
        <v>2</v>
      </c>
      <c r="M843" s="2" t="s">
        <v>1572</v>
      </c>
      <c r="N843" s="2" t="s">
        <v>2385</v>
      </c>
      <c r="S843" s="2" t="s">
        <v>61</v>
      </c>
      <c r="T843" s="2" t="s">
        <v>2464</v>
      </c>
      <c r="AG843" s="1" t="s">
        <v>4984</v>
      </c>
    </row>
    <row r="844" spans="1:33" ht="13.5" customHeight="1">
      <c r="A844" s="6" t="str">
        <f t="shared" si="28"/>
        <v>1756_감물천면_0017</v>
      </c>
      <c r="B844" s="1">
        <v>1756</v>
      </c>
      <c r="C844" s="1" t="s">
        <v>4576</v>
      </c>
      <c r="D844" s="1" t="s">
        <v>4577</v>
      </c>
      <c r="E844" s="2">
        <v>843</v>
      </c>
      <c r="F844" s="2">
        <v>2</v>
      </c>
      <c r="G844" s="2" t="s">
        <v>1081</v>
      </c>
      <c r="H844" s="2" t="s">
        <v>2371</v>
      </c>
      <c r="I844" s="2">
        <v>14</v>
      </c>
      <c r="L844" s="2">
        <v>2</v>
      </c>
      <c r="M844" s="2" t="s">
        <v>1572</v>
      </c>
      <c r="N844" s="2" t="s">
        <v>2385</v>
      </c>
      <c r="S844" s="2" t="s">
        <v>61</v>
      </c>
      <c r="T844" s="2" t="s">
        <v>2464</v>
      </c>
      <c r="AF844" s="1" t="s">
        <v>1585</v>
      </c>
      <c r="AG844" s="1" t="s">
        <v>3175</v>
      </c>
    </row>
    <row r="845" spans="1:31" ht="13.5" customHeight="1">
      <c r="A845" s="6" t="str">
        <f t="shared" si="28"/>
        <v>1756_감물천면_0017</v>
      </c>
      <c r="B845" s="1">
        <v>1756</v>
      </c>
      <c r="C845" s="1" t="s">
        <v>4576</v>
      </c>
      <c r="D845" s="1" t="s">
        <v>4577</v>
      </c>
      <c r="E845" s="2">
        <v>844</v>
      </c>
      <c r="F845" s="2">
        <v>2</v>
      </c>
      <c r="G845" s="2" t="s">
        <v>1081</v>
      </c>
      <c r="H845" s="2" t="s">
        <v>2371</v>
      </c>
      <c r="I845" s="2">
        <v>14</v>
      </c>
      <c r="L845" s="2">
        <v>2</v>
      </c>
      <c r="M845" s="2" t="s">
        <v>1572</v>
      </c>
      <c r="N845" s="2" t="s">
        <v>2385</v>
      </c>
      <c r="S845" s="2" t="s">
        <v>61</v>
      </c>
      <c r="T845" s="2" t="s">
        <v>2464</v>
      </c>
      <c r="AC845" s="1">
        <v>4</v>
      </c>
      <c r="AD845" s="1" t="s">
        <v>370</v>
      </c>
      <c r="AE845" s="1" t="s">
        <v>3115</v>
      </c>
    </row>
    <row r="846" spans="1:72" ht="13.5" customHeight="1">
      <c r="A846" s="6" t="str">
        <f t="shared" si="28"/>
        <v>1756_감물천면_0017</v>
      </c>
      <c r="B846" s="1">
        <v>1756</v>
      </c>
      <c r="C846" s="1" t="s">
        <v>4576</v>
      </c>
      <c r="D846" s="1" t="s">
        <v>4577</v>
      </c>
      <c r="E846" s="2">
        <v>845</v>
      </c>
      <c r="F846" s="2">
        <v>2</v>
      </c>
      <c r="G846" s="2" t="s">
        <v>1081</v>
      </c>
      <c r="H846" s="2" t="s">
        <v>2371</v>
      </c>
      <c r="I846" s="2">
        <v>14</v>
      </c>
      <c r="L846" s="2">
        <v>3</v>
      </c>
      <c r="M846" s="2" t="s">
        <v>5229</v>
      </c>
      <c r="N846" s="2" t="s">
        <v>5230</v>
      </c>
      <c r="T846" s="2" t="s">
        <v>4586</v>
      </c>
      <c r="U846" s="1" t="s">
        <v>315</v>
      </c>
      <c r="V846" s="1" t="s">
        <v>2498</v>
      </c>
      <c r="W846" s="1" t="s">
        <v>140</v>
      </c>
      <c r="X846" s="1" t="s">
        <v>2578</v>
      </c>
      <c r="Y846" s="1" t="s">
        <v>1586</v>
      </c>
      <c r="Z846" s="1" t="s">
        <v>2792</v>
      </c>
      <c r="AC846" s="1">
        <v>61</v>
      </c>
      <c r="AD846" s="1" t="s">
        <v>169</v>
      </c>
      <c r="AE846" s="1" t="s">
        <v>3102</v>
      </c>
      <c r="AJ846" s="1" t="s">
        <v>17</v>
      </c>
      <c r="AK846" s="1" t="s">
        <v>3214</v>
      </c>
      <c r="AL846" s="1" t="s">
        <v>41</v>
      </c>
      <c r="AM846" s="1" t="s">
        <v>4400</v>
      </c>
      <c r="AT846" s="1" t="s">
        <v>42</v>
      </c>
      <c r="AU846" s="1" t="s">
        <v>3276</v>
      </c>
      <c r="AV846" s="1" t="s">
        <v>1587</v>
      </c>
      <c r="AW846" s="1" t="s">
        <v>3421</v>
      </c>
      <c r="BG846" s="1" t="s">
        <v>42</v>
      </c>
      <c r="BH846" s="1" t="s">
        <v>3276</v>
      </c>
      <c r="BI846" s="1" t="s">
        <v>1588</v>
      </c>
      <c r="BJ846" s="1" t="s">
        <v>3775</v>
      </c>
      <c r="BK846" s="1" t="s">
        <v>42</v>
      </c>
      <c r="BL846" s="1" t="s">
        <v>3276</v>
      </c>
      <c r="BM846" s="1" t="s">
        <v>1589</v>
      </c>
      <c r="BN846" s="1" t="s">
        <v>4012</v>
      </c>
      <c r="BO846" s="1" t="s">
        <v>415</v>
      </c>
      <c r="BP846" s="1" t="s">
        <v>3651</v>
      </c>
      <c r="BQ846" s="1" t="s">
        <v>1590</v>
      </c>
      <c r="BR846" s="1" t="s">
        <v>4468</v>
      </c>
      <c r="BS846" s="1" t="s">
        <v>41</v>
      </c>
      <c r="BT846" s="1" t="s">
        <v>4400</v>
      </c>
    </row>
    <row r="847" spans="1:72" ht="13.5" customHeight="1">
      <c r="A847" s="6" t="str">
        <f t="shared" si="28"/>
        <v>1756_감물천면_0017</v>
      </c>
      <c r="B847" s="1">
        <v>1756</v>
      </c>
      <c r="C847" s="1" t="s">
        <v>4576</v>
      </c>
      <c r="D847" s="1" t="s">
        <v>4577</v>
      </c>
      <c r="E847" s="2">
        <v>846</v>
      </c>
      <c r="F847" s="2">
        <v>2</v>
      </c>
      <c r="G847" s="2" t="s">
        <v>1081</v>
      </c>
      <c r="H847" s="2" t="s">
        <v>2371</v>
      </c>
      <c r="I847" s="2">
        <v>14</v>
      </c>
      <c r="L847" s="2">
        <v>3</v>
      </c>
      <c r="M847" s="2" t="s">
        <v>5229</v>
      </c>
      <c r="N847" s="2" t="s">
        <v>5230</v>
      </c>
      <c r="S847" s="2" t="s">
        <v>49</v>
      </c>
      <c r="T847" s="2" t="s">
        <v>2463</v>
      </c>
      <c r="W847" s="1" t="s">
        <v>50</v>
      </c>
      <c r="X847" s="1" t="s">
        <v>4583</v>
      </c>
      <c r="Y847" s="1" t="s">
        <v>10</v>
      </c>
      <c r="Z847" s="1" t="s">
        <v>2600</v>
      </c>
      <c r="AC847" s="1">
        <v>63</v>
      </c>
      <c r="AD847" s="1" t="s">
        <v>178</v>
      </c>
      <c r="AE847" s="1" t="s">
        <v>3119</v>
      </c>
      <c r="AJ847" s="1" t="s">
        <v>17</v>
      </c>
      <c r="AK847" s="1" t="s">
        <v>3214</v>
      </c>
      <c r="AL847" s="1" t="s">
        <v>737</v>
      </c>
      <c r="AM847" s="1" t="s">
        <v>3217</v>
      </c>
      <c r="AT847" s="1" t="s">
        <v>315</v>
      </c>
      <c r="AU847" s="1" t="s">
        <v>2498</v>
      </c>
      <c r="AV847" s="1" t="s">
        <v>1591</v>
      </c>
      <c r="AW847" s="1" t="s">
        <v>3420</v>
      </c>
      <c r="BG847" s="1" t="s">
        <v>315</v>
      </c>
      <c r="BH847" s="1" t="s">
        <v>2498</v>
      </c>
      <c r="BI847" s="1" t="s">
        <v>1592</v>
      </c>
      <c r="BJ847" s="1" t="s">
        <v>3774</v>
      </c>
      <c r="BK847" s="1" t="s">
        <v>315</v>
      </c>
      <c r="BL847" s="1" t="s">
        <v>2498</v>
      </c>
      <c r="BM847" s="1" t="s">
        <v>1253</v>
      </c>
      <c r="BN847" s="1" t="s">
        <v>4011</v>
      </c>
      <c r="BO847" s="1" t="s">
        <v>42</v>
      </c>
      <c r="BP847" s="1" t="s">
        <v>3276</v>
      </c>
      <c r="BQ847" s="1" t="s">
        <v>1593</v>
      </c>
      <c r="BR847" s="1" t="s">
        <v>4459</v>
      </c>
      <c r="BS847" s="1" t="s">
        <v>41</v>
      </c>
      <c r="BT847" s="1" t="s">
        <v>4400</v>
      </c>
    </row>
    <row r="848" spans="1:72" ht="13.5" customHeight="1">
      <c r="A848" s="6" t="str">
        <f t="shared" si="28"/>
        <v>1756_감물천면_0017</v>
      </c>
      <c r="B848" s="1">
        <v>1756</v>
      </c>
      <c r="C848" s="1" t="s">
        <v>4576</v>
      </c>
      <c r="D848" s="1" t="s">
        <v>4577</v>
      </c>
      <c r="E848" s="2">
        <v>847</v>
      </c>
      <c r="F848" s="2">
        <v>2</v>
      </c>
      <c r="G848" s="2" t="s">
        <v>1081</v>
      </c>
      <c r="H848" s="2" t="s">
        <v>2371</v>
      </c>
      <c r="I848" s="2">
        <v>14</v>
      </c>
      <c r="L848" s="2">
        <v>4</v>
      </c>
      <c r="M848" s="2" t="s">
        <v>5231</v>
      </c>
      <c r="N848" s="2" t="s">
        <v>5232</v>
      </c>
      <c r="T848" s="2" t="s">
        <v>4785</v>
      </c>
      <c r="U848" s="1" t="s">
        <v>1594</v>
      </c>
      <c r="V848" s="1" t="s">
        <v>2541</v>
      </c>
      <c r="W848" s="1" t="s">
        <v>268</v>
      </c>
      <c r="X848" s="1" t="s">
        <v>2573</v>
      </c>
      <c r="Y848" s="1" t="s">
        <v>1595</v>
      </c>
      <c r="Z848" s="1" t="s">
        <v>2791</v>
      </c>
      <c r="AC848" s="1">
        <v>44</v>
      </c>
      <c r="AD848" s="1" t="s">
        <v>317</v>
      </c>
      <c r="AE848" s="1" t="s">
        <v>3127</v>
      </c>
      <c r="AJ848" s="1" t="s">
        <v>17</v>
      </c>
      <c r="AK848" s="1" t="s">
        <v>3214</v>
      </c>
      <c r="AL848" s="1" t="s">
        <v>924</v>
      </c>
      <c r="AM848" s="1" t="s">
        <v>3225</v>
      </c>
      <c r="AT848" s="1" t="s">
        <v>42</v>
      </c>
      <c r="AU848" s="1" t="s">
        <v>3276</v>
      </c>
      <c r="AV848" s="1" t="s">
        <v>1596</v>
      </c>
      <c r="AW848" s="1" t="s">
        <v>3419</v>
      </c>
      <c r="BG848" s="1" t="s">
        <v>42</v>
      </c>
      <c r="BH848" s="1" t="s">
        <v>3276</v>
      </c>
      <c r="BI848" s="1" t="s">
        <v>1300</v>
      </c>
      <c r="BJ848" s="1" t="s">
        <v>3773</v>
      </c>
      <c r="BK848" s="1" t="s">
        <v>42</v>
      </c>
      <c r="BL848" s="1" t="s">
        <v>3276</v>
      </c>
      <c r="BM848" s="1" t="s">
        <v>1190</v>
      </c>
      <c r="BN848" s="1" t="s">
        <v>4010</v>
      </c>
      <c r="BO848" s="1" t="s">
        <v>42</v>
      </c>
      <c r="BP848" s="1" t="s">
        <v>3276</v>
      </c>
      <c r="BQ848" s="1" t="s">
        <v>1597</v>
      </c>
      <c r="BR848" s="1" t="s">
        <v>4538</v>
      </c>
      <c r="BS848" s="1" t="s">
        <v>100</v>
      </c>
      <c r="BT848" s="1" t="s">
        <v>3194</v>
      </c>
    </row>
    <row r="849" spans="1:72" ht="13.5" customHeight="1">
      <c r="A849" s="6" t="str">
        <f t="shared" si="28"/>
        <v>1756_감물천면_0017</v>
      </c>
      <c r="B849" s="1">
        <v>1756</v>
      </c>
      <c r="C849" s="1" t="s">
        <v>4576</v>
      </c>
      <c r="D849" s="1" t="s">
        <v>4577</v>
      </c>
      <c r="E849" s="2">
        <v>848</v>
      </c>
      <c r="F849" s="2">
        <v>2</v>
      </c>
      <c r="G849" s="2" t="s">
        <v>1081</v>
      </c>
      <c r="H849" s="2" t="s">
        <v>2371</v>
      </c>
      <c r="I849" s="2">
        <v>14</v>
      </c>
      <c r="L849" s="2">
        <v>4</v>
      </c>
      <c r="M849" s="2" t="s">
        <v>5231</v>
      </c>
      <c r="N849" s="2" t="s">
        <v>5232</v>
      </c>
      <c r="S849" s="2" t="s">
        <v>49</v>
      </c>
      <c r="T849" s="2" t="s">
        <v>2463</v>
      </c>
      <c r="W849" s="1" t="s">
        <v>1598</v>
      </c>
      <c r="X849" s="1" t="s">
        <v>2565</v>
      </c>
      <c r="Y849" s="1" t="s">
        <v>51</v>
      </c>
      <c r="Z849" s="1" t="s">
        <v>2608</v>
      </c>
      <c r="AC849" s="1">
        <v>46</v>
      </c>
      <c r="AD849" s="1" t="s">
        <v>71</v>
      </c>
      <c r="AE849" s="1" t="s">
        <v>3121</v>
      </c>
      <c r="AJ849" s="1" t="s">
        <v>53</v>
      </c>
      <c r="AK849" s="1" t="s">
        <v>3215</v>
      </c>
      <c r="AL849" s="1" t="s">
        <v>128</v>
      </c>
      <c r="AM849" s="1" t="s">
        <v>3216</v>
      </c>
      <c r="AT849" s="1" t="s">
        <v>42</v>
      </c>
      <c r="AU849" s="1" t="s">
        <v>3276</v>
      </c>
      <c r="AV849" s="1" t="s">
        <v>1471</v>
      </c>
      <c r="AW849" s="1" t="s">
        <v>3418</v>
      </c>
      <c r="BG849" s="1" t="s">
        <v>42</v>
      </c>
      <c r="BH849" s="1" t="s">
        <v>3276</v>
      </c>
      <c r="BI849" s="1" t="s">
        <v>1599</v>
      </c>
      <c r="BJ849" s="1" t="s">
        <v>3772</v>
      </c>
      <c r="BK849" s="1" t="s">
        <v>42</v>
      </c>
      <c r="BL849" s="1" t="s">
        <v>3276</v>
      </c>
      <c r="BM849" s="1" t="s">
        <v>1600</v>
      </c>
      <c r="BN849" s="1" t="s">
        <v>4009</v>
      </c>
      <c r="BO849" s="1" t="s">
        <v>42</v>
      </c>
      <c r="BP849" s="1" t="s">
        <v>3276</v>
      </c>
      <c r="BQ849" s="1" t="s">
        <v>1601</v>
      </c>
      <c r="BR849" s="1" t="s">
        <v>4194</v>
      </c>
      <c r="BS849" s="1" t="s">
        <v>149</v>
      </c>
      <c r="BT849" s="1" t="s">
        <v>3219</v>
      </c>
    </row>
    <row r="850" spans="1:33" ht="13.5" customHeight="1">
      <c r="A850" s="6" t="str">
        <f t="shared" si="28"/>
        <v>1756_감물천면_0017</v>
      </c>
      <c r="B850" s="1">
        <v>1756</v>
      </c>
      <c r="C850" s="1" t="s">
        <v>4576</v>
      </c>
      <c r="D850" s="1" t="s">
        <v>4577</v>
      </c>
      <c r="E850" s="2">
        <v>849</v>
      </c>
      <c r="F850" s="2">
        <v>2</v>
      </c>
      <c r="G850" s="2" t="s">
        <v>1081</v>
      </c>
      <c r="H850" s="2" t="s">
        <v>2371</v>
      </c>
      <c r="I850" s="2">
        <v>14</v>
      </c>
      <c r="L850" s="2">
        <v>4</v>
      </c>
      <c r="M850" s="2" t="s">
        <v>5231</v>
      </c>
      <c r="N850" s="2" t="s">
        <v>5232</v>
      </c>
      <c r="S850" s="2" t="s">
        <v>61</v>
      </c>
      <c r="T850" s="2" t="s">
        <v>2464</v>
      </c>
      <c r="AF850" s="1" t="s">
        <v>97</v>
      </c>
      <c r="AG850" s="1" t="s">
        <v>2593</v>
      </c>
    </row>
    <row r="851" spans="1:31" ht="13.5" customHeight="1">
      <c r="A851" s="6" t="str">
        <f t="shared" si="28"/>
        <v>1756_감물천면_0017</v>
      </c>
      <c r="B851" s="1">
        <v>1756</v>
      </c>
      <c r="C851" s="1" t="s">
        <v>4576</v>
      </c>
      <c r="D851" s="1" t="s">
        <v>4577</v>
      </c>
      <c r="E851" s="2">
        <v>850</v>
      </c>
      <c r="F851" s="2">
        <v>2</v>
      </c>
      <c r="G851" s="2" t="s">
        <v>1081</v>
      </c>
      <c r="H851" s="2" t="s">
        <v>2371</v>
      </c>
      <c r="I851" s="2">
        <v>14</v>
      </c>
      <c r="L851" s="2">
        <v>4</v>
      </c>
      <c r="M851" s="2" t="s">
        <v>5231</v>
      </c>
      <c r="N851" s="2" t="s">
        <v>5232</v>
      </c>
      <c r="S851" s="2" t="s">
        <v>61</v>
      </c>
      <c r="T851" s="2" t="s">
        <v>2464</v>
      </c>
      <c r="AC851" s="1">
        <v>8</v>
      </c>
      <c r="AD851" s="1" t="s">
        <v>274</v>
      </c>
      <c r="AE851" s="1" t="s">
        <v>3110</v>
      </c>
    </row>
    <row r="852" spans="1:33" ht="13.5" customHeight="1">
      <c r="A852" s="6" t="str">
        <f t="shared" si="28"/>
        <v>1756_감물천면_0017</v>
      </c>
      <c r="B852" s="1">
        <v>1756</v>
      </c>
      <c r="C852" s="1" t="s">
        <v>4576</v>
      </c>
      <c r="D852" s="1" t="s">
        <v>4577</v>
      </c>
      <c r="E852" s="2">
        <v>851</v>
      </c>
      <c r="F852" s="2">
        <v>2</v>
      </c>
      <c r="G852" s="2" t="s">
        <v>1081</v>
      </c>
      <c r="H852" s="2" t="s">
        <v>2371</v>
      </c>
      <c r="I852" s="2">
        <v>14</v>
      </c>
      <c r="L852" s="2">
        <v>4</v>
      </c>
      <c r="M852" s="2" t="s">
        <v>5231</v>
      </c>
      <c r="N852" s="2" t="s">
        <v>5232</v>
      </c>
      <c r="S852" s="2" t="s">
        <v>61</v>
      </c>
      <c r="T852" s="2" t="s">
        <v>2464</v>
      </c>
      <c r="AC852" s="1">
        <v>1</v>
      </c>
      <c r="AD852" s="1" t="s">
        <v>169</v>
      </c>
      <c r="AE852" s="1" t="s">
        <v>3102</v>
      </c>
      <c r="AF852" s="1" t="s">
        <v>63</v>
      </c>
      <c r="AG852" s="1" t="s">
        <v>3157</v>
      </c>
    </row>
    <row r="853" spans="1:72" ht="13.5" customHeight="1">
      <c r="A853" s="6" t="str">
        <f t="shared" si="28"/>
        <v>1756_감물천면_0017</v>
      </c>
      <c r="B853" s="1">
        <v>1756</v>
      </c>
      <c r="C853" s="1" t="s">
        <v>4576</v>
      </c>
      <c r="D853" s="1" t="s">
        <v>4577</v>
      </c>
      <c r="E853" s="2">
        <v>852</v>
      </c>
      <c r="F853" s="2">
        <v>2</v>
      </c>
      <c r="G853" s="2" t="s">
        <v>1081</v>
      </c>
      <c r="H853" s="2" t="s">
        <v>2371</v>
      </c>
      <c r="I853" s="2">
        <v>14</v>
      </c>
      <c r="L853" s="2">
        <v>5</v>
      </c>
      <c r="M853" s="2" t="s">
        <v>5233</v>
      </c>
      <c r="N853" s="2" t="s">
        <v>5234</v>
      </c>
      <c r="T853" s="2" t="s">
        <v>4718</v>
      </c>
      <c r="U853" s="1" t="s">
        <v>485</v>
      </c>
      <c r="V853" s="1" t="s">
        <v>2521</v>
      </c>
      <c r="W853" s="1" t="s">
        <v>1413</v>
      </c>
      <c r="X853" s="1" t="s">
        <v>2594</v>
      </c>
      <c r="Y853" s="1" t="s">
        <v>525</v>
      </c>
      <c r="Z853" s="1" t="s">
        <v>2632</v>
      </c>
      <c r="AC853" s="1">
        <v>54</v>
      </c>
      <c r="AD853" s="1" t="s">
        <v>438</v>
      </c>
      <c r="AE853" s="1" t="s">
        <v>3130</v>
      </c>
      <c r="AJ853" s="1" t="s">
        <v>17</v>
      </c>
      <c r="AK853" s="1" t="s">
        <v>3214</v>
      </c>
      <c r="AL853" s="1" t="s">
        <v>1414</v>
      </c>
      <c r="AM853" s="1" t="s">
        <v>3249</v>
      </c>
      <c r="AT853" s="1" t="s">
        <v>315</v>
      </c>
      <c r="AU853" s="1" t="s">
        <v>2498</v>
      </c>
      <c r="AV853" s="1" t="s">
        <v>1602</v>
      </c>
      <c r="AW853" s="1" t="s">
        <v>3417</v>
      </c>
      <c r="BG853" s="1" t="s">
        <v>396</v>
      </c>
      <c r="BH853" s="1" t="s">
        <v>3285</v>
      </c>
      <c r="BI853" s="1" t="s">
        <v>1603</v>
      </c>
      <c r="BJ853" s="1" t="s">
        <v>3771</v>
      </c>
      <c r="BK853" s="1" t="s">
        <v>415</v>
      </c>
      <c r="BL853" s="1" t="s">
        <v>3651</v>
      </c>
      <c r="BM853" s="1" t="s">
        <v>1511</v>
      </c>
      <c r="BN853" s="1" t="s">
        <v>3791</v>
      </c>
      <c r="BO853" s="1" t="s">
        <v>42</v>
      </c>
      <c r="BP853" s="1" t="s">
        <v>3276</v>
      </c>
      <c r="BQ853" s="1" t="s">
        <v>1604</v>
      </c>
      <c r="BR853" s="1" t="s">
        <v>4193</v>
      </c>
      <c r="BS853" s="1" t="s">
        <v>48</v>
      </c>
      <c r="BT853" s="1" t="s">
        <v>3223</v>
      </c>
    </row>
    <row r="854" spans="1:72" ht="13.5" customHeight="1">
      <c r="A854" s="6" t="str">
        <f t="shared" si="28"/>
        <v>1756_감물천면_0017</v>
      </c>
      <c r="B854" s="1">
        <v>1756</v>
      </c>
      <c r="C854" s="1" t="s">
        <v>4576</v>
      </c>
      <c r="D854" s="1" t="s">
        <v>4577</v>
      </c>
      <c r="E854" s="2">
        <v>853</v>
      </c>
      <c r="F854" s="2">
        <v>2</v>
      </c>
      <c r="G854" s="2" t="s">
        <v>1081</v>
      </c>
      <c r="H854" s="2" t="s">
        <v>2371</v>
      </c>
      <c r="I854" s="2">
        <v>14</v>
      </c>
      <c r="L854" s="2">
        <v>5</v>
      </c>
      <c r="M854" s="2" t="s">
        <v>5233</v>
      </c>
      <c r="N854" s="2" t="s">
        <v>5234</v>
      </c>
      <c r="S854" s="2" t="s">
        <v>49</v>
      </c>
      <c r="T854" s="2" t="s">
        <v>2463</v>
      </c>
      <c r="W854" s="1" t="s">
        <v>50</v>
      </c>
      <c r="X854" s="1" t="s">
        <v>4583</v>
      </c>
      <c r="Y854" s="1" t="s">
        <v>10</v>
      </c>
      <c r="Z854" s="1" t="s">
        <v>2600</v>
      </c>
      <c r="AC854" s="1">
        <v>49</v>
      </c>
      <c r="AD854" s="1" t="s">
        <v>398</v>
      </c>
      <c r="AE854" s="1" t="s">
        <v>3140</v>
      </c>
      <c r="AJ854" s="1" t="s">
        <v>17</v>
      </c>
      <c r="AK854" s="1" t="s">
        <v>3214</v>
      </c>
      <c r="AL854" s="1" t="s">
        <v>1605</v>
      </c>
      <c r="AM854" s="1" t="s">
        <v>3248</v>
      </c>
      <c r="AT854" s="1" t="s">
        <v>55</v>
      </c>
      <c r="AU854" s="1" t="s">
        <v>2550</v>
      </c>
      <c r="AV854" s="1" t="s">
        <v>1606</v>
      </c>
      <c r="AW854" s="1" t="s">
        <v>3416</v>
      </c>
      <c r="BG854" s="1" t="s">
        <v>55</v>
      </c>
      <c r="BH854" s="1" t="s">
        <v>2550</v>
      </c>
      <c r="BI854" s="1" t="s">
        <v>1607</v>
      </c>
      <c r="BJ854" s="1" t="s">
        <v>3770</v>
      </c>
      <c r="BK854" s="1" t="s">
        <v>55</v>
      </c>
      <c r="BL854" s="1" t="s">
        <v>2550</v>
      </c>
      <c r="BM854" s="1" t="s">
        <v>1608</v>
      </c>
      <c r="BN854" s="1" t="s">
        <v>3346</v>
      </c>
      <c r="BO854" s="1" t="s">
        <v>629</v>
      </c>
      <c r="BP854" s="1" t="s">
        <v>3663</v>
      </c>
      <c r="BQ854" s="1" t="s">
        <v>1609</v>
      </c>
      <c r="BR854" s="1" t="s">
        <v>4192</v>
      </c>
      <c r="BS854" s="1" t="s">
        <v>176</v>
      </c>
      <c r="BT854" s="1" t="s">
        <v>3256</v>
      </c>
    </row>
    <row r="855" spans="1:31" ht="13.5" customHeight="1">
      <c r="A855" s="6" t="str">
        <f t="shared" si="28"/>
        <v>1756_감물천면_0017</v>
      </c>
      <c r="B855" s="1">
        <v>1756</v>
      </c>
      <c r="C855" s="1" t="s">
        <v>4576</v>
      </c>
      <c r="D855" s="1" t="s">
        <v>4577</v>
      </c>
      <c r="E855" s="2">
        <v>854</v>
      </c>
      <c r="F855" s="2">
        <v>2</v>
      </c>
      <c r="G855" s="2" t="s">
        <v>1081</v>
      </c>
      <c r="H855" s="2" t="s">
        <v>2371</v>
      </c>
      <c r="I855" s="2">
        <v>14</v>
      </c>
      <c r="L855" s="2">
        <v>5</v>
      </c>
      <c r="M855" s="2" t="s">
        <v>5233</v>
      </c>
      <c r="N855" s="2" t="s">
        <v>5234</v>
      </c>
      <c r="S855" s="2" t="s">
        <v>61</v>
      </c>
      <c r="T855" s="2" t="s">
        <v>2464</v>
      </c>
      <c r="AC855" s="1">
        <v>8</v>
      </c>
      <c r="AD855" s="1" t="s">
        <v>274</v>
      </c>
      <c r="AE855" s="1" t="s">
        <v>3110</v>
      </c>
    </row>
    <row r="856" spans="1:72" ht="13.5" customHeight="1">
      <c r="A856" s="6" t="str">
        <f aca="true" t="shared" si="29" ref="A856:A887">HYPERLINK("http://kyu.snu.ac.kr/sdhj/index.jsp?type=hj/GK14679_00IH_0001_0018.jpg","1756_감물천면_0018")</f>
        <v>1756_감물천면_0018</v>
      </c>
      <c r="B856" s="1">
        <v>1756</v>
      </c>
      <c r="C856" s="1" t="s">
        <v>4576</v>
      </c>
      <c r="D856" s="1" t="s">
        <v>4577</v>
      </c>
      <c r="E856" s="2">
        <v>855</v>
      </c>
      <c r="F856" s="2">
        <v>2</v>
      </c>
      <c r="G856" s="2" t="s">
        <v>1081</v>
      </c>
      <c r="H856" s="2" t="s">
        <v>2371</v>
      </c>
      <c r="I856" s="2">
        <v>15</v>
      </c>
      <c r="J856" s="2" t="s">
        <v>1163</v>
      </c>
      <c r="K856" s="2" t="s">
        <v>4343</v>
      </c>
      <c r="L856" s="2">
        <v>1</v>
      </c>
      <c r="M856" s="2" t="s">
        <v>5235</v>
      </c>
      <c r="N856" s="2" t="s">
        <v>5236</v>
      </c>
      <c r="T856" s="2" t="s">
        <v>4786</v>
      </c>
      <c r="U856" s="1" t="s">
        <v>1610</v>
      </c>
      <c r="V856" s="1" t="s">
        <v>4363</v>
      </c>
      <c r="W856" s="1" t="s">
        <v>88</v>
      </c>
      <c r="X856" s="1" t="s">
        <v>4368</v>
      </c>
      <c r="Y856" s="1" t="s">
        <v>1611</v>
      </c>
      <c r="Z856" s="1" t="s">
        <v>2790</v>
      </c>
      <c r="AC856" s="1">
        <v>65</v>
      </c>
      <c r="AD856" s="1" t="s">
        <v>144</v>
      </c>
      <c r="AE856" s="1" t="s">
        <v>3118</v>
      </c>
      <c r="AJ856" s="1" t="s">
        <v>17</v>
      </c>
      <c r="AK856" s="1" t="s">
        <v>3214</v>
      </c>
      <c r="AL856" s="1" t="s">
        <v>41</v>
      </c>
      <c r="AM856" s="1" t="s">
        <v>4400</v>
      </c>
      <c r="AT856" s="1" t="s">
        <v>396</v>
      </c>
      <c r="AU856" s="1" t="s">
        <v>3285</v>
      </c>
      <c r="AV856" s="1" t="s">
        <v>1612</v>
      </c>
      <c r="AW856" s="1" t="s">
        <v>3415</v>
      </c>
      <c r="BG856" s="1" t="s">
        <v>296</v>
      </c>
      <c r="BH856" s="1" t="s">
        <v>3284</v>
      </c>
      <c r="BI856" s="1" t="s">
        <v>1127</v>
      </c>
      <c r="BJ856" s="1" t="s">
        <v>3488</v>
      </c>
      <c r="BK856" s="1" t="s">
        <v>415</v>
      </c>
      <c r="BL856" s="1" t="s">
        <v>3651</v>
      </c>
      <c r="BM856" s="1" t="s">
        <v>1613</v>
      </c>
      <c r="BN856" s="1" t="s">
        <v>4008</v>
      </c>
      <c r="BO856" s="1" t="s">
        <v>315</v>
      </c>
      <c r="BP856" s="1" t="s">
        <v>2498</v>
      </c>
      <c r="BQ856" s="1" t="s">
        <v>1614</v>
      </c>
      <c r="BR856" s="1" t="s">
        <v>4191</v>
      </c>
      <c r="BS856" s="1" t="s">
        <v>48</v>
      </c>
      <c r="BT856" s="1" t="s">
        <v>3223</v>
      </c>
    </row>
    <row r="857" spans="1:72" ht="13.5" customHeight="1">
      <c r="A857" s="6" t="str">
        <f t="shared" si="29"/>
        <v>1756_감물천면_0018</v>
      </c>
      <c r="B857" s="1">
        <v>1756</v>
      </c>
      <c r="C857" s="1" t="s">
        <v>4576</v>
      </c>
      <c r="D857" s="1" t="s">
        <v>4577</v>
      </c>
      <c r="E857" s="2">
        <v>856</v>
      </c>
      <c r="F857" s="2">
        <v>2</v>
      </c>
      <c r="G857" s="2" t="s">
        <v>1081</v>
      </c>
      <c r="H857" s="2" t="s">
        <v>2371</v>
      </c>
      <c r="I857" s="2">
        <v>15</v>
      </c>
      <c r="L857" s="2">
        <v>1</v>
      </c>
      <c r="M857" s="2" t="s">
        <v>5235</v>
      </c>
      <c r="N857" s="2" t="s">
        <v>5236</v>
      </c>
      <c r="S857" s="2" t="s">
        <v>49</v>
      </c>
      <c r="T857" s="2" t="s">
        <v>2463</v>
      </c>
      <c r="W857" s="1" t="s">
        <v>965</v>
      </c>
      <c r="X857" s="1" t="s">
        <v>2584</v>
      </c>
      <c r="Y857" s="1" t="s">
        <v>309</v>
      </c>
      <c r="Z857" s="1" t="s">
        <v>2604</v>
      </c>
      <c r="AC857" s="1">
        <v>69</v>
      </c>
      <c r="AD857" s="1" t="s">
        <v>133</v>
      </c>
      <c r="AE857" s="1" t="s">
        <v>3123</v>
      </c>
      <c r="AJ857" s="1" t="s">
        <v>17</v>
      </c>
      <c r="AK857" s="1" t="s">
        <v>3214</v>
      </c>
      <c r="AL857" s="1" t="s">
        <v>4787</v>
      </c>
      <c r="AM857" s="1" t="s">
        <v>3247</v>
      </c>
      <c r="AT857" s="1" t="s">
        <v>315</v>
      </c>
      <c r="AU857" s="1" t="s">
        <v>2498</v>
      </c>
      <c r="AV857" s="1" t="s">
        <v>1608</v>
      </c>
      <c r="AW857" s="1" t="s">
        <v>3346</v>
      </c>
      <c r="BG857" s="1" t="s">
        <v>296</v>
      </c>
      <c r="BH857" s="1" t="s">
        <v>3284</v>
      </c>
      <c r="BI857" s="1" t="s">
        <v>1615</v>
      </c>
      <c r="BJ857" s="1" t="s">
        <v>3769</v>
      </c>
      <c r="BK857" s="1" t="s">
        <v>296</v>
      </c>
      <c r="BL857" s="1" t="s">
        <v>3284</v>
      </c>
      <c r="BM857" s="1" t="s">
        <v>1616</v>
      </c>
      <c r="BN857" s="1" t="s">
        <v>4007</v>
      </c>
      <c r="BO857" s="1" t="s">
        <v>296</v>
      </c>
      <c r="BP857" s="1" t="s">
        <v>3284</v>
      </c>
      <c r="BQ857" s="1" t="s">
        <v>1617</v>
      </c>
      <c r="BR857" s="1" t="s">
        <v>4788</v>
      </c>
      <c r="BS857" s="1" t="s">
        <v>128</v>
      </c>
      <c r="BT857" s="1" t="s">
        <v>3216</v>
      </c>
    </row>
    <row r="858" spans="1:31" ht="13.5" customHeight="1">
      <c r="A858" s="6" t="str">
        <f t="shared" si="29"/>
        <v>1756_감물천면_0018</v>
      </c>
      <c r="B858" s="1">
        <v>1756</v>
      </c>
      <c r="C858" s="1" t="s">
        <v>4576</v>
      </c>
      <c r="D858" s="1" t="s">
        <v>4577</v>
      </c>
      <c r="E858" s="2">
        <v>857</v>
      </c>
      <c r="F858" s="2">
        <v>2</v>
      </c>
      <c r="G858" s="2" t="s">
        <v>1081</v>
      </c>
      <c r="H858" s="2" t="s">
        <v>2371</v>
      </c>
      <c r="I858" s="2">
        <v>15</v>
      </c>
      <c r="L858" s="2">
        <v>1</v>
      </c>
      <c r="M858" s="2" t="s">
        <v>5235</v>
      </c>
      <c r="N858" s="2" t="s">
        <v>5236</v>
      </c>
      <c r="S858" s="2" t="s">
        <v>61</v>
      </c>
      <c r="T858" s="2" t="s">
        <v>2464</v>
      </c>
      <c r="AC858" s="1">
        <v>13</v>
      </c>
      <c r="AD858" s="1" t="s">
        <v>122</v>
      </c>
      <c r="AE858" s="1" t="s">
        <v>3113</v>
      </c>
    </row>
    <row r="859" spans="1:31" ht="13.5" customHeight="1">
      <c r="A859" s="6" t="str">
        <f t="shared" si="29"/>
        <v>1756_감물천면_0018</v>
      </c>
      <c r="B859" s="1">
        <v>1756</v>
      </c>
      <c r="C859" s="1" t="s">
        <v>4576</v>
      </c>
      <c r="D859" s="1" t="s">
        <v>4577</v>
      </c>
      <c r="E859" s="2">
        <v>858</v>
      </c>
      <c r="F859" s="2">
        <v>2</v>
      </c>
      <c r="G859" s="2" t="s">
        <v>1081</v>
      </c>
      <c r="H859" s="2" t="s">
        <v>2371</v>
      </c>
      <c r="I859" s="2">
        <v>15</v>
      </c>
      <c r="L859" s="2">
        <v>1</v>
      </c>
      <c r="M859" s="2" t="s">
        <v>5235</v>
      </c>
      <c r="N859" s="2" t="s">
        <v>5236</v>
      </c>
      <c r="S859" s="2" t="s">
        <v>81</v>
      </c>
      <c r="T859" s="2" t="s">
        <v>2466</v>
      </c>
      <c r="Y859" s="1" t="s">
        <v>975</v>
      </c>
      <c r="Z859" s="1" t="s">
        <v>2789</v>
      </c>
      <c r="AC859" s="1">
        <v>23</v>
      </c>
      <c r="AD859" s="1" t="s">
        <v>337</v>
      </c>
      <c r="AE859" s="1" t="s">
        <v>3116</v>
      </c>
    </row>
    <row r="860" spans="1:33" ht="13.5" customHeight="1">
      <c r="A860" s="6" t="str">
        <f t="shared" si="29"/>
        <v>1756_감물천면_0018</v>
      </c>
      <c r="B860" s="1">
        <v>1756</v>
      </c>
      <c r="C860" s="1" t="s">
        <v>4576</v>
      </c>
      <c r="D860" s="1" t="s">
        <v>4577</v>
      </c>
      <c r="E860" s="2">
        <v>859</v>
      </c>
      <c r="F860" s="2">
        <v>2</v>
      </c>
      <c r="G860" s="2" t="s">
        <v>1081</v>
      </c>
      <c r="H860" s="2" t="s">
        <v>2371</v>
      </c>
      <c r="I860" s="2">
        <v>15</v>
      </c>
      <c r="L860" s="2">
        <v>1</v>
      </c>
      <c r="M860" s="2" t="s">
        <v>5235</v>
      </c>
      <c r="N860" s="2" t="s">
        <v>5236</v>
      </c>
      <c r="S860" s="2" t="s">
        <v>81</v>
      </c>
      <c r="T860" s="2" t="s">
        <v>2466</v>
      </c>
      <c r="U860" s="1" t="s">
        <v>1618</v>
      </c>
      <c r="V860" s="1" t="s">
        <v>2540</v>
      </c>
      <c r="Y860" s="1" t="s">
        <v>1619</v>
      </c>
      <c r="Z860" s="1" t="s">
        <v>2788</v>
      </c>
      <c r="AC860" s="1">
        <v>12</v>
      </c>
      <c r="AD860" s="1" t="s">
        <v>503</v>
      </c>
      <c r="AE860" s="1" t="s">
        <v>3153</v>
      </c>
      <c r="AF860" s="1" t="s">
        <v>63</v>
      </c>
      <c r="AG860" s="1" t="s">
        <v>3157</v>
      </c>
    </row>
    <row r="861" spans="1:72" ht="13.5" customHeight="1">
      <c r="A861" s="6" t="str">
        <f t="shared" si="29"/>
        <v>1756_감물천면_0018</v>
      </c>
      <c r="B861" s="1">
        <v>1756</v>
      </c>
      <c r="C861" s="1" t="s">
        <v>4576</v>
      </c>
      <c r="D861" s="1" t="s">
        <v>4577</v>
      </c>
      <c r="E861" s="2">
        <v>860</v>
      </c>
      <c r="F861" s="2">
        <v>2</v>
      </c>
      <c r="G861" s="2" t="s">
        <v>1081</v>
      </c>
      <c r="H861" s="2" t="s">
        <v>2371</v>
      </c>
      <c r="I861" s="2">
        <v>15</v>
      </c>
      <c r="L861" s="2">
        <v>2</v>
      </c>
      <c r="M861" s="2" t="s">
        <v>5237</v>
      </c>
      <c r="N861" s="2" t="s">
        <v>2381</v>
      </c>
      <c r="O861" s="2" t="s">
        <v>6</v>
      </c>
      <c r="P861" s="2" t="s">
        <v>2411</v>
      </c>
      <c r="T861" s="2" t="s">
        <v>4650</v>
      </c>
      <c r="U861" s="1" t="s">
        <v>1620</v>
      </c>
      <c r="V861" s="1" t="s">
        <v>2539</v>
      </c>
      <c r="W861" s="1" t="s">
        <v>362</v>
      </c>
      <c r="X861" s="1" t="s">
        <v>2575</v>
      </c>
      <c r="Y861" s="1" t="s">
        <v>1165</v>
      </c>
      <c r="Z861" s="1" t="s">
        <v>2750</v>
      </c>
      <c r="AC861" s="1">
        <v>37</v>
      </c>
      <c r="AD861" s="1" t="s">
        <v>187</v>
      </c>
      <c r="AE861" s="1" t="s">
        <v>3111</v>
      </c>
      <c r="AJ861" s="1" t="s">
        <v>17</v>
      </c>
      <c r="AK861" s="1" t="s">
        <v>3214</v>
      </c>
      <c r="AL861" s="1" t="s">
        <v>123</v>
      </c>
      <c r="AM861" s="1" t="s">
        <v>3210</v>
      </c>
      <c r="AT861" s="1" t="s">
        <v>304</v>
      </c>
      <c r="AU861" s="1" t="s">
        <v>3286</v>
      </c>
      <c r="AV861" s="1" t="s">
        <v>1156</v>
      </c>
      <c r="AW861" s="1" t="s">
        <v>2884</v>
      </c>
      <c r="BG861" s="1" t="s">
        <v>304</v>
      </c>
      <c r="BH861" s="1" t="s">
        <v>3286</v>
      </c>
      <c r="BI861" s="1" t="s">
        <v>1158</v>
      </c>
      <c r="BJ861" s="1" t="s">
        <v>3768</v>
      </c>
      <c r="BM861" s="1" t="s">
        <v>1157</v>
      </c>
      <c r="BN861" s="1" t="s">
        <v>3484</v>
      </c>
      <c r="BQ861" s="1" t="s">
        <v>1621</v>
      </c>
      <c r="BR861" s="1" t="s">
        <v>4516</v>
      </c>
      <c r="BS861" s="1" t="s">
        <v>172</v>
      </c>
      <c r="BT861" s="1" t="s">
        <v>3230</v>
      </c>
    </row>
    <row r="862" spans="1:72" ht="13.5" customHeight="1">
      <c r="A862" s="6" t="str">
        <f t="shared" si="29"/>
        <v>1756_감물천면_0018</v>
      </c>
      <c r="B862" s="1">
        <v>1756</v>
      </c>
      <c r="C862" s="1" t="s">
        <v>4576</v>
      </c>
      <c r="D862" s="1" t="s">
        <v>4577</v>
      </c>
      <c r="E862" s="2">
        <v>861</v>
      </c>
      <c r="F862" s="2">
        <v>2</v>
      </c>
      <c r="G862" s="2" t="s">
        <v>1081</v>
      </c>
      <c r="H862" s="2" t="s">
        <v>2371</v>
      </c>
      <c r="I862" s="2">
        <v>15</v>
      </c>
      <c r="L862" s="2">
        <v>2</v>
      </c>
      <c r="M862" s="2" t="s">
        <v>5237</v>
      </c>
      <c r="N862" s="2" t="s">
        <v>2381</v>
      </c>
      <c r="S862" s="2" t="s">
        <v>49</v>
      </c>
      <c r="T862" s="2" t="s">
        <v>2463</v>
      </c>
      <c r="U862" s="1" t="s">
        <v>67</v>
      </c>
      <c r="V862" s="1" t="s">
        <v>2496</v>
      </c>
      <c r="Y862" s="1" t="s">
        <v>309</v>
      </c>
      <c r="Z862" s="1" t="s">
        <v>2604</v>
      </c>
      <c r="AC862" s="1">
        <v>40</v>
      </c>
      <c r="AD862" s="1" t="s">
        <v>347</v>
      </c>
      <c r="AE862" s="1" t="s">
        <v>3144</v>
      </c>
      <c r="AJ862" s="1" t="s">
        <v>17</v>
      </c>
      <c r="AK862" s="1" t="s">
        <v>3214</v>
      </c>
      <c r="AL862" s="1" t="s">
        <v>924</v>
      </c>
      <c r="AM862" s="1" t="s">
        <v>3225</v>
      </c>
      <c r="AV862" s="1" t="s">
        <v>1622</v>
      </c>
      <c r="AW862" s="1" t="s">
        <v>3331</v>
      </c>
      <c r="BI862" s="1" t="s">
        <v>1623</v>
      </c>
      <c r="BJ862" s="1" t="s">
        <v>3767</v>
      </c>
      <c r="BM862" s="1" t="s">
        <v>1624</v>
      </c>
      <c r="BN862" s="1" t="s">
        <v>3703</v>
      </c>
      <c r="BQ862" s="1" t="s">
        <v>1625</v>
      </c>
      <c r="BR862" s="1" t="s">
        <v>4488</v>
      </c>
      <c r="BS862" s="1" t="s">
        <v>41</v>
      </c>
      <c r="BT862" s="1" t="s">
        <v>4400</v>
      </c>
    </row>
    <row r="863" spans="1:72" ht="13.5" customHeight="1">
      <c r="A863" s="6" t="str">
        <f t="shared" si="29"/>
        <v>1756_감물천면_0018</v>
      </c>
      <c r="B863" s="1">
        <v>1756</v>
      </c>
      <c r="C863" s="1" t="s">
        <v>4576</v>
      </c>
      <c r="D863" s="1" t="s">
        <v>4577</v>
      </c>
      <c r="E863" s="2">
        <v>862</v>
      </c>
      <c r="F863" s="2">
        <v>2</v>
      </c>
      <c r="G863" s="2" t="s">
        <v>1081</v>
      </c>
      <c r="H863" s="2" t="s">
        <v>2371</v>
      </c>
      <c r="I863" s="2">
        <v>15</v>
      </c>
      <c r="L863" s="2">
        <v>3</v>
      </c>
      <c r="M863" s="2" t="s">
        <v>5238</v>
      </c>
      <c r="N863" s="2" t="s">
        <v>5239</v>
      </c>
      <c r="O863" s="2" t="s">
        <v>6</v>
      </c>
      <c r="P863" s="2" t="s">
        <v>2411</v>
      </c>
      <c r="T863" s="2" t="s">
        <v>4586</v>
      </c>
      <c r="W863" s="1" t="s">
        <v>1265</v>
      </c>
      <c r="X863" s="1" t="s">
        <v>4789</v>
      </c>
      <c r="Y863" s="1" t="s">
        <v>51</v>
      </c>
      <c r="Z863" s="1" t="s">
        <v>2608</v>
      </c>
      <c r="AC863" s="1">
        <v>29</v>
      </c>
      <c r="AD863" s="1" t="s">
        <v>142</v>
      </c>
      <c r="AE863" s="1" t="s">
        <v>3151</v>
      </c>
      <c r="AJ863" s="1" t="s">
        <v>53</v>
      </c>
      <c r="AK863" s="1" t="s">
        <v>3215</v>
      </c>
      <c r="AL863" s="1" t="s">
        <v>1267</v>
      </c>
      <c r="AM863" s="1" t="s">
        <v>3246</v>
      </c>
      <c r="AT863" s="1" t="s">
        <v>1268</v>
      </c>
      <c r="AU863" s="1" t="s">
        <v>3289</v>
      </c>
      <c r="AV863" s="1" t="s">
        <v>1269</v>
      </c>
      <c r="AW863" s="1" t="s">
        <v>3414</v>
      </c>
      <c r="BG863" s="1" t="s">
        <v>42</v>
      </c>
      <c r="BH863" s="1" t="s">
        <v>3276</v>
      </c>
      <c r="BI863" s="1" t="s">
        <v>1626</v>
      </c>
      <c r="BJ863" s="1" t="s">
        <v>3766</v>
      </c>
      <c r="BK863" s="1" t="s">
        <v>42</v>
      </c>
      <c r="BL863" s="1" t="s">
        <v>3276</v>
      </c>
      <c r="BM863" s="1" t="s">
        <v>1271</v>
      </c>
      <c r="BN863" s="1" t="s">
        <v>4006</v>
      </c>
      <c r="BO863" s="1" t="s">
        <v>42</v>
      </c>
      <c r="BP863" s="1" t="s">
        <v>3276</v>
      </c>
      <c r="BQ863" s="1" t="s">
        <v>1627</v>
      </c>
      <c r="BR863" s="1" t="s">
        <v>4569</v>
      </c>
      <c r="BS863" s="1" t="s">
        <v>100</v>
      </c>
      <c r="BT863" s="1" t="s">
        <v>3194</v>
      </c>
    </row>
    <row r="864" spans="1:31" ht="13.5" customHeight="1">
      <c r="A864" s="6" t="str">
        <f t="shared" si="29"/>
        <v>1756_감물천면_0018</v>
      </c>
      <c r="B864" s="1">
        <v>1756</v>
      </c>
      <c r="C864" s="1" t="s">
        <v>4576</v>
      </c>
      <c r="D864" s="1" t="s">
        <v>4577</v>
      </c>
      <c r="E864" s="2">
        <v>863</v>
      </c>
      <c r="F864" s="2">
        <v>2</v>
      </c>
      <c r="G864" s="2" t="s">
        <v>1081</v>
      </c>
      <c r="H864" s="2" t="s">
        <v>2371</v>
      </c>
      <c r="I864" s="2">
        <v>15</v>
      </c>
      <c r="L864" s="2">
        <v>3</v>
      </c>
      <c r="M864" s="2" t="s">
        <v>5238</v>
      </c>
      <c r="N864" s="2" t="s">
        <v>5239</v>
      </c>
      <c r="S864" s="2" t="s">
        <v>61</v>
      </c>
      <c r="T864" s="2" t="s">
        <v>2464</v>
      </c>
      <c r="AC864" s="1">
        <v>2</v>
      </c>
      <c r="AD864" s="1" t="s">
        <v>62</v>
      </c>
      <c r="AE864" s="1" t="s">
        <v>3099</v>
      </c>
    </row>
    <row r="865" spans="1:35" ht="13.5" customHeight="1">
      <c r="A865" s="6" t="str">
        <f t="shared" si="29"/>
        <v>1756_감물천면_0018</v>
      </c>
      <c r="B865" s="1">
        <v>1756</v>
      </c>
      <c r="C865" s="1" t="s">
        <v>4576</v>
      </c>
      <c r="D865" s="1" t="s">
        <v>4577</v>
      </c>
      <c r="E865" s="2">
        <v>864</v>
      </c>
      <c r="F865" s="2">
        <v>2</v>
      </c>
      <c r="G865" s="2" t="s">
        <v>1081</v>
      </c>
      <c r="H865" s="2" t="s">
        <v>2371</v>
      </c>
      <c r="I865" s="2">
        <v>15</v>
      </c>
      <c r="L865" s="2">
        <v>3</v>
      </c>
      <c r="M865" s="2" t="s">
        <v>5238</v>
      </c>
      <c r="N865" s="2" t="s">
        <v>5239</v>
      </c>
      <c r="T865" s="2" t="s">
        <v>4584</v>
      </c>
      <c r="U865" s="1" t="s">
        <v>67</v>
      </c>
      <c r="V865" s="1" t="s">
        <v>2496</v>
      </c>
      <c r="Y865" s="1" t="s">
        <v>1277</v>
      </c>
      <c r="Z865" s="1" t="s">
        <v>2671</v>
      </c>
      <c r="AG865" s="1" t="s">
        <v>4980</v>
      </c>
      <c r="AI865" s="1" t="s">
        <v>4985</v>
      </c>
    </row>
    <row r="866" spans="1:35" ht="13.5" customHeight="1">
      <c r="A866" s="6" t="str">
        <f t="shared" si="29"/>
        <v>1756_감물천면_0018</v>
      </c>
      <c r="B866" s="1">
        <v>1756</v>
      </c>
      <c r="C866" s="1" t="s">
        <v>4576</v>
      </c>
      <c r="D866" s="1" t="s">
        <v>4577</v>
      </c>
      <c r="E866" s="2">
        <v>865</v>
      </c>
      <c r="F866" s="2">
        <v>2</v>
      </c>
      <c r="G866" s="2" t="s">
        <v>1081</v>
      </c>
      <c r="H866" s="2" t="s">
        <v>2371</v>
      </c>
      <c r="I866" s="2">
        <v>15</v>
      </c>
      <c r="L866" s="2">
        <v>3</v>
      </c>
      <c r="M866" s="2" t="s">
        <v>5238</v>
      </c>
      <c r="N866" s="2" t="s">
        <v>5239</v>
      </c>
      <c r="T866" s="2" t="s">
        <v>4584</v>
      </c>
      <c r="U866" s="1" t="s">
        <v>67</v>
      </c>
      <c r="V866" s="1" t="s">
        <v>2496</v>
      </c>
      <c r="Y866" s="1" t="s">
        <v>1279</v>
      </c>
      <c r="Z866" s="1" t="s">
        <v>4369</v>
      </c>
      <c r="AF866" s="1" t="s">
        <v>498</v>
      </c>
      <c r="AG866" s="1" t="s">
        <v>3161</v>
      </c>
      <c r="AH866" s="1" t="s">
        <v>100</v>
      </c>
      <c r="AI866" s="1" t="s">
        <v>3194</v>
      </c>
    </row>
    <row r="867" spans="1:72" ht="13.5" customHeight="1">
      <c r="A867" s="6" t="str">
        <f t="shared" si="29"/>
        <v>1756_감물천면_0018</v>
      </c>
      <c r="B867" s="1">
        <v>1756</v>
      </c>
      <c r="C867" s="1" t="s">
        <v>4576</v>
      </c>
      <c r="D867" s="1" t="s">
        <v>4577</v>
      </c>
      <c r="E867" s="2">
        <v>866</v>
      </c>
      <c r="F867" s="2">
        <v>2</v>
      </c>
      <c r="G867" s="2" t="s">
        <v>1081</v>
      </c>
      <c r="H867" s="2" t="s">
        <v>2371</v>
      </c>
      <c r="I867" s="2">
        <v>15</v>
      </c>
      <c r="L867" s="2">
        <v>4</v>
      </c>
      <c r="M867" s="2" t="s">
        <v>1163</v>
      </c>
      <c r="N867" s="2" t="s">
        <v>4343</v>
      </c>
      <c r="T867" s="2" t="s">
        <v>4790</v>
      </c>
      <c r="U867" s="1" t="s">
        <v>1628</v>
      </c>
      <c r="V867" s="1" t="s">
        <v>2518</v>
      </c>
      <c r="W867" s="1" t="s">
        <v>88</v>
      </c>
      <c r="X867" s="1" t="s">
        <v>4368</v>
      </c>
      <c r="Y867" s="1" t="s">
        <v>1629</v>
      </c>
      <c r="Z867" s="1" t="s">
        <v>2787</v>
      </c>
      <c r="AC867" s="1">
        <v>64</v>
      </c>
      <c r="AD867" s="1" t="s">
        <v>370</v>
      </c>
      <c r="AE867" s="1" t="s">
        <v>3115</v>
      </c>
      <c r="AJ867" s="1" t="s">
        <v>17</v>
      </c>
      <c r="AK867" s="1" t="s">
        <v>3214</v>
      </c>
      <c r="AL867" s="1" t="s">
        <v>41</v>
      </c>
      <c r="AM867" s="1" t="s">
        <v>4400</v>
      </c>
      <c r="AT867" s="1" t="s">
        <v>315</v>
      </c>
      <c r="AU867" s="1" t="s">
        <v>2498</v>
      </c>
      <c r="AV867" s="1" t="s">
        <v>1630</v>
      </c>
      <c r="AW867" s="1" t="s">
        <v>2786</v>
      </c>
      <c r="BG867" s="1" t="s">
        <v>315</v>
      </c>
      <c r="BH867" s="1" t="s">
        <v>2498</v>
      </c>
      <c r="BI867" s="1" t="s">
        <v>1631</v>
      </c>
      <c r="BJ867" s="1" t="s">
        <v>3765</v>
      </c>
      <c r="BK867" s="1" t="s">
        <v>315</v>
      </c>
      <c r="BL867" s="1" t="s">
        <v>2498</v>
      </c>
      <c r="BM867" s="1" t="s">
        <v>1632</v>
      </c>
      <c r="BN867" s="1" t="s">
        <v>4005</v>
      </c>
      <c r="BO867" s="1" t="s">
        <v>296</v>
      </c>
      <c r="BP867" s="1" t="s">
        <v>3284</v>
      </c>
      <c r="BQ867" s="1" t="s">
        <v>1633</v>
      </c>
      <c r="BR867" s="1" t="s">
        <v>4190</v>
      </c>
      <c r="BS867" s="1" t="s">
        <v>298</v>
      </c>
      <c r="BT867" s="1" t="s">
        <v>3243</v>
      </c>
    </row>
    <row r="868" spans="1:31" ht="13.5" customHeight="1">
      <c r="A868" s="6" t="str">
        <f t="shared" si="29"/>
        <v>1756_감물천면_0018</v>
      </c>
      <c r="B868" s="1">
        <v>1756</v>
      </c>
      <c r="C868" s="1" t="s">
        <v>4576</v>
      </c>
      <c r="D868" s="1" t="s">
        <v>4577</v>
      </c>
      <c r="E868" s="2">
        <v>867</v>
      </c>
      <c r="F868" s="2">
        <v>2</v>
      </c>
      <c r="G868" s="2" t="s">
        <v>1081</v>
      </c>
      <c r="H868" s="2" t="s">
        <v>2371</v>
      </c>
      <c r="I868" s="2">
        <v>15</v>
      </c>
      <c r="L868" s="2">
        <v>4</v>
      </c>
      <c r="M868" s="2" t="s">
        <v>1163</v>
      </c>
      <c r="N868" s="2" t="s">
        <v>4343</v>
      </c>
      <c r="S868" s="2" t="s">
        <v>177</v>
      </c>
      <c r="T868" s="2" t="s">
        <v>177</v>
      </c>
      <c r="U868" s="1" t="s">
        <v>315</v>
      </c>
      <c r="V868" s="1" t="s">
        <v>2498</v>
      </c>
      <c r="Y868" s="1" t="s">
        <v>1630</v>
      </c>
      <c r="Z868" s="1" t="s">
        <v>2786</v>
      </c>
      <c r="AC868" s="1">
        <v>79</v>
      </c>
      <c r="AD868" s="1" t="s">
        <v>210</v>
      </c>
      <c r="AE868" s="1" t="s">
        <v>3148</v>
      </c>
    </row>
    <row r="869" spans="1:33" ht="13.5" customHeight="1">
      <c r="A869" s="6" t="str">
        <f t="shared" si="29"/>
        <v>1756_감물천면_0018</v>
      </c>
      <c r="B869" s="1">
        <v>1756</v>
      </c>
      <c r="C869" s="1" t="s">
        <v>4576</v>
      </c>
      <c r="D869" s="1" t="s">
        <v>4577</v>
      </c>
      <c r="E869" s="2">
        <v>868</v>
      </c>
      <c r="F869" s="2">
        <v>2</v>
      </c>
      <c r="G869" s="2" t="s">
        <v>1081</v>
      </c>
      <c r="H869" s="2" t="s">
        <v>2371</v>
      </c>
      <c r="I869" s="2">
        <v>15</v>
      </c>
      <c r="L869" s="2">
        <v>4</v>
      </c>
      <c r="M869" s="2" t="s">
        <v>1163</v>
      </c>
      <c r="N869" s="2" t="s">
        <v>4343</v>
      </c>
      <c r="S869" s="2" t="s">
        <v>49</v>
      </c>
      <c r="T869" s="2" t="s">
        <v>2463</v>
      </c>
      <c r="W869" s="1" t="s">
        <v>88</v>
      </c>
      <c r="X869" s="1" t="s">
        <v>4368</v>
      </c>
      <c r="Y869" s="1" t="s">
        <v>309</v>
      </c>
      <c r="Z869" s="1" t="s">
        <v>2604</v>
      </c>
      <c r="AG869" s="1" t="s">
        <v>4929</v>
      </c>
    </row>
    <row r="870" spans="1:33" ht="13.5" customHeight="1">
      <c r="A870" s="6" t="str">
        <f t="shared" si="29"/>
        <v>1756_감물천면_0018</v>
      </c>
      <c r="B870" s="1">
        <v>1756</v>
      </c>
      <c r="C870" s="1" t="s">
        <v>4576</v>
      </c>
      <c r="D870" s="1" t="s">
        <v>4577</v>
      </c>
      <c r="E870" s="2">
        <v>869</v>
      </c>
      <c r="F870" s="2">
        <v>2</v>
      </c>
      <c r="G870" s="2" t="s">
        <v>1081</v>
      </c>
      <c r="H870" s="2" t="s">
        <v>2371</v>
      </c>
      <c r="I870" s="2">
        <v>15</v>
      </c>
      <c r="L870" s="2">
        <v>4</v>
      </c>
      <c r="M870" s="2" t="s">
        <v>1163</v>
      </c>
      <c r="N870" s="2" t="s">
        <v>4343</v>
      </c>
      <c r="S870" s="2" t="s">
        <v>545</v>
      </c>
      <c r="T870" s="2" t="s">
        <v>2473</v>
      </c>
      <c r="W870" s="1" t="s">
        <v>1634</v>
      </c>
      <c r="X870" s="1" t="s">
        <v>2593</v>
      </c>
      <c r="Y870" s="1" t="s">
        <v>309</v>
      </c>
      <c r="Z870" s="1" t="s">
        <v>2604</v>
      </c>
      <c r="AF870" s="1" t="s">
        <v>1585</v>
      </c>
      <c r="AG870" s="1" t="s">
        <v>3175</v>
      </c>
    </row>
    <row r="871" spans="1:31" ht="13.5" customHeight="1">
      <c r="A871" s="6" t="str">
        <f t="shared" si="29"/>
        <v>1756_감물천면_0018</v>
      </c>
      <c r="B871" s="1">
        <v>1756</v>
      </c>
      <c r="C871" s="1" t="s">
        <v>4576</v>
      </c>
      <c r="D871" s="1" t="s">
        <v>4577</v>
      </c>
      <c r="E871" s="2">
        <v>870</v>
      </c>
      <c r="F871" s="2">
        <v>2</v>
      </c>
      <c r="G871" s="2" t="s">
        <v>1081</v>
      </c>
      <c r="H871" s="2" t="s">
        <v>2371</v>
      </c>
      <c r="I871" s="2">
        <v>15</v>
      </c>
      <c r="L871" s="2">
        <v>4</v>
      </c>
      <c r="M871" s="2" t="s">
        <v>1163</v>
      </c>
      <c r="N871" s="2" t="s">
        <v>4343</v>
      </c>
      <c r="S871" s="2" t="s">
        <v>256</v>
      </c>
      <c r="T871" s="2" t="s">
        <v>2469</v>
      </c>
      <c r="AC871" s="1">
        <v>11</v>
      </c>
      <c r="AD871" s="1" t="s">
        <v>342</v>
      </c>
      <c r="AE871" s="1" t="s">
        <v>3120</v>
      </c>
    </row>
    <row r="872" spans="1:31" ht="13.5" customHeight="1">
      <c r="A872" s="6" t="str">
        <f t="shared" si="29"/>
        <v>1756_감물천면_0018</v>
      </c>
      <c r="B872" s="1">
        <v>1756</v>
      </c>
      <c r="C872" s="1" t="s">
        <v>4576</v>
      </c>
      <c r="D872" s="1" t="s">
        <v>4577</v>
      </c>
      <c r="E872" s="2">
        <v>871</v>
      </c>
      <c r="F872" s="2">
        <v>2</v>
      </c>
      <c r="G872" s="2" t="s">
        <v>1081</v>
      </c>
      <c r="H872" s="2" t="s">
        <v>2371</v>
      </c>
      <c r="I872" s="2">
        <v>15</v>
      </c>
      <c r="L872" s="2">
        <v>4</v>
      </c>
      <c r="M872" s="2" t="s">
        <v>1163</v>
      </c>
      <c r="N872" s="2" t="s">
        <v>4343</v>
      </c>
      <c r="S872" s="2" t="s">
        <v>256</v>
      </c>
      <c r="T872" s="2" t="s">
        <v>2469</v>
      </c>
      <c r="AC872" s="1">
        <v>5</v>
      </c>
      <c r="AD872" s="1" t="s">
        <v>144</v>
      </c>
      <c r="AE872" s="1" t="s">
        <v>3118</v>
      </c>
    </row>
    <row r="873" spans="1:31" ht="13.5" customHeight="1">
      <c r="A873" s="6" t="str">
        <f t="shared" si="29"/>
        <v>1756_감물천면_0018</v>
      </c>
      <c r="B873" s="1">
        <v>1756</v>
      </c>
      <c r="C873" s="1" t="s">
        <v>4576</v>
      </c>
      <c r="D873" s="1" t="s">
        <v>4577</v>
      </c>
      <c r="E873" s="2">
        <v>872</v>
      </c>
      <c r="F873" s="2">
        <v>2</v>
      </c>
      <c r="G873" s="2" t="s">
        <v>1081</v>
      </c>
      <c r="H873" s="2" t="s">
        <v>2371</v>
      </c>
      <c r="I873" s="2">
        <v>15</v>
      </c>
      <c r="L873" s="2">
        <v>4</v>
      </c>
      <c r="M873" s="2" t="s">
        <v>1163</v>
      </c>
      <c r="N873" s="2" t="s">
        <v>4343</v>
      </c>
      <c r="S873" s="2" t="s">
        <v>252</v>
      </c>
      <c r="T873" s="2" t="s">
        <v>2481</v>
      </c>
      <c r="W873" s="1" t="s">
        <v>88</v>
      </c>
      <c r="X873" s="1" t="s">
        <v>4368</v>
      </c>
      <c r="Y873" s="1" t="s">
        <v>309</v>
      </c>
      <c r="Z873" s="1" t="s">
        <v>2604</v>
      </c>
      <c r="AC873" s="1">
        <v>73</v>
      </c>
      <c r="AD873" s="1" t="s">
        <v>122</v>
      </c>
      <c r="AE873" s="1" t="s">
        <v>3113</v>
      </c>
    </row>
    <row r="874" spans="1:72" ht="13.5" customHeight="1">
      <c r="A874" s="6" t="str">
        <f t="shared" si="29"/>
        <v>1756_감물천면_0018</v>
      </c>
      <c r="B874" s="1">
        <v>1756</v>
      </c>
      <c r="C874" s="1" t="s">
        <v>4576</v>
      </c>
      <c r="D874" s="1" t="s">
        <v>4577</v>
      </c>
      <c r="E874" s="2">
        <v>873</v>
      </c>
      <c r="F874" s="2">
        <v>2</v>
      </c>
      <c r="G874" s="2" t="s">
        <v>1081</v>
      </c>
      <c r="H874" s="2" t="s">
        <v>2371</v>
      </c>
      <c r="I874" s="2">
        <v>15</v>
      </c>
      <c r="L874" s="2">
        <v>5</v>
      </c>
      <c r="M874" s="2" t="s">
        <v>1942</v>
      </c>
      <c r="N874" s="2" t="s">
        <v>5001</v>
      </c>
      <c r="O874" s="2" t="s">
        <v>6</v>
      </c>
      <c r="P874" s="2" t="s">
        <v>2411</v>
      </c>
      <c r="T874" s="2" t="s">
        <v>4586</v>
      </c>
      <c r="U874" s="1" t="s">
        <v>121</v>
      </c>
      <c r="V874" s="1" t="s">
        <v>2529</v>
      </c>
      <c r="W874" s="1" t="s">
        <v>50</v>
      </c>
      <c r="X874" s="1" t="s">
        <v>4583</v>
      </c>
      <c r="Y874" s="1" t="s">
        <v>51</v>
      </c>
      <c r="Z874" s="1" t="s">
        <v>2608</v>
      </c>
      <c r="AC874" s="1">
        <v>85</v>
      </c>
      <c r="AD874" s="1" t="s">
        <v>94</v>
      </c>
      <c r="AE874" s="1" t="s">
        <v>3106</v>
      </c>
      <c r="AJ874" s="1" t="s">
        <v>53</v>
      </c>
      <c r="AK874" s="1" t="s">
        <v>3215</v>
      </c>
      <c r="AL874" s="1" t="s">
        <v>1296</v>
      </c>
      <c r="AM874" s="1" t="s">
        <v>3245</v>
      </c>
      <c r="AT874" s="1" t="s">
        <v>42</v>
      </c>
      <c r="AU874" s="1" t="s">
        <v>3276</v>
      </c>
      <c r="AV874" s="1" t="s">
        <v>1635</v>
      </c>
      <c r="AW874" s="1" t="s">
        <v>3413</v>
      </c>
      <c r="BG874" s="1" t="s">
        <v>42</v>
      </c>
      <c r="BH874" s="1" t="s">
        <v>3276</v>
      </c>
      <c r="BI874" s="1" t="s">
        <v>1636</v>
      </c>
      <c r="BJ874" s="1" t="s">
        <v>3764</v>
      </c>
      <c r="BK874" s="1" t="s">
        <v>42</v>
      </c>
      <c r="BL874" s="1" t="s">
        <v>3276</v>
      </c>
      <c r="BM874" s="1" t="s">
        <v>1637</v>
      </c>
      <c r="BN874" s="1" t="s">
        <v>3008</v>
      </c>
      <c r="BO874" s="1" t="s">
        <v>42</v>
      </c>
      <c r="BP874" s="1" t="s">
        <v>3276</v>
      </c>
      <c r="BQ874" s="1" t="s">
        <v>1638</v>
      </c>
      <c r="BR874" s="1" t="s">
        <v>4189</v>
      </c>
      <c r="BS874" s="1" t="s">
        <v>113</v>
      </c>
      <c r="BT874" s="1" t="s">
        <v>3220</v>
      </c>
    </row>
    <row r="875" spans="1:58" ht="13.5" customHeight="1">
      <c r="A875" s="6" t="str">
        <f t="shared" si="29"/>
        <v>1756_감물천면_0018</v>
      </c>
      <c r="B875" s="1">
        <v>1756</v>
      </c>
      <c r="C875" s="1" t="s">
        <v>4576</v>
      </c>
      <c r="D875" s="1" t="s">
        <v>4577</v>
      </c>
      <c r="E875" s="2">
        <v>874</v>
      </c>
      <c r="F875" s="2">
        <v>2</v>
      </c>
      <c r="G875" s="2" t="s">
        <v>1081</v>
      </c>
      <c r="H875" s="2" t="s">
        <v>2371</v>
      </c>
      <c r="I875" s="2">
        <v>15</v>
      </c>
      <c r="L875" s="2">
        <v>5</v>
      </c>
      <c r="M875" s="2" t="s">
        <v>1942</v>
      </c>
      <c r="N875" s="2" t="s">
        <v>5001</v>
      </c>
      <c r="T875" s="2" t="s">
        <v>4584</v>
      </c>
      <c r="Y875" s="1" t="s">
        <v>1115</v>
      </c>
      <c r="Z875" s="1" t="s">
        <v>2785</v>
      </c>
      <c r="AG875" s="1" t="s">
        <v>4980</v>
      </c>
      <c r="AI875" s="1" t="s">
        <v>3194</v>
      </c>
      <c r="BB875" s="1" t="s">
        <v>67</v>
      </c>
      <c r="BC875" s="1" t="s">
        <v>2496</v>
      </c>
      <c r="BD875" s="1" t="s">
        <v>1639</v>
      </c>
      <c r="BE875" s="1" t="s">
        <v>3615</v>
      </c>
      <c r="BF875" s="1" t="s">
        <v>4591</v>
      </c>
    </row>
    <row r="876" spans="1:58" ht="13.5" customHeight="1">
      <c r="A876" s="6" t="str">
        <f t="shared" si="29"/>
        <v>1756_감물천면_0018</v>
      </c>
      <c r="B876" s="1">
        <v>1756</v>
      </c>
      <c r="C876" s="1" t="s">
        <v>4576</v>
      </c>
      <c r="D876" s="1" t="s">
        <v>4577</v>
      </c>
      <c r="E876" s="2">
        <v>875</v>
      </c>
      <c r="F876" s="2">
        <v>2</v>
      </c>
      <c r="G876" s="2" t="s">
        <v>1081</v>
      </c>
      <c r="H876" s="2" t="s">
        <v>2371</v>
      </c>
      <c r="I876" s="2">
        <v>15</v>
      </c>
      <c r="L876" s="2">
        <v>5</v>
      </c>
      <c r="M876" s="2" t="s">
        <v>1942</v>
      </c>
      <c r="N876" s="2" t="s">
        <v>5001</v>
      </c>
      <c r="T876" s="2" t="s">
        <v>4584</v>
      </c>
      <c r="U876" s="1" t="s">
        <v>67</v>
      </c>
      <c r="V876" s="1" t="s">
        <v>2496</v>
      </c>
      <c r="Y876" s="1" t="s">
        <v>1640</v>
      </c>
      <c r="Z876" s="1" t="s">
        <v>2730</v>
      </c>
      <c r="AG876" s="1" t="s">
        <v>4980</v>
      </c>
      <c r="AI876" s="1" t="s">
        <v>3194</v>
      </c>
      <c r="BC876" s="1" t="s">
        <v>2496</v>
      </c>
      <c r="BE876" s="1" t="s">
        <v>3615</v>
      </c>
      <c r="BF876" s="1" t="s">
        <v>4594</v>
      </c>
    </row>
    <row r="877" spans="1:58" ht="13.5" customHeight="1">
      <c r="A877" s="6" t="str">
        <f t="shared" si="29"/>
        <v>1756_감물천면_0018</v>
      </c>
      <c r="B877" s="1">
        <v>1756</v>
      </c>
      <c r="C877" s="1" t="s">
        <v>4576</v>
      </c>
      <c r="D877" s="1" t="s">
        <v>4577</v>
      </c>
      <c r="E877" s="2">
        <v>876</v>
      </c>
      <c r="F877" s="2">
        <v>2</v>
      </c>
      <c r="G877" s="2" t="s">
        <v>1081</v>
      </c>
      <c r="H877" s="2" t="s">
        <v>2371</v>
      </c>
      <c r="I877" s="2">
        <v>15</v>
      </c>
      <c r="L877" s="2">
        <v>5</v>
      </c>
      <c r="M877" s="2" t="s">
        <v>1942</v>
      </c>
      <c r="N877" s="2" t="s">
        <v>5001</v>
      </c>
      <c r="T877" s="2" t="s">
        <v>4584</v>
      </c>
      <c r="U877" s="1" t="s">
        <v>67</v>
      </c>
      <c r="V877" s="1" t="s">
        <v>2496</v>
      </c>
      <c r="Y877" s="1" t="s">
        <v>1641</v>
      </c>
      <c r="Z877" s="1" t="s">
        <v>2784</v>
      </c>
      <c r="AG877" s="1" t="s">
        <v>4980</v>
      </c>
      <c r="AI877" s="1" t="s">
        <v>3194</v>
      </c>
      <c r="BC877" s="1" t="s">
        <v>2496</v>
      </c>
      <c r="BE877" s="1" t="s">
        <v>3615</v>
      </c>
      <c r="BF877" s="1" t="s">
        <v>4585</v>
      </c>
    </row>
    <row r="878" spans="1:58" ht="13.5" customHeight="1">
      <c r="A878" s="6" t="str">
        <f t="shared" si="29"/>
        <v>1756_감물천면_0018</v>
      </c>
      <c r="B878" s="1">
        <v>1756</v>
      </c>
      <c r="C878" s="1" t="s">
        <v>4576</v>
      </c>
      <c r="D878" s="1" t="s">
        <v>4577</v>
      </c>
      <c r="E878" s="2">
        <v>877</v>
      </c>
      <c r="F878" s="2">
        <v>2</v>
      </c>
      <c r="G878" s="2" t="s">
        <v>1081</v>
      </c>
      <c r="H878" s="2" t="s">
        <v>2371</v>
      </c>
      <c r="I878" s="2">
        <v>15</v>
      </c>
      <c r="L878" s="2">
        <v>5</v>
      </c>
      <c r="M878" s="2" t="s">
        <v>1942</v>
      </c>
      <c r="N878" s="2" t="s">
        <v>5001</v>
      </c>
      <c r="T878" s="2" t="s">
        <v>4584</v>
      </c>
      <c r="U878" s="1" t="s">
        <v>67</v>
      </c>
      <c r="V878" s="1" t="s">
        <v>2496</v>
      </c>
      <c r="Y878" s="1" t="s">
        <v>1642</v>
      </c>
      <c r="Z878" s="1" t="s">
        <v>2783</v>
      </c>
      <c r="AF878" s="1" t="s">
        <v>1378</v>
      </c>
      <c r="AG878" s="1" t="s">
        <v>3165</v>
      </c>
      <c r="AH878" s="1" t="s">
        <v>100</v>
      </c>
      <c r="AI878" s="1" t="s">
        <v>3194</v>
      </c>
      <c r="BC878" s="1" t="s">
        <v>2496</v>
      </c>
      <c r="BE878" s="1" t="s">
        <v>3615</v>
      </c>
      <c r="BF878" s="1" t="s">
        <v>4627</v>
      </c>
    </row>
    <row r="879" spans="1:72" ht="13.5" customHeight="1">
      <c r="A879" s="6" t="str">
        <f t="shared" si="29"/>
        <v>1756_감물천면_0018</v>
      </c>
      <c r="B879" s="1">
        <v>1756</v>
      </c>
      <c r="C879" s="1" t="s">
        <v>4576</v>
      </c>
      <c r="D879" s="1" t="s">
        <v>4577</v>
      </c>
      <c r="E879" s="2">
        <v>878</v>
      </c>
      <c r="F879" s="2">
        <v>2</v>
      </c>
      <c r="G879" s="2" t="s">
        <v>1081</v>
      </c>
      <c r="H879" s="2" t="s">
        <v>2371</v>
      </c>
      <c r="I879" s="2">
        <v>16</v>
      </c>
      <c r="J879" s="2" t="s">
        <v>1643</v>
      </c>
      <c r="K879" s="2" t="s">
        <v>2384</v>
      </c>
      <c r="L879" s="2">
        <v>1</v>
      </c>
      <c r="M879" s="2" t="s">
        <v>5240</v>
      </c>
      <c r="N879" s="2" t="s">
        <v>5241</v>
      </c>
      <c r="T879" s="2" t="s">
        <v>4791</v>
      </c>
      <c r="U879" s="1" t="s">
        <v>315</v>
      </c>
      <c r="V879" s="1" t="s">
        <v>2498</v>
      </c>
      <c r="W879" s="1" t="s">
        <v>140</v>
      </c>
      <c r="X879" s="1" t="s">
        <v>2578</v>
      </c>
      <c r="Y879" s="1" t="s">
        <v>1644</v>
      </c>
      <c r="Z879" s="1" t="s">
        <v>2782</v>
      </c>
      <c r="AC879" s="1">
        <v>45</v>
      </c>
      <c r="AD879" s="1" t="s">
        <v>40</v>
      </c>
      <c r="AE879" s="1" t="s">
        <v>3097</v>
      </c>
      <c r="AJ879" s="1" t="s">
        <v>17</v>
      </c>
      <c r="AK879" s="1" t="s">
        <v>3214</v>
      </c>
      <c r="AL879" s="1" t="s">
        <v>41</v>
      </c>
      <c r="AM879" s="1" t="s">
        <v>4400</v>
      </c>
      <c r="AT879" s="1" t="s">
        <v>42</v>
      </c>
      <c r="AU879" s="1" t="s">
        <v>3276</v>
      </c>
      <c r="AV879" s="1" t="s">
        <v>1484</v>
      </c>
      <c r="AW879" s="1" t="s">
        <v>2983</v>
      </c>
      <c r="BG879" s="1" t="s">
        <v>42</v>
      </c>
      <c r="BH879" s="1" t="s">
        <v>3276</v>
      </c>
      <c r="BI879" s="1" t="s">
        <v>1645</v>
      </c>
      <c r="BJ879" s="1" t="s">
        <v>3564</v>
      </c>
      <c r="BK879" s="1" t="s">
        <v>42</v>
      </c>
      <c r="BL879" s="1" t="s">
        <v>3276</v>
      </c>
      <c r="BM879" s="1" t="s">
        <v>1107</v>
      </c>
      <c r="BN879" s="1" t="s">
        <v>3689</v>
      </c>
      <c r="BO879" s="1" t="s">
        <v>42</v>
      </c>
      <c r="BP879" s="1" t="s">
        <v>3276</v>
      </c>
      <c r="BQ879" s="1" t="s">
        <v>1646</v>
      </c>
      <c r="BR879" s="1" t="s">
        <v>4188</v>
      </c>
      <c r="BS879" s="1" t="s">
        <v>48</v>
      </c>
      <c r="BT879" s="1" t="s">
        <v>3223</v>
      </c>
    </row>
    <row r="880" spans="1:72" ht="13.5" customHeight="1">
      <c r="A880" s="6" t="str">
        <f t="shared" si="29"/>
        <v>1756_감물천면_0018</v>
      </c>
      <c r="B880" s="1">
        <v>1756</v>
      </c>
      <c r="C880" s="1" t="s">
        <v>4576</v>
      </c>
      <c r="D880" s="1" t="s">
        <v>4577</v>
      </c>
      <c r="E880" s="2">
        <v>879</v>
      </c>
      <c r="F880" s="2">
        <v>2</v>
      </c>
      <c r="G880" s="2" t="s">
        <v>1081</v>
      </c>
      <c r="H880" s="2" t="s">
        <v>2371</v>
      </c>
      <c r="I880" s="2">
        <v>16</v>
      </c>
      <c r="L880" s="2">
        <v>1</v>
      </c>
      <c r="M880" s="2" t="s">
        <v>5240</v>
      </c>
      <c r="N880" s="2" t="s">
        <v>5241</v>
      </c>
      <c r="S880" s="2" t="s">
        <v>49</v>
      </c>
      <c r="T880" s="2" t="s">
        <v>2463</v>
      </c>
      <c r="W880" s="1" t="s">
        <v>50</v>
      </c>
      <c r="X880" s="1" t="s">
        <v>4583</v>
      </c>
      <c r="Y880" s="1" t="s">
        <v>51</v>
      </c>
      <c r="Z880" s="1" t="s">
        <v>2608</v>
      </c>
      <c r="AC880" s="1">
        <v>55</v>
      </c>
      <c r="AD880" s="1" t="s">
        <v>344</v>
      </c>
      <c r="AE880" s="1" t="s">
        <v>3136</v>
      </c>
      <c r="AJ880" s="1" t="s">
        <v>53</v>
      </c>
      <c r="AK880" s="1" t="s">
        <v>3215</v>
      </c>
      <c r="AL880" s="1" t="s">
        <v>134</v>
      </c>
      <c r="AM880" s="1" t="s">
        <v>3244</v>
      </c>
      <c r="AT880" s="1" t="s">
        <v>42</v>
      </c>
      <c r="AU880" s="1" t="s">
        <v>3276</v>
      </c>
      <c r="AV880" s="1" t="s">
        <v>1647</v>
      </c>
      <c r="AW880" s="1" t="s">
        <v>3412</v>
      </c>
      <c r="BG880" s="1" t="s">
        <v>42</v>
      </c>
      <c r="BH880" s="1" t="s">
        <v>3276</v>
      </c>
      <c r="BI880" s="1" t="s">
        <v>1648</v>
      </c>
      <c r="BJ880" s="1" t="s">
        <v>3763</v>
      </c>
      <c r="BK880" s="1" t="s">
        <v>42</v>
      </c>
      <c r="BL880" s="1" t="s">
        <v>3276</v>
      </c>
      <c r="BM880" s="1" t="s">
        <v>1649</v>
      </c>
      <c r="BN880" s="1" t="s">
        <v>4004</v>
      </c>
      <c r="BO880" s="1" t="s">
        <v>104</v>
      </c>
      <c r="BP880" s="1" t="s">
        <v>3668</v>
      </c>
      <c r="BQ880" s="1" t="s">
        <v>1650</v>
      </c>
      <c r="BR880" s="1" t="s">
        <v>4187</v>
      </c>
      <c r="BS880" s="1" t="s">
        <v>48</v>
      </c>
      <c r="BT880" s="1" t="s">
        <v>3223</v>
      </c>
    </row>
    <row r="881" spans="1:31" ht="13.5" customHeight="1">
      <c r="A881" s="6" t="str">
        <f t="shared" si="29"/>
        <v>1756_감물천면_0018</v>
      </c>
      <c r="B881" s="1">
        <v>1756</v>
      </c>
      <c r="C881" s="1" t="s">
        <v>4576</v>
      </c>
      <c r="D881" s="1" t="s">
        <v>4577</v>
      </c>
      <c r="E881" s="2">
        <v>880</v>
      </c>
      <c r="F881" s="2">
        <v>2</v>
      </c>
      <c r="G881" s="2" t="s">
        <v>1081</v>
      </c>
      <c r="H881" s="2" t="s">
        <v>2371</v>
      </c>
      <c r="I881" s="2">
        <v>16</v>
      </c>
      <c r="L881" s="2">
        <v>1</v>
      </c>
      <c r="M881" s="2" t="s">
        <v>5240</v>
      </c>
      <c r="N881" s="2" t="s">
        <v>5241</v>
      </c>
      <c r="S881" s="2" t="s">
        <v>61</v>
      </c>
      <c r="T881" s="2" t="s">
        <v>2464</v>
      </c>
      <c r="AC881" s="1">
        <v>11</v>
      </c>
      <c r="AD881" s="1" t="s">
        <v>342</v>
      </c>
      <c r="AE881" s="1" t="s">
        <v>3120</v>
      </c>
    </row>
    <row r="882" spans="1:72" ht="13.5" customHeight="1">
      <c r="A882" s="6" t="str">
        <f t="shared" si="29"/>
        <v>1756_감물천면_0018</v>
      </c>
      <c r="B882" s="1">
        <v>1756</v>
      </c>
      <c r="C882" s="1" t="s">
        <v>4576</v>
      </c>
      <c r="D882" s="1" t="s">
        <v>4577</v>
      </c>
      <c r="E882" s="2">
        <v>881</v>
      </c>
      <c r="F882" s="2">
        <v>2</v>
      </c>
      <c r="G882" s="2" t="s">
        <v>1081</v>
      </c>
      <c r="H882" s="2" t="s">
        <v>2371</v>
      </c>
      <c r="I882" s="2">
        <v>16</v>
      </c>
      <c r="L882" s="2">
        <v>2</v>
      </c>
      <c r="M882" s="2" t="s">
        <v>5242</v>
      </c>
      <c r="N882" s="2" t="s">
        <v>5243</v>
      </c>
      <c r="T882" s="2" t="s">
        <v>4670</v>
      </c>
      <c r="U882" s="1" t="s">
        <v>1651</v>
      </c>
      <c r="V882" s="1" t="s">
        <v>2538</v>
      </c>
      <c r="W882" s="1" t="s">
        <v>397</v>
      </c>
      <c r="X882" s="1" t="s">
        <v>2570</v>
      </c>
      <c r="Y882" s="1" t="s">
        <v>1652</v>
      </c>
      <c r="Z882" s="1" t="s">
        <v>2781</v>
      </c>
      <c r="AC882" s="1">
        <v>51</v>
      </c>
      <c r="AD882" s="1" t="s">
        <v>148</v>
      </c>
      <c r="AE882" s="1" t="s">
        <v>3125</v>
      </c>
      <c r="AJ882" s="1" t="s">
        <v>17</v>
      </c>
      <c r="AK882" s="1" t="s">
        <v>3214</v>
      </c>
      <c r="AL882" s="1" t="s">
        <v>113</v>
      </c>
      <c r="AM882" s="1" t="s">
        <v>3220</v>
      </c>
      <c r="AT882" s="1" t="s">
        <v>413</v>
      </c>
      <c r="AU882" s="1" t="s">
        <v>2504</v>
      </c>
      <c r="AV882" s="1" t="s">
        <v>1653</v>
      </c>
      <c r="AW882" s="1" t="s">
        <v>3411</v>
      </c>
      <c r="BG882" s="1" t="s">
        <v>413</v>
      </c>
      <c r="BH882" s="1" t="s">
        <v>2504</v>
      </c>
      <c r="BI882" s="1" t="s">
        <v>559</v>
      </c>
      <c r="BJ882" s="1" t="s">
        <v>2867</v>
      </c>
      <c r="BK882" s="1" t="s">
        <v>296</v>
      </c>
      <c r="BL882" s="1" t="s">
        <v>3284</v>
      </c>
      <c r="BM882" s="1" t="s">
        <v>1654</v>
      </c>
      <c r="BN882" s="1" t="s">
        <v>4003</v>
      </c>
      <c r="BO882" s="1" t="s">
        <v>315</v>
      </c>
      <c r="BP882" s="1" t="s">
        <v>2498</v>
      </c>
      <c r="BQ882" s="1" t="s">
        <v>1655</v>
      </c>
      <c r="BR882" s="1" t="s">
        <v>4536</v>
      </c>
      <c r="BS882" s="1" t="s">
        <v>779</v>
      </c>
      <c r="BT882" s="1" t="s">
        <v>3263</v>
      </c>
    </row>
    <row r="883" spans="1:72" ht="13.5" customHeight="1">
      <c r="A883" s="6" t="str">
        <f t="shared" si="29"/>
        <v>1756_감물천면_0018</v>
      </c>
      <c r="B883" s="1">
        <v>1756</v>
      </c>
      <c r="C883" s="1" t="s">
        <v>4576</v>
      </c>
      <c r="D883" s="1" t="s">
        <v>4577</v>
      </c>
      <c r="E883" s="2">
        <v>882</v>
      </c>
      <c r="F883" s="2">
        <v>2</v>
      </c>
      <c r="G883" s="2" t="s">
        <v>1081</v>
      </c>
      <c r="H883" s="2" t="s">
        <v>2371</v>
      </c>
      <c r="I883" s="2">
        <v>16</v>
      </c>
      <c r="L883" s="2">
        <v>2</v>
      </c>
      <c r="M883" s="2" t="s">
        <v>5242</v>
      </c>
      <c r="N883" s="2" t="s">
        <v>5243</v>
      </c>
      <c r="S883" s="2" t="s">
        <v>49</v>
      </c>
      <c r="T883" s="2" t="s">
        <v>2463</v>
      </c>
      <c r="W883" s="1" t="s">
        <v>88</v>
      </c>
      <c r="X883" s="1" t="s">
        <v>4368</v>
      </c>
      <c r="Y883" s="1" t="s">
        <v>309</v>
      </c>
      <c r="Z883" s="1" t="s">
        <v>2604</v>
      </c>
      <c r="AC883" s="1">
        <v>47</v>
      </c>
      <c r="AD883" s="1" t="s">
        <v>582</v>
      </c>
      <c r="AE883" s="1" t="s">
        <v>3137</v>
      </c>
      <c r="AJ883" s="1" t="s">
        <v>17</v>
      </c>
      <c r="AK883" s="1" t="s">
        <v>3214</v>
      </c>
      <c r="AL883" s="1" t="s">
        <v>41</v>
      </c>
      <c r="AM883" s="1" t="s">
        <v>4400</v>
      </c>
      <c r="AT883" s="1" t="s">
        <v>315</v>
      </c>
      <c r="AU883" s="1" t="s">
        <v>2498</v>
      </c>
      <c r="AV883" s="1" t="s">
        <v>1145</v>
      </c>
      <c r="AW883" s="1" t="s">
        <v>3410</v>
      </c>
      <c r="BG883" s="1" t="s">
        <v>1224</v>
      </c>
      <c r="BH883" s="1" t="s">
        <v>3282</v>
      </c>
      <c r="BI883" s="1" t="s">
        <v>1656</v>
      </c>
      <c r="BJ883" s="1" t="s">
        <v>3762</v>
      </c>
      <c r="BK883" s="1" t="s">
        <v>42</v>
      </c>
      <c r="BL883" s="1" t="s">
        <v>3276</v>
      </c>
      <c r="BM883" s="1" t="s">
        <v>1657</v>
      </c>
      <c r="BN883" s="1" t="s">
        <v>3543</v>
      </c>
      <c r="BO883" s="1" t="s">
        <v>315</v>
      </c>
      <c r="BP883" s="1" t="s">
        <v>2498</v>
      </c>
      <c r="BQ883" s="1" t="s">
        <v>1658</v>
      </c>
      <c r="BR883" s="1" t="s">
        <v>4186</v>
      </c>
      <c r="BS883" s="1" t="s">
        <v>447</v>
      </c>
      <c r="BT883" s="1" t="s">
        <v>3238</v>
      </c>
    </row>
    <row r="884" spans="1:31" ht="13.5" customHeight="1">
      <c r="A884" s="6" t="str">
        <f t="shared" si="29"/>
        <v>1756_감물천면_0018</v>
      </c>
      <c r="B884" s="1">
        <v>1756</v>
      </c>
      <c r="C884" s="1" t="s">
        <v>4576</v>
      </c>
      <c r="D884" s="1" t="s">
        <v>4577</v>
      </c>
      <c r="E884" s="2">
        <v>883</v>
      </c>
      <c r="F884" s="2">
        <v>2</v>
      </c>
      <c r="G884" s="2" t="s">
        <v>1081</v>
      </c>
      <c r="H884" s="2" t="s">
        <v>2371</v>
      </c>
      <c r="I884" s="2">
        <v>16</v>
      </c>
      <c r="L884" s="2">
        <v>2</v>
      </c>
      <c r="M884" s="2" t="s">
        <v>5242</v>
      </c>
      <c r="N884" s="2" t="s">
        <v>5243</v>
      </c>
      <c r="S884" s="2" t="s">
        <v>81</v>
      </c>
      <c r="T884" s="2" t="s">
        <v>2466</v>
      </c>
      <c r="Y884" s="1" t="s">
        <v>525</v>
      </c>
      <c r="Z884" s="1" t="s">
        <v>2632</v>
      </c>
      <c r="AC884" s="1">
        <v>22</v>
      </c>
      <c r="AD884" s="1" t="s">
        <v>168</v>
      </c>
      <c r="AE884" s="1" t="s">
        <v>3149</v>
      </c>
    </row>
    <row r="885" spans="1:33" ht="13.5" customHeight="1">
      <c r="A885" s="6" t="str">
        <f t="shared" si="29"/>
        <v>1756_감물천면_0018</v>
      </c>
      <c r="B885" s="1">
        <v>1756</v>
      </c>
      <c r="C885" s="1" t="s">
        <v>4576</v>
      </c>
      <c r="D885" s="1" t="s">
        <v>4577</v>
      </c>
      <c r="E885" s="2">
        <v>884</v>
      </c>
      <c r="F885" s="2">
        <v>2</v>
      </c>
      <c r="G885" s="2" t="s">
        <v>1081</v>
      </c>
      <c r="H885" s="2" t="s">
        <v>2371</v>
      </c>
      <c r="I885" s="2">
        <v>16</v>
      </c>
      <c r="L885" s="2">
        <v>2</v>
      </c>
      <c r="M885" s="2" t="s">
        <v>5242</v>
      </c>
      <c r="N885" s="2" t="s">
        <v>5243</v>
      </c>
      <c r="S885" s="2" t="s">
        <v>82</v>
      </c>
      <c r="T885" s="2" t="s">
        <v>2465</v>
      </c>
      <c r="W885" s="1" t="s">
        <v>362</v>
      </c>
      <c r="X885" s="1" t="s">
        <v>2575</v>
      </c>
      <c r="Y885" s="1" t="s">
        <v>309</v>
      </c>
      <c r="Z885" s="1" t="s">
        <v>2604</v>
      </c>
      <c r="AC885" s="1">
        <v>22</v>
      </c>
      <c r="AD885" s="1" t="s">
        <v>168</v>
      </c>
      <c r="AE885" s="1" t="s">
        <v>3149</v>
      </c>
      <c r="AF885" s="1" t="s">
        <v>63</v>
      </c>
      <c r="AG885" s="1" t="s">
        <v>3157</v>
      </c>
    </row>
    <row r="886" spans="1:72" ht="13.5" customHeight="1">
      <c r="A886" s="6" t="str">
        <f t="shared" si="29"/>
        <v>1756_감물천면_0018</v>
      </c>
      <c r="B886" s="1">
        <v>1756</v>
      </c>
      <c r="C886" s="1" t="s">
        <v>4576</v>
      </c>
      <c r="D886" s="1" t="s">
        <v>4577</v>
      </c>
      <c r="E886" s="2">
        <v>885</v>
      </c>
      <c r="F886" s="2">
        <v>2</v>
      </c>
      <c r="G886" s="2" t="s">
        <v>1081</v>
      </c>
      <c r="H886" s="2" t="s">
        <v>2371</v>
      </c>
      <c r="I886" s="2">
        <v>16</v>
      </c>
      <c r="L886" s="2">
        <v>3</v>
      </c>
      <c r="M886" s="2" t="s">
        <v>5244</v>
      </c>
      <c r="N886" s="2" t="s">
        <v>5245</v>
      </c>
      <c r="T886" s="2" t="s">
        <v>4706</v>
      </c>
      <c r="U886" s="1" t="s">
        <v>1474</v>
      </c>
      <c r="V886" s="1" t="s">
        <v>2502</v>
      </c>
      <c r="W886" s="1" t="s">
        <v>268</v>
      </c>
      <c r="X886" s="1" t="s">
        <v>2573</v>
      </c>
      <c r="Y886" s="1" t="s">
        <v>1659</v>
      </c>
      <c r="Z886" s="1" t="s">
        <v>3373</v>
      </c>
      <c r="AC886" s="1">
        <v>39</v>
      </c>
      <c r="AD886" s="1" t="s">
        <v>489</v>
      </c>
      <c r="AE886" s="1" t="s">
        <v>3132</v>
      </c>
      <c r="AJ886" s="1" t="s">
        <v>17</v>
      </c>
      <c r="AK886" s="1" t="s">
        <v>3214</v>
      </c>
      <c r="AL886" s="1" t="s">
        <v>924</v>
      </c>
      <c r="AM886" s="1" t="s">
        <v>3225</v>
      </c>
      <c r="AT886" s="1" t="s">
        <v>42</v>
      </c>
      <c r="AU886" s="1" t="s">
        <v>3276</v>
      </c>
      <c r="AV886" s="1" t="s">
        <v>1660</v>
      </c>
      <c r="AW886" s="1" t="s">
        <v>3409</v>
      </c>
      <c r="BG886" s="1" t="s">
        <v>42</v>
      </c>
      <c r="BH886" s="1" t="s">
        <v>3276</v>
      </c>
      <c r="BI886" s="1" t="s">
        <v>1203</v>
      </c>
      <c r="BJ886" s="1" t="s">
        <v>3477</v>
      </c>
      <c r="BK886" s="1" t="s">
        <v>42</v>
      </c>
      <c r="BL886" s="1" t="s">
        <v>3276</v>
      </c>
      <c r="BM886" s="1" t="s">
        <v>1661</v>
      </c>
      <c r="BN886" s="1" t="s">
        <v>3427</v>
      </c>
      <c r="BO886" s="1" t="s">
        <v>42</v>
      </c>
      <c r="BP886" s="1" t="s">
        <v>3276</v>
      </c>
      <c r="BQ886" s="1" t="s">
        <v>1662</v>
      </c>
      <c r="BR886" s="1" t="s">
        <v>4484</v>
      </c>
      <c r="BS886" s="1" t="s">
        <v>41</v>
      </c>
      <c r="BT886" s="1" t="s">
        <v>4400</v>
      </c>
    </row>
    <row r="887" spans="1:72" ht="13.5" customHeight="1">
      <c r="A887" s="6" t="str">
        <f t="shared" si="29"/>
        <v>1756_감물천면_0018</v>
      </c>
      <c r="B887" s="1">
        <v>1756</v>
      </c>
      <c r="C887" s="1" t="s">
        <v>4576</v>
      </c>
      <c r="D887" s="1" t="s">
        <v>4577</v>
      </c>
      <c r="E887" s="2">
        <v>886</v>
      </c>
      <c r="F887" s="2">
        <v>2</v>
      </c>
      <c r="G887" s="2" t="s">
        <v>1081</v>
      </c>
      <c r="H887" s="2" t="s">
        <v>2371</v>
      </c>
      <c r="I887" s="2">
        <v>16</v>
      </c>
      <c r="L887" s="2">
        <v>3</v>
      </c>
      <c r="M887" s="2" t="s">
        <v>5244</v>
      </c>
      <c r="N887" s="2" t="s">
        <v>5245</v>
      </c>
      <c r="S887" s="2" t="s">
        <v>49</v>
      </c>
      <c r="T887" s="2" t="s">
        <v>2463</v>
      </c>
      <c r="W887" s="1" t="s">
        <v>965</v>
      </c>
      <c r="X887" s="1" t="s">
        <v>2584</v>
      </c>
      <c r="Y887" s="1" t="s">
        <v>51</v>
      </c>
      <c r="Z887" s="1" t="s">
        <v>2608</v>
      </c>
      <c r="AC887" s="1">
        <v>40</v>
      </c>
      <c r="AD887" s="1" t="s">
        <v>347</v>
      </c>
      <c r="AE887" s="1" t="s">
        <v>3144</v>
      </c>
      <c r="AJ887" s="1" t="s">
        <v>53</v>
      </c>
      <c r="AK887" s="1" t="s">
        <v>3215</v>
      </c>
      <c r="AL887" s="1" t="s">
        <v>1255</v>
      </c>
      <c r="AM887" s="1" t="s">
        <v>3236</v>
      </c>
      <c r="AT887" s="1" t="s">
        <v>42</v>
      </c>
      <c r="AU887" s="1" t="s">
        <v>3276</v>
      </c>
      <c r="AV887" s="1" t="s">
        <v>1663</v>
      </c>
      <c r="AW887" s="1" t="s">
        <v>2616</v>
      </c>
      <c r="BG887" s="1" t="s">
        <v>42</v>
      </c>
      <c r="BH887" s="1" t="s">
        <v>3276</v>
      </c>
      <c r="BI887" s="1" t="s">
        <v>1664</v>
      </c>
      <c r="BJ887" s="1" t="s">
        <v>3761</v>
      </c>
      <c r="BK887" s="1" t="s">
        <v>42</v>
      </c>
      <c r="BL887" s="1" t="s">
        <v>3276</v>
      </c>
      <c r="BM887" s="1" t="s">
        <v>1665</v>
      </c>
      <c r="BN887" s="1" t="s">
        <v>4002</v>
      </c>
      <c r="BO887" s="1" t="s">
        <v>42</v>
      </c>
      <c r="BP887" s="1" t="s">
        <v>3276</v>
      </c>
      <c r="BQ887" s="1" t="s">
        <v>1666</v>
      </c>
      <c r="BR887" s="1" t="s">
        <v>4185</v>
      </c>
      <c r="BS887" s="1" t="s">
        <v>48</v>
      </c>
      <c r="BT887" s="1" t="s">
        <v>3223</v>
      </c>
    </row>
    <row r="888" spans="1:31" ht="13.5" customHeight="1">
      <c r="A888" s="6" t="str">
        <f aca="true" t="shared" si="30" ref="A888:A909">HYPERLINK("http://kyu.snu.ac.kr/sdhj/index.jsp?type=hj/GK14679_00IH_0001_0018.jpg","1756_감물천면_0018")</f>
        <v>1756_감물천면_0018</v>
      </c>
      <c r="B888" s="1">
        <v>1756</v>
      </c>
      <c r="C888" s="1" t="s">
        <v>4576</v>
      </c>
      <c r="D888" s="1" t="s">
        <v>4577</v>
      </c>
      <c r="E888" s="2">
        <v>887</v>
      </c>
      <c r="F888" s="2">
        <v>2</v>
      </c>
      <c r="G888" s="2" t="s">
        <v>1081</v>
      </c>
      <c r="H888" s="2" t="s">
        <v>2371</v>
      </c>
      <c r="I888" s="2">
        <v>16</v>
      </c>
      <c r="L888" s="2">
        <v>3</v>
      </c>
      <c r="M888" s="2" t="s">
        <v>5244</v>
      </c>
      <c r="N888" s="2" t="s">
        <v>5245</v>
      </c>
      <c r="S888" s="2" t="s">
        <v>61</v>
      </c>
      <c r="T888" s="2" t="s">
        <v>2464</v>
      </c>
      <c r="AC888" s="1">
        <v>5</v>
      </c>
      <c r="AD888" s="1" t="s">
        <v>144</v>
      </c>
      <c r="AE888" s="1" t="s">
        <v>3118</v>
      </c>
    </row>
    <row r="889" spans="1:33" ht="13.5" customHeight="1">
      <c r="A889" s="6" t="str">
        <f t="shared" si="30"/>
        <v>1756_감물천면_0018</v>
      </c>
      <c r="B889" s="1">
        <v>1756</v>
      </c>
      <c r="C889" s="1" t="s">
        <v>4576</v>
      </c>
      <c r="D889" s="1" t="s">
        <v>4577</v>
      </c>
      <c r="E889" s="2">
        <v>888</v>
      </c>
      <c r="F889" s="2">
        <v>2</v>
      </c>
      <c r="G889" s="2" t="s">
        <v>1081</v>
      </c>
      <c r="H889" s="2" t="s">
        <v>2371</v>
      </c>
      <c r="I889" s="2">
        <v>16</v>
      </c>
      <c r="L889" s="2">
        <v>3</v>
      </c>
      <c r="M889" s="2" t="s">
        <v>5244</v>
      </c>
      <c r="N889" s="2" t="s">
        <v>5245</v>
      </c>
      <c r="S889" s="2" t="s">
        <v>1667</v>
      </c>
      <c r="T889" s="2" t="s">
        <v>2480</v>
      </c>
      <c r="U889" s="1" t="s">
        <v>1563</v>
      </c>
      <c r="V889" s="1" t="s">
        <v>2508</v>
      </c>
      <c r="W889" s="1" t="s">
        <v>50</v>
      </c>
      <c r="X889" s="1" t="s">
        <v>4792</v>
      </c>
      <c r="Y889" s="1" t="s">
        <v>1668</v>
      </c>
      <c r="Z889" s="1" t="s">
        <v>2780</v>
      </c>
      <c r="AC889" s="1">
        <v>35</v>
      </c>
      <c r="AD889" s="1" t="s">
        <v>52</v>
      </c>
      <c r="AE889" s="1" t="s">
        <v>3145</v>
      </c>
      <c r="AF889" s="1" t="s">
        <v>63</v>
      </c>
      <c r="AG889" s="1" t="s">
        <v>3157</v>
      </c>
    </row>
    <row r="890" spans="1:72" ht="13.5" customHeight="1">
      <c r="A890" s="6" t="str">
        <f t="shared" si="30"/>
        <v>1756_감물천면_0018</v>
      </c>
      <c r="B890" s="1">
        <v>1756</v>
      </c>
      <c r="C890" s="1" t="s">
        <v>4576</v>
      </c>
      <c r="D890" s="1" t="s">
        <v>4577</v>
      </c>
      <c r="E890" s="2">
        <v>889</v>
      </c>
      <c r="F890" s="2">
        <v>2</v>
      </c>
      <c r="G890" s="2" t="s">
        <v>1081</v>
      </c>
      <c r="H890" s="2" t="s">
        <v>2371</v>
      </c>
      <c r="I890" s="2">
        <v>16</v>
      </c>
      <c r="L890" s="2">
        <v>4</v>
      </c>
      <c r="M890" s="2" t="s">
        <v>5246</v>
      </c>
      <c r="N890" s="2" t="s">
        <v>5247</v>
      </c>
      <c r="T890" s="2" t="s">
        <v>4793</v>
      </c>
      <c r="U890" s="1" t="s">
        <v>1669</v>
      </c>
      <c r="V890" s="1" t="s">
        <v>2537</v>
      </c>
      <c r="W890" s="1" t="s">
        <v>550</v>
      </c>
      <c r="X890" s="1" t="s">
        <v>2590</v>
      </c>
      <c r="Y890" s="1" t="s">
        <v>1670</v>
      </c>
      <c r="Z890" s="1" t="s">
        <v>2779</v>
      </c>
      <c r="AC890" s="1">
        <v>84</v>
      </c>
      <c r="AD890" s="1" t="s">
        <v>99</v>
      </c>
      <c r="AE890" s="1" t="s">
        <v>3126</v>
      </c>
      <c r="AJ890" s="1" t="s">
        <v>17</v>
      </c>
      <c r="AK890" s="1" t="s">
        <v>3214</v>
      </c>
      <c r="AL890" s="1" t="s">
        <v>544</v>
      </c>
      <c r="AM890" s="1" t="s">
        <v>3239</v>
      </c>
      <c r="AT890" s="1" t="s">
        <v>296</v>
      </c>
      <c r="AU890" s="1" t="s">
        <v>3284</v>
      </c>
      <c r="AV890" s="1" t="s">
        <v>1099</v>
      </c>
      <c r="AW890" s="1" t="s">
        <v>3408</v>
      </c>
      <c r="BG890" s="1" t="s">
        <v>415</v>
      </c>
      <c r="BH890" s="1" t="s">
        <v>3651</v>
      </c>
      <c r="BI890" s="1" t="s">
        <v>1671</v>
      </c>
      <c r="BJ890" s="1" t="s">
        <v>3760</v>
      </c>
      <c r="BK890" s="1" t="s">
        <v>42</v>
      </c>
      <c r="BL890" s="1" t="s">
        <v>3276</v>
      </c>
      <c r="BM890" s="1" t="s">
        <v>1672</v>
      </c>
      <c r="BN890" s="1" t="s">
        <v>4001</v>
      </c>
      <c r="BO890" s="1" t="s">
        <v>296</v>
      </c>
      <c r="BP890" s="1" t="s">
        <v>3284</v>
      </c>
      <c r="BQ890" s="1" t="s">
        <v>1673</v>
      </c>
      <c r="BR890" s="1" t="s">
        <v>4184</v>
      </c>
      <c r="BS890" s="1" t="s">
        <v>123</v>
      </c>
      <c r="BT890" s="1" t="s">
        <v>3210</v>
      </c>
    </row>
    <row r="891" spans="1:72" ht="13.5" customHeight="1">
      <c r="A891" s="6" t="str">
        <f t="shared" si="30"/>
        <v>1756_감물천면_0018</v>
      </c>
      <c r="B891" s="1">
        <v>1756</v>
      </c>
      <c r="C891" s="1" t="s">
        <v>4576</v>
      </c>
      <c r="D891" s="1" t="s">
        <v>4577</v>
      </c>
      <c r="E891" s="2">
        <v>890</v>
      </c>
      <c r="F891" s="2">
        <v>2</v>
      </c>
      <c r="G891" s="2" t="s">
        <v>1081</v>
      </c>
      <c r="H891" s="2" t="s">
        <v>2371</v>
      </c>
      <c r="I891" s="2">
        <v>16</v>
      </c>
      <c r="L891" s="2">
        <v>4</v>
      </c>
      <c r="M891" s="2" t="s">
        <v>5246</v>
      </c>
      <c r="N891" s="2" t="s">
        <v>5247</v>
      </c>
      <c r="S891" s="2" t="s">
        <v>49</v>
      </c>
      <c r="T891" s="2" t="s">
        <v>2463</v>
      </c>
      <c r="W891" s="1" t="s">
        <v>965</v>
      </c>
      <c r="X891" s="1" t="s">
        <v>2584</v>
      </c>
      <c r="Y891" s="1" t="s">
        <v>309</v>
      </c>
      <c r="Z891" s="1" t="s">
        <v>2604</v>
      </c>
      <c r="AC891" s="1">
        <v>89</v>
      </c>
      <c r="AD891" s="1" t="s">
        <v>130</v>
      </c>
      <c r="AE891" s="1" t="s">
        <v>3146</v>
      </c>
      <c r="AJ891" s="1" t="s">
        <v>17</v>
      </c>
      <c r="AK891" s="1" t="s">
        <v>3214</v>
      </c>
      <c r="AL891" s="1" t="s">
        <v>1255</v>
      </c>
      <c r="AM891" s="1" t="s">
        <v>3236</v>
      </c>
      <c r="AT891" s="1" t="s">
        <v>304</v>
      </c>
      <c r="AU891" s="1" t="s">
        <v>3286</v>
      </c>
      <c r="AV891" s="1" t="s">
        <v>1674</v>
      </c>
      <c r="AW891" s="1" t="s">
        <v>3407</v>
      </c>
      <c r="BG891" s="1" t="s">
        <v>296</v>
      </c>
      <c r="BH891" s="1" t="s">
        <v>3284</v>
      </c>
      <c r="BI891" s="1" t="s">
        <v>1675</v>
      </c>
      <c r="BJ891" s="1" t="s">
        <v>3759</v>
      </c>
      <c r="BK891" s="1" t="s">
        <v>415</v>
      </c>
      <c r="BL891" s="1" t="s">
        <v>3651</v>
      </c>
      <c r="BM891" s="1" t="s">
        <v>1676</v>
      </c>
      <c r="BN891" s="1" t="s">
        <v>3739</v>
      </c>
      <c r="BO891" s="1" t="s">
        <v>304</v>
      </c>
      <c r="BP891" s="1" t="s">
        <v>3286</v>
      </c>
      <c r="BQ891" s="1" t="s">
        <v>1677</v>
      </c>
      <c r="BR891" s="1" t="s">
        <v>4524</v>
      </c>
      <c r="BS891" s="1" t="s">
        <v>363</v>
      </c>
      <c r="BT891" s="1" t="s">
        <v>3227</v>
      </c>
    </row>
    <row r="892" spans="1:72" ht="13.5" customHeight="1">
      <c r="A892" s="6" t="str">
        <f t="shared" si="30"/>
        <v>1756_감물천면_0018</v>
      </c>
      <c r="B892" s="1">
        <v>1756</v>
      </c>
      <c r="C892" s="1" t="s">
        <v>4576</v>
      </c>
      <c r="D892" s="1" t="s">
        <v>4577</v>
      </c>
      <c r="E892" s="2">
        <v>891</v>
      </c>
      <c r="F892" s="2">
        <v>2</v>
      </c>
      <c r="G892" s="2" t="s">
        <v>1081</v>
      </c>
      <c r="H892" s="2" t="s">
        <v>2371</v>
      </c>
      <c r="I892" s="2">
        <v>16</v>
      </c>
      <c r="L892" s="2">
        <v>5</v>
      </c>
      <c r="M892" s="2" t="s">
        <v>5248</v>
      </c>
      <c r="N892" s="2" t="s">
        <v>5249</v>
      </c>
      <c r="T892" s="2" t="s">
        <v>4586</v>
      </c>
      <c r="U892" s="1" t="s">
        <v>315</v>
      </c>
      <c r="V892" s="1" t="s">
        <v>2498</v>
      </c>
      <c r="W892" s="1" t="s">
        <v>568</v>
      </c>
      <c r="X892" s="1" t="s">
        <v>2588</v>
      </c>
      <c r="Y892" s="1" t="s">
        <v>1678</v>
      </c>
      <c r="Z892" s="1" t="s">
        <v>2778</v>
      </c>
      <c r="AC892" s="1">
        <v>44</v>
      </c>
      <c r="AD892" s="1" t="s">
        <v>317</v>
      </c>
      <c r="AE892" s="1" t="s">
        <v>3127</v>
      </c>
      <c r="AJ892" s="1" t="s">
        <v>17</v>
      </c>
      <c r="AK892" s="1" t="s">
        <v>3214</v>
      </c>
      <c r="AL892" s="1" t="s">
        <v>376</v>
      </c>
      <c r="AM892" s="1" t="s">
        <v>3218</v>
      </c>
      <c r="AT892" s="1" t="s">
        <v>315</v>
      </c>
      <c r="AU892" s="1" t="s">
        <v>2498</v>
      </c>
      <c r="AV892" s="1" t="s">
        <v>1120</v>
      </c>
      <c r="AW892" s="1" t="s">
        <v>3406</v>
      </c>
      <c r="BG892" s="1" t="s">
        <v>1121</v>
      </c>
      <c r="BH892" s="1" t="s">
        <v>3656</v>
      </c>
      <c r="BI892" s="1" t="s">
        <v>1679</v>
      </c>
      <c r="BJ892" s="1" t="s">
        <v>3758</v>
      </c>
      <c r="BK892" s="1" t="s">
        <v>1123</v>
      </c>
      <c r="BL892" s="1" t="s">
        <v>3910</v>
      </c>
      <c r="BM892" s="1" t="s">
        <v>1124</v>
      </c>
      <c r="BN892" s="1" t="s">
        <v>4000</v>
      </c>
      <c r="BO892" s="1" t="s">
        <v>42</v>
      </c>
      <c r="BP892" s="1" t="s">
        <v>3276</v>
      </c>
      <c r="BQ892" s="1" t="s">
        <v>1125</v>
      </c>
      <c r="BR892" s="1" t="s">
        <v>4183</v>
      </c>
      <c r="BS892" s="1" t="s">
        <v>1126</v>
      </c>
      <c r="BT892" s="1" t="s">
        <v>3197</v>
      </c>
    </row>
    <row r="893" spans="1:72" ht="13.5" customHeight="1">
      <c r="A893" s="6" t="str">
        <f t="shared" si="30"/>
        <v>1756_감물천면_0018</v>
      </c>
      <c r="B893" s="1">
        <v>1756</v>
      </c>
      <c r="C893" s="1" t="s">
        <v>4576</v>
      </c>
      <c r="D893" s="1" t="s">
        <v>4577</v>
      </c>
      <c r="E893" s="2">
        <v>892</v>
      </c>
      <c r="F893" s="2">
        <v>2</v>
      </c>
      <c r="G893" s="2" t="s">
        <v>1081</v>
      </c>
      <c r="H893" s="2" t="s">
        <v>2371</v>
      </c>
      <c r="I893" s="2">
        <v>16</v>
      </c>
      <c r="L893" s="2">
        <v>5</v>
      </c>
      <c r="M893" s="2" t="s">
        <v>5248</v>
      </c>
      <c r="N893" s="2" t="s">
        <v>5249</v>
      </c>
      <c r="S893" s="2" t="s">
        <v>49</v>
      </c>
      <c r="T893" s="2" t="s">
        <v>2463</v>
      </c>
      <c r="W893" s="1" t="s">
        <v>1496</v>
      </c>
      <c r="X893" s="1" t="s">
        <v>2585</v>
      </c>
      <c r="Y893" s="1" t="s">
        <v>10</v>
      </c>
      <c r="Z893" s="1" t="s">
        <v>2600</v>
      </c>
      <c r="AC893" s="1">
        <v>43</v>
      </c>
      <c r="AD893" s="1" t="s">
        <v>743</v>
      </c>
      <c r="AE893" s="1" t="s">
        <v>3122</v>
      </c>
      <c r="AJ893" s="1" t="s">
        <v>17</v>
      </c>
      <c r="AK893" s="1" t="s">
        <v>3214</v>
      </c>
      <c r="AL893" s="1" t="s">
        <v>1680</v>
      </c>
      <c r="AM893" s="1" t="s">
        <v>3237</v>
      </c>
      <c r="AT893" s="1" t="s">
        <v>42</v>
      </c>
      <c r="AU893" s="1" t="s">
        <v>3276</v>
      </c>
      <c r="AV893" s="1" t="s">
        <v>1324</v>
      </c>
      <c r="AW893" s="1" t="s">
        <v>2813</v>
      </c>
      <c r="BG893" s="1" t="s">
        <v>42</v>
      </c>
      <c r="BH893" s="1" t="s">
        <v>3276</v>
      </c>
      <c r="BI893" s="1" t="s">
        <v>1681</v>
      </c>
      <c r="BJ893" s="1" t="s">
        <v>3757</v>
      </c>
      <c r="BK893" s="1" t="s">
        <v>42</v>
      </c>
      <c r="BL893" s="1" t="s">
        <v>3276</v>
      </c>
      <c r="BM893" s="1" t="s">
        <v>1682</v>
      </c>
      <c r="BN893" s="1" t="s">
        <v>3999</v>
      </c>
      <c r="BO893" s="1" t="s">
        <v>315</v>
      </c>
      <c r="BP893" s="1" t="s">
        <v>2498</v>
      </c>
      <c r="BQ893" s="1" t="s">
        <v>1683</v>
      </c>
      <c r="BR893" s="1" t="s">
        <v>4470</v>
      </c>
      <c r="BS893" s="1" t="s">
        <v>41</v>
      </c>
      <c r="BT893" s="1" t="s">
        <v>4400</v>
      </c>
    </row>
    <row r="894" spans="1:72" ht="13.5" customHeight="1">
      <c r="A894" s="6" t="str">
        <f t="shared" si="30"/>
        <v>1756_감물천면_0018</v>
      </c>
      <c r="B894" s="1">
        <v>1756</v>
      </c>
      <c r="C894" s="1" t="s">
        <v>4576</v>
      </c>
      <c r="D894" s="1" t="s">
        <v>4577</v>
      </c>
      <c r="E894" s="2">
        <v>893</v>
      </c>
      <c r="F894" s="2">
        <v>2</v>
      </c>
      <c r="G894" s="2" t="s">
        <v>1081</v>
      </c>
      <c r="H894" s="2" t="s">
        <v>2371</v>
      </c>
      <c r="I894" s="2">
        <v>16</v>
      </c>
      <c r="L894" s="2">
        <v>6</v>
      </c>
      <c r="M894" s="2" t="s">
        <v>5181</v>
      </c>
      <c r="N894" s="2" t="s">
        <v>5182</v>
      </c>
      <c r="T894" s="2" t="s">
        <v>4628</v>
      </c>
      <c r="U894" s="1" t="s">
        <v>468</v>
      </c>
      <c r="V894" s="1" t="s">
        <v>2494</v>
      </c>
      <c r="W894" s="1" t="s">
        <v>88</v>
      </c>
      <c r="X894" s="1" t="s">
        <v>4368</v>
      </c>
      <c r="Y894" s="1" t="s">
        <v>309</v>
      </c>
      <c r="Z894" s="1" t="s">
        <v>2604</v>
      </c>
      <c r="AC894" s="1">
        <v>91</v>
      </c>
      <c r="AD894" s="1" t="s">
        <v>118</v>
      </c>
      <c r="AE894" s="1" t="s">
        <v>3117</v>
      </c>
      <c r="AJ894" s="1" t="s">
        <v>17</v>
      </c>
      <c r="AK894" s="1" t="s">
        <v>3214</v>
      </c>
      <c r="AL894" s="1" t="s">
        <v>41</v>
      </c>
      <c r="AM894" s="1" t="s">
        <v>4400</v>
      </c>
      <c r="AT894" s="1" t="s">
        <v>315</v>
      </c>
      <c r="AU894" s="1" t="s">
        <v>2498</v>
      </c>
      <c r="AV894" s="1" t="s">
        <v>1684</v>
      </c>
      <c r="AW894" s="1" t="s">
        <v>3405</v>
      </c>
      <c r="BI894" s="1" t="s">
        <v>746</v>
      </c>
      <c r="BJ894" s="1" t="s">
        <v>3336</v>
      </c>
      <c r="BM894" s="1" t="s">
        <v>746</v>
      </c>
      <c r="BN894" s="1" t="s">
        <v>3336</v>
      </c>
      <c r="BO894" s="1" t="s">
        <v>304</v>
      </c>
      <c r="BP894" s="1" t="s">
        <v>3286</v>
      </c>
      <c r="BQ894" s="1" t="s">
        <v>1685</v>
      </c>
      <c r="BR894" s="1" t="s">
        <v>4450</v>
      </c>
      <c r="BS894" s="1" t="s">
        <v>41</v>
      </c>
      <c r="BT894" s="1" t="s">
        <v>4400</v>
      </c>
    </row>
    <row r="895" spans="1:31" ht="13.5" customHeight="1">
      <c r="A895" s="6" t="str">
        <f t="shared" si="30"/>
        <v>1756_감물천면_0018</v>
      </c>
      <c r="B895" s="1">
        <v>1756</v>
      </c>
      <c r="C895" s="1" t="s">
        <v>4576</v>
      </c>
      <c r="D895" s="1" t="s">
        <v>4577</v>
      </c>
      <c r="E895" s="2">
        <v>894</v>
      </c>
      <c r="F895" s="2">
        <v>2</v>
      </c>
      <c r="G895" s="2" t="s">
        <v>1081</v>
      </c>
      <c r="H895" s="2" t="s">
        <v>2371</v>
      </c>
      <c r="I895" s="2">
        <v>16</v>
      </c>
      <c r="L895" s="2">
        <v>6</v>
      </c>
      <c r="M895" s="2" t="s">
        <v>5181</v>
      </c>
      <c r="N895" s="2" t="s">
        <v>5182</v>
      </c>
      <c r="S895" s="2" t="s">
        <v>61</v>
      </c>
      <c r="T895" s="2" t="s">
        <v>2464</v>
      </c>
      <c r="AC895" s="1">
        <v>5</v>
      </c>
      <c r="AD895" s="1" t="s">
        <v>144</v>
      </c>
      <c r="AE895" s="1" t="s">
        <v>3118</v>
      </c>
    </row>
    <row r="896" spans="1:72" ht="13.5" customHeight="1">
      <c r="A896" s="6" t="str">
        <f t="shared" si="30"/>
        <v>1756_감물천면_0018</v>
      </c>
      <c r="B896" s="1">
        <v>1756</v>
      </c>
      <c r="C896" s="1" t="s">
        <v>4576</v>
      </c>
      <c r="D896" s="1" t="s">
        <v>4577</v>
      </c>
      <c r="E896" s="2">
        <v>895</v>
      </c>
      <c r="F896" s="2">
        <v>2</v>
      </c>
      <c r="G896" s="2" t="s">
        <v>1081</v>
      </c>
      <c r="H896" s="2" t="s">
        <v>2371</v>
      </c>
      <c r="I896" s="2">
        <v>16</v>
      </c>
      <c r="L896" s="2">
        <v>7</v>
      </c>
      <c r="M896" s="2" t="s">
        <v>5250</v>
      </c>
      <c r="N896" s="2" t="s">
        <v>5251</v>
      </c>
      <c r="T896" s="2" t="s">
        <v>4794</v>
      </c>
      <c r="U896" s="1" t="s">
        <v>1686</v>
      </c>
      <c r="V896" s="1" t="s">
        <v>4359</v>
      </c>
      <c r="W896" s="1" t="s">
        <v>819</v>
      </c>
      <c r="X896" s="1" t="s">
        <v>2592</v>
      </c>
      <c r="Y896" s="1" t="s">
        <v>1687</v>
      </c>
      <c r="Z896" s="1" t="s">
        <v>2777</v>
      </c>
      <c r="AC896" s="1">
        <v>51</v>
      </c>
      <c r="AD896" s="1" t="s">
        <v>284</v>
      </c>
      <c r="AE896" s="1" t="s">
        <v>3131</v>
      </c>
      <c r="AJ896" s="1" t="s">
        <v>17</v>
      </c>
      <c r="AK896" s="1" t="s">
        <v>3214</v>
      </c>
      <c r="AL896" s="1" t="s">
        <v>924</v>
      </c>
      <c r="AM896" s="1" t="s">
        <v>3225</v>
      </c>
      <c r="AV896" s="1" t="s">
        <v>746</v>
      </c>
      <c r="AW896" s="1" t="s">
        <v>3336</v>
      </c>
      <c r="BI896" s="1" t="s">
        <v>1688</v>
      </c>
      <c r="BJ896" s="1" t="s">
        <v>2693</v>
      </c>
      <c r="BM896" s="1" t="s">
        <v>1689</v>
      </c>
      <c r="BN896" s="1" t="s">
        <v>3998</v>
      </c>
      <c r="BQ896" s="1" t="s">
        <v>1690</v>
      </c>
      <c r="BR896" s="1" t="s">
        <v>4182</v>
      </c>
      <c r="BS896" s="1" t="s">
        <v>113</v>
      </c>
      <c r="BT896" s="1" t="s">
        <v>3220</v>
      </c>
    </row>
    <row r="897" spans="1:33" ht="13.5" customHeight="1">
      <c r="A897" s="6" t="str">
        <f t="shared" si="30"/>
        <v>1756_감물천면_0018</v>
      </c>
      <c r="B897" s="1">
        <v>1756</v>
      </c>
      <c r="C897" s="1" t="s">
        <v>4576</v>
      </c>
      <c r="D897" s="1" t="s">
        <v>4577</v>
      </c>
      <c r="E897" s="2">
        <v>896</v>
      </c>
      <c r="F897" s="2">
        <v>2</v>
      </c>
      <c r="G897" s="2" t="s">
        <v>1081</v>
      </c>
      <c r="H897" s="2" t="s">
        <v>2371</v>
      </c>
      <c r="I897" s="2">
        <v>16</v>
      </c>
      <c r="L897" s="2">
        <v>7</v>
      </c>
      <c r="M897" s="2" t="s">
        <v>5250</v>
      </c>
      <c r="N897" s="2" t="s">
        <v>5251</v>
      </c>
      <c r="S897" s="2" t="s">
        <v>61</v>
      </c>
      <c r="T897" s="2" t="s">
        <v>2464</v>
      </c>
      <c r="Y897" s="1" t="s">
        <v>309</v>
      </c>
      <c r="Z897" s="1" t="s">
        <v>2604</v>
      </c>
      <c r="AC897" s="1">
        <v>5</v>
      </c>
      <c r="AD897" s="1" t="s">
        <v>144</v>
      </c>
      <c r="AE897" s="1" t="s">
        <v>3118</v>
      </c>
      <c r="AF897" s="1" t="s">
        <v>63</v>
      </c>
      <c r="AG897" s="1" t="s">
        <v>3157</v>
      </c>
    </row>
    <row r="898" spans="1:72" ht="13.5" customHeight="1">
      <c r="A898" s="6" t="str">
        <f t="shared" si="30"/>
        <v>1756_감물천면_0018</v>
      </c>
      <c r="B898" s="1">
        <v>1756</v>
      </c>
      <c r="C898" s="1" t="s">
        <v>4576</v>
      </c>
      <c r="D898" s="1" t="s">
        <v>4577</v>
      </c>
      <c r="E898" s="2">
        <v>897</v>
      </c>
      <c r="F898" s="2">
        <v>3</v>
      </c>
      <c r="G898" s="2" t="s">
        <v>1691</v>
      </c>
      <c r="H898" s="2" t="s">
        <v>2370</v>
      </c>
      <c r="I898" s="2">
        <v>1</v>
      </c>
      <c r="J898" s="2" t="s">
        <v>1692</v>
      </c>
      <c r="K898" s="2" t="s">
        <v>4341</v>
      </c>
      <c r="L898" s="2">
        <v>1</v>
      </c>
      <c r="M898" s="2" t="s">
        <v>5252</v>
      </c>
      <c r="N898" s="2" t="s">
        <v>5253</v>
      </c>
      <c r="T898" s="2" t="s">
        <v>4700</v>
      </c>
      <c r="U898" s="1" t="s">
        <v>315</v>
      </c>
      <c r="V898" s="1" t="s">
        <v>2498</v>
      </c>
      <c r="W898" s="1" t="s">
        <v>88</v>
      </c>
      <c r="X898" s="1" t="s">
        <v>4368</v>
      </c>
      <c r="Y898" s="1" t="s">
        <v>1132</v>
      </c>
      <c r="Z898" s="1" t="s">
        <v>2776</v>
      </c>
      <c r="AC898" s="1">
        <v>54</v>
      </c>
      <c r="AD898" s="1" t="s">
        <v>438</v>
      </c>
      <c r="AE898" s="1" t="s">
        <v>3130</v>
      </c>
      <c r="AJ898" s="1" t="s">
        <v>17</v>
      </c>
      <c r="AK898" s="1" t="s">
        <v>3214</v>
      </c>
      <c r="AL898" s="1" t="s">
        <v>41</v>
      </c>
      <c r="AM898" s="1" t="s">
        <v>4400</v>
      </c>
      <c r="AT898" s="1" t="s">
        <v>469</v>
      </c>
      <c r="AU898" s="1" t="s">
        <v>3280</v>
      </c>
      <c r="AV898" s="1" t="s">
        <v>1693</v>
      </c>
      <c r="AW898" s="1" t="s">
        <v>3404</v>
      </c>
      <c r="BG898" s="1" t="s">
        <v>1694</v>
      </c>
      <c r="BH898" s="1" t="s">
        <v>3288</v>
      </c>
      <c r="BI898" s="1" t="s">
        <v>1695</v>
      </c>
      <c r="BJ898" s="1" t="s">
        <v>3756</v>
      </c>
      <c r="BK898" s="1" t="s">
        <v>315</v>
      </c>
      <c r="BL898" s="1" t="s">
        <v>2498</v>
      </c>
      <c r="BM898" s="1" t="s">
        <v>1150</v>
      </c>
      <c r="BN898" s="1" t="s">
        <v>3819</v>
      </c>
      <c r="BO898" s="1" t="s">
        <v>396</v>
      </c>
      <c r="BP898" s="1" t="s">
        <v>3285</v>
      </c>
      <c r="BQ898" s="1" t="s">
        <v>1696</v>
      </c>
      <c r="BR898" s="1" t="s">
        <v>4435</v>
      </c>
      <c r="BS898" s="1" t="s">
        <v>123</v>
      </c>
      <c r="BT898" s="1" t="s">
        <v>3210</v>
      </c>
    </row>
    <row r="899" spans="1:72" ht="13.5" customHeight="1">
      <c r="A899" s="6" t="str">
        <f t="shared" si="30"/>
        <v>1756_감물천면_0018</v>
      </c>
      <c r="B899" s="1">
        <v>1756</v>
      </c>
      <c r="C899" s="1" t="s">
        <v>4576</v>
      </c>
      <c r="D899" s="1" t="s">
        <v>4577</v>
      </c>
      <c r="E899" s="2">
        <v>898</v>
      </c>
      <c r="F899" s="2">
        <v>3</v>
      </c>
      <c r="G899" s="2" t="s">
        <v>1691</v>
      </c>
      <c r="H899" s="2" t="s">
        <v>2370</v>
      </c>
      <c r="I899" s="2">
        <v>1</v>
      </c>
      <c r="L899" s="2">
        <v>1</v>
      </c>
      <c r="M899" s="2" t="s">
        <v>5252</v>
      </c>
      <c r="N899" s="2" t="s">
        <v>5253</v>
      </c>
      <c r="S899" s="2" t="s">
        <v>49</v>
      </c>
      <c r="T899" s="2" t="s">
        <v>2463</v>
      </c>
      <c r="W899" s="1" t="s">
        <v>140</v>
      </c>
      <c r="X899" s="1" t="s">
        <v>2578</v>
      </c>
      <c r="Y899" s="1" t="s">
        <v>51</v>
      </c>
      <c r="Z899" s="1" t="s">
        <v>2608</v>
      </c>
      <c r="AC899" s="1">
        <v>60</v>
      </c>
      <c r="AD899" s="1" t="s">
        <v>276</v>
      </c>
      <c r="AE899" s="1" t="s">
        <v>3096</v>
      </c>
      <c r="AJ899" s="1" t="s">
        <v>53</v>
      </c>
      <c r="AK899" s="1" t="s">
        <v>3215</v>
      </c>
      <c r="AL899" s="1" t="s">
        <v>41</v>
      </c>
      <c r="AM899" s="1" t="s">
        <v>4400</v>
      </c>
      <c r="AT899" s="1" t="s">
        <v>315</v>
      </c>
      <c r="AU899" s="1" t="s">
        <v>2498</v>
      </c>
      <c r="AV899" s="1" t="s">
        <v>1697</v>
      </c>
      <c r="AW899" s="1" t="s">
        <v>3403</v>
      </c>
      <c r="BG899" s="1" t="s">
        <v>315</v>
      </c>
      <c r="BH899" s="1" t="s">
        <v>2498</v>
      </c>
      <c r="BI899" s="1" t="s">
        <v>373</v>
      </c>
      <c r="BJ899" s="1" t="s">
        <v>3755</v>
      </c>
      <c r="BK899" s="1" t="s">
        <v>315</v>
      </c>
      <c r="BL899" s="1" t="s">
        <v>2498</v>
      </c>
      <c r="BM899" s="1" t="s">
        <v>1698</v>
      </c>
      <c r="BN899" s="1" t="s">
        <v>3966</v>
      </c>
      <c r="BO899" s="1" t="s">
        <v>413</v>
      </c>
      <c r="BP899" s="1" t="s">
        <v>2504</v>
      </c>
      <c r="BQ899" s="1" t="s">
        <v>1699</v>
      </c>
      <c r="BR899" s="1" t="s">
        <v>4181</v>
      </c>
      <c r="BS899" s="1" t="s">
        <v>737</v>
      </c>
      <c r="BT899" s="1" t="s">
        <v>3217</v>
      </c>
    </row>
    <row r="900" spans="1:33" ht="13.5" customHeight="1">
      <c r="A900" s="6" t="str">
        <f t="shared" si="30"/>
        <v>1756_감물천면_0018</v>
      </c>
      <c r="B900" s="1">
        <v>1756</v>
      </c>
      <c r="C900" s="1" t="s">
        <v>4576</v>
      </c>
      <c r="D900" s="1" t="s">
        <v>4577</v>
      </c>
      <c r="E900" s="2">
        <v>899</v>
      </c>
      <c r="F900" s="2">
        <v>3</v>
      </c>
      <c r="G900" s="2" t="s">
        <v>1691</v>
      </c>
      <c r="H900" s="2" t="s">
        <v>2370</v>
      </c>
      <c r="I900" s="2">
        <v>1</v>
      </c>
      <c r="L900" s="2">
        <v>1</v>
      </c>
      <c r="M900" s="2" t="s">
        <v>5252</v>
      </c>
      <c r="N900" s="2" t="s">
        <v>5253</v>
      </c>
      <c r="S900" s="2" t="s">
        <v>81</v>
      </c>
      <c r="T900" s="2" t="s">
        <v>2466</v>
      </c>
      <c r="Y900" s="1" t="s">
        <v>1700</v>
      </c>
      <c r="Z900" s="1" t="s">
        <v>2657</v>
      </c>
      <c r="AG900" s="1" t="s">
        <v>3159</v>
      </c>
    </row>
    <row r="901" spans="1:33" ht="13.5" customHeight="1">
      <c r="A901" s="6" t="str">
        <f t="shared" si="30"/>
        <v>1756_감물천면_0018</v>
      </c>
      <c r="B901" s="1">
        <v>1756</v>
      </c>
      <c r="C901" s="1" t="s">
        <v>4576</v>
      </c>
      <c r="D901" s="1" t="s">
        <v>4577</v>
      </c>
      <c r="E901" s="2">
        <v>900</v>
      </c>
      <c r="F901" s="2">
        <v>3</v>
      </c>
      <c r="G901" s="2" t="s">
        <v>1691</v>
      </c>
      <c r="H901" s="2" t="s">
        <v>2370</v>
      </c>
      <c r="I901" s="2">
        <v>1</v>
      </c>
      <c r="L901" s="2">
        <v>1</v>
      </c>
      <c r="M901" s="2" t="s">
        <v>5252</v>
      </c>
      <c r="N901" s="2" t="s">
        <v>5253</v>
      </c>
      <c r="S901" s="2" t="s">
        <v>82</v>
      </c>
      <c r="T901" s="2" t="s">
        <v>2465</v>
      </c>
      <c r="W901" s="1" t="s">
        <v>88</v>
      </c>
      <c r="X901" s="1" t="s">
        <v>4368</v>
      </c>
      <c r="Y901" s="1" t="s">
        <v>51</v>
      </c>
      <c r="Z901" s="1" t="s">
        <v>2608</v>
      </c>
      <c r="AF901" s="1" t="s">
        <v>86</v>
      </c>
      <c r="AG901" s="1" t="s">
        <v>3159</v>
      </c>
    </row>
    <row r="902" spans="1:33" ht="13.5" customHeight="1">
      <c r="A902" s="6" t="str">
        <f t="shared" si="30"/>
        <v>1756_감물천면_0018</v>
      </c>
      <c r="B902" s="1">
        <v>1756</v>
      </c>
      <c r="C902" s="1" t="s">
        <v>4576</v>
      </c>
      <c r="D902" s="1" t="s">
        <v>4577</v>
      </c>
      <c r="E902" s="2">
        <v>901</v>
      </c>
      <c r="F902" s="2">
        <v>3</v>
      </c>
      <c r="G902" s="2" t="s">
        <v>1691</v>
      </c>
      <c r="H902" s="2" t="s">
        <v>2370</v>
      </c>
      <c r="I902" s="2">
        <v>1</v>
      </c>
      <c r="L902" s="2">
        <v>1</v>
      </c>
      <c r="M902" s="2" t="s">
        <v>5252</v>
      </c>
      <c r="N902" s="2" t="s">
        <v>5253</v>
      </c>
      <c r="S902" s="2" t="s">
        <v>81</v>
      </c>
      <c r="T902" s="2" t="s">
        <v>2466</v>
      </c>
      <c r="Y902" s="1" t="s">
        <v>240</v>
      </c>
      <c r="Z902" s="1" t="s">
        <v>2775</v>
      </c>
      <c r="AC902" s="1">
        <v>17</v>
      </c>
      <c r="AD902" s="1" t="s">
        <v>228</v>
      </c>
      <c r="AE902" s="1" t="s">
        <v>3107</v>
      </c>
      <c r="AF902" s="1" t="s">
        <v>1701</v>
      </c>
      <c r="AG902" s="1" t="s">
        <v>3174</v>
      </c>
    </row>
    <row r="903" spans="1:72" ht="13.5" customHeight="1">
      <c r="A903" s="6" t="str">
        <f t="shared" si="30"/>
        <v>1756_감물천면_0018</v>
      </c>
      <c r="B903" s="1">
        <v>1756</v>
      </c>
      <c r="C903" s="1" t="s">
        <v>4576</v>
      </c>
      <c r="D903" s="1" t="s">
        <v>4577</v>
      </c>
      <c r="E903" s="2">
        <v>902</v>
      </c>
      <c r="F903" s="2">
        <v>3</v>
      </c>
      <c r="G903" s="2" t="s">
        <v>1691</v>
      </c>
      <c r="H903" s="2" t="s">
        <v>2370</v>
      </c>
      <c r="I903" s="2">
        <v>1</v>
      </c>
      <c r="L903" s="2">
        <v>2</v>
      </c>
      <c r="M903" s="2" t="s">
        <v>1702</v>
      </c>
      <c r="N903" s="2" t="s">
        <v>2774</v>
      </c>
      <c r="T903" s="2" t="s">
        <v>4795</v>
      </c>
      <c r="U903" s="1" t="s">
        <v>754</v>
      </c>
      <c r="V903" s="1" t="s">
        <v>2536</v>
      </c>
      <c r="Y903" s="1" t="s">
        <v>1702</v>
      </c>
      <c r="Z903" s="1" t="s">
        <v>2774</v>
      </c>
      <c r="AC903" s="1">
        <v>58</v>
      </c>
      <c r="AD903" s="1" t="s">
        <v>668</v>
      </c>
      <c r="AE903" s="1" t="s">
        <v>3134</v>
      </c>
      <c r="AJ903" s="1" t="s">
        <v>17</v>
      </c>
      <c r="AK903" s="1" t="s">
        <v>3214</v>
      </c>
      <c r="AL903" s="1" t="s">
        <v>41</v>
      </c>
      <c r="AM903" s="1" t="s">
        <v>4400</v>
      </c>
      <c r="AN903" s="1" t="s">
        <v>1703</v>
      </c>
      <c r="AO903" s="1" t="s">
        <v>3269</v>
      </c>
      <c r="AR903" s="1" t="s">
        <v>1704</v>
      </c>
      <c r="AS903" s="1" t="s">
        <v>4796</v>
      </c>
      <c r="AT903" s="1" t="s">
        <v>304</v>
      </c>
      <c r="AU903" s="1" t="s">
        <v>3286</v>
      </c>
      <c r="AV903" s="1" t="s">
        <v>1705</v>
      </c>
      <c r="AW903" s="1" t="s">
        <v>3402</v>
      </c>
      <c r="BG903" s="1" t="s">
        <v>304</v>
      </c>
      <c r="BH903" s="1" t="s">
        <v>3286</v>
      </c>
      <c r="BI903" s="1" t="s">
        <v>1706</v>
      </c>
      <c r="BJ903" s="1" t="s">
        <v>3687</v>
      </c>
      <c r="BK903" s="1" t="s">
        <v>1092</v>
      </c>
      <c r="BL903" s="1" t="s">
        <v>3277</v>
      </c>
      <c r="BM903" s="1" t="s">
        <v>1707</v>
      </c>
      <c r="BN903" s="1" t="s">
        <v>3997</v>
      </c>
      <c r="BO903" s="1" t="s">
        <v>304</v>
      </c>
      <c r="BP903" s="1" t="s">
        <v>3286</v>
      </c>
      <c r="BQ903" s="1" t="s">
        <v>1708</v>
      </c>
      <c r="BR903" s="1" t="s">
        <v>4180</v>
      </c>
      <c r="BS903" s="1" t="s">
        <v>376</v>
      </c>
      <c r="BT903" s="1" t="s">
        <v>3218</v>
      </c>
    </row>
    <row r="904" spans="1:72" ht="13.5" customHeight="1">
      <c r="A904" s="6" t="str">
        <f t="shared" si="30"/>
        <v>1756_감물천면_0018</v>
      </c>
      <c r="B904" s="1">
        <v>1756</v>
      </c>
      <c r="C904" s="1" t="s">
        <v>4576</v>
      </c>
      <c r="D904" s="1" t="s">
        <v>4577</v>
      </c>
      <c r="E904" s="2">
        <v>903</v>
      </c>
      <c r="F904" s="2">
        <v>3</v>
      </c>
      <c r="G904" s="2" t="s">
        <v>1691</v>
      </c>
      <c r="H904" s="2" t="s">
        <v>2370</v>
      </c>
      <c r="I904" s="2">
        <v>1</v>
      </c>
      <c r="L904" s="2">
        <v>2</v>
      </c>
      <c r="M904" s="2" t="s">
        <v>1702</v>
      </c>
      <c r="N904" s="2" t="s">
        <v>2774</v>
      </c>
      <c r="S904" s="2" t="s">
        <v>49</v>
      </c>
      <c r="T904" s="2" t="s">
        <v>2463</v>
      </c>
      <c r="W904" s="1" t="s">
        <v>88</v>
      </c>
      <c r="X904" s="1" t="s">
        <v>4368</v>
      </c>
      <c r="Y904" s="1" t="s">
        <v>309</v>
      </c>
      <c r="Z904" s="1" t="s">
        <v>2604</v>
      </c>
      <c r="AC904" s="1">
        <v>52</v>
      </c>
      <c r="AD904" s="1" t="s">
        <v>148</v>
      </c>
      <c r="AE904" s="1" t="s">
        <v>3125</v>
      </c>
      <c r="AJ904" s="1" t="s">
        <v>17</v>
      </c>
      <c r="AK904" s="1" t="s">
        <v>3214</v>
      </c>
      <c r="AL904" s="1" t="s">
        <v>298</v>
      </c>
      <c r="AM904" s="1" t="s">
        <v>3243</v>
      </c>
      <c r="AT904" s="1" t="s">
        <v>304</v>
      </c>
      <c r="AU904" s="1" t="s">
        <v>3286</v>
      </c>
      <c r="AV904" s="1" t="s">
        <v>1709</v>
      </c>
      <c r="AW904" s="1" t="s">
        <v>3401</v>
      </c>
      <c r="BG904" s="1" t="s">
        <v>304</v>
      </c>
      <c r="BH904" s="1" t="s">
        <v>3286</v>
      </c>
      <c r="BI904" s="1" t="s">
        <v>299</v>
      </c>
      <c r="BJ904" s="1" t="s">
        <v>3645</v>
      </c>
      <c r="BK904" s="1" t="s">
        <v>304</v>
      </c>
      <c r="BL904" s="1" t="s">
        <v>3286</v>
      </c>
      <c r="BM904" s="1" t="s">
        <v>1710</v>
      </c>
      <c r="BN904" s="1" t="s">
        <v>3996</v>
      </c>
      <c r="BO904" s="1" t="s">
        <v>304</v>
      </c>
      <c r="BP904" s="1" t="s">
        <v>3286</v>
      </c>
      <c r="BQ904" s="1" t="s">
        <v>1711</v>
      </c>
      <c r="BR904" s="1" t="s">
        <v>4797</v>
      </c>
      <c r="BS904" s="1" t="s">
        <v>123</v>
      </c>
      <c r="BT904" s="1" t="s">
        <v>3210</v>
      </c>
    </row>
    <row r="905" spans="1:33" ht="13.5" customHeight="1">
      <c r="A905" s="6" t="str">
        <f t="shared" si="30"/>
        <v>1756_감물천면_0018</v>
      </c>
      <c r="B905" s="1">
        <v>1756</v>
      </c>
      <c r="C905" s="1" t="s">
        <v>4576</v>
      </c>
      <c r="D905" s="1" t="s">
        <v>4577</v>
      </c>
      <c r="E905" s="2">
        <v>904</v>
      </c>
      <c r="F905" s="2">
        <v>3</v>
      </c>
      <c r="G905" s="2" t="s">
        <v>1691</v>
      </c>
      <c r="H905" s="2" t="s">
        <v>2370</v>
      </c>
      <c r="I905" s="2">
        <v>1</v>
      </c>
      <c r="L905" s="2">
        <v>2</v>
      </c>
      <c r="M905" s="2" t="s">
        <v>1702</v>
      </c>
      <c r="N905" s="2" t="s">
        <v>2774</v>
      </c>
      <c r="S905" s="2" t="s">
        <v>61</v>
      </c>
      <c r="T905" s="2" t="s">
        <v>2464</v>
      </c>
      <c r="AC905" s="1">
        <v>13</v>
      </c>
      <c r="AD905" s="1" t="s">
        <v>122</v>
      </c>
      <c r="AE905" s="1" t="s">
        <v>3113</v>
      </c>
      <c r="AF905" s="1" t="s">
        <v>63</v>
      </c>
      <c r="AG905" s="1" t="s">
        <v>3157</v>
      </c>
    </row>
    <row r="906" spans="1:31" ht="13.5" customHeight="1">
      <c r="A906" s="6" t="str">
        <f t="shared" si="30"/>
        <v>1756_감물천면_0018</v>
      </c>
      <c r="B906" s="1">
        <v>1756</v>
      </c>
      <c r="C906" s="1" t="s">
        <v>4576</v>
      </c>
      <c r="D906" s="1" t="s">
        <v>4577</v>
      </c>
      <c r="E906" s="2">
        <v>905</v>
      </c>
      <c r="F906" s="2">
        <v>3</v>
      </c>
      <c r="G906" s="2" t="s">
        <v>1691</v>
      </c>
      <c r="H906" s="2" t="s">
        <v>2370</v>
      </c>
      <c r="I906" s="2">
        <v>1</v>
      </c>
      <c r="L906" s="2">
        <v>2</v>
      </c>
      <c r="M906" s="2" t="s">
        <v>1702</v>
      </c>
      <c r="N906" s="2" t="s">
        <v>2774</v>
      </c>
      <c r="S906" s="2" t="s">
        <v>61</v>
      </c>
      <c r="T906" s="2" t="s">
        <v>2464</v>
      </c>
      <c r="AC906" s="1">
        <v>6</v>
      </c>
      <c r="AD906" s="1" t="s">
        <v>262</v>
      </c>
      <c r="AE906" s="1" t="s">
        <v>3112</v>
      </c>
    </row>
    <row r="907" spans="1:72" ht="13.5" customHeight="1">
      <c r="A907" s="6" t="str">
        <f t="shared" si="30"/>
        <v>1756_감물천면_0018</v>
      </c>
      <c r="B907" s="1">
        <v>1756</v>
      </c>
      <c r="C907" s="1" t="s">
        <v>4576</v>
      </c>
      <c r="D907" s="1" t="s">
        <v>4577</v>
      </c>
      <c r="E907" s="2">
        <v>906</v>
      </c>
      <c r="F907" s="2">
        <v>3</v>
      </c>
      <c r="G907" s="2" t="s">
        <v>1691</v>
      </c>
      <c r="H907" s="2" t="s">
        <v>2370</v>
      </c>
      <c r="I907" s="2">
        <v>1</v>
      </c>
      <c r="L907" s="2">
        <v>3</v>
      </c>
      <c r="M907" s="2" t="s">
        <v>5254</v>
      </c>
      <c r="N907" s="2" t="s">
        <v>5255</v>
      </c>
      <c r="O907" s="2" t="s">
        <v>6</v>
      </c>
      <c r="P907" s="2" t="s">
        <v>2411</v>
      </c>
      <c r="T907" s="2" t="s">
        <v>4691</v>
      </c>
      <c r="U907" s="1" t="s">
        <v>1712</v>
      </c>
      <c r="V907" s="1" t="s">
        <v>2517</v>
      </c>
      <c r="W907" s="1" t="s">
        <v>362</v>
      </c>
      <c r="X907" s="1" t="s">
        <v>2575</v>
      </c>
      <c r="Y907" s="1" t="s">
        <v>1713</v>
      </c>
      <c r="Z907" s="1" t="s">
        <v>4371</v>
      </c>
      <c r="AC907" s="1">
        <v>31</v>
      </c>
      <c r="AD907" s="1" t="s">
        <v>118</v>
      </c>
      <c r="AE907" s="1" t="s">
        <v>3117</v>
      </c>
      <c r="AJ907" s="1" t="s">
        <v>17</v>
      </c>
      <c r="AK907" s="1" t="s">
        <v>3214</v>
      </c>
      <c r="AL907" s="1" t="s">
        <v>123</v>
      </c>
      <c r="AM907" s="1" t="s">
        <v>3210</v>
      </c>
      <c r="AT907" s="1" t="s">
        <v>42</v>
      </c>
      <c r="AU907" s="1" t="s">
        <v>3276</v>
      </c>
      <c r="AV907" s="1" t="s">
        <v>1714</v>
      </c>
      <c r="AW907" s="1" t="s">
        <v>2761</v>
      </c>
      <c r="BG907" s="1" t="s">
        <v>42</v>
      </c>
      <c r="BH907" s="1" t="s">
        <v>3276</v>
      </c>
      <c r="BI907" s="1" t="s">
        <v>1715</v>
      </c>
      <c r="BJ907" s="1" t="s">
        <v>5378</v>
      </c>
      <c r="BK907" s="1" t="s">
        <v>42</v>
      </c>
      <c r="BL907" s="1" t="s">
        <v>3276</v>
      </c>
      <c r="BM907" s="1" t="s">
        <v>1716</v>
      </c>
      <c r="BN907" s="1" t="s">
        <v>3749</v>
      </c>
      <c r="BO907" s="1" t="s">
        <v>42</v>
      </c>
      <c r="BP907" s="1" t="s">
        <v>3276</v>
      </c>
      <c r="BQ907" s="1" t="s">
        <v>1717</v>
      </c>
      <c r="BR907" s="1" t="s">
        <v>4514</v>
      </c>
      <c r="BS907" s="1" t="s">
        <v>285</v>
      </c>
      <c r="BT907" s="1" t="s">
        <v>3234</v>
      </c>
    </row>
    <row r="908" spans="1:72" ht="13.5" customHeight="1">
      <c r="A908" s="6" t="str">
        <f t="shared" si="30"/>
        <v>1756_감물천면_0018</v>
      </c>
      <c r="B908" s="1">
        <v>1756</v>
      </c>
      <c r="C908" s="1" t="s">
        <v>4576</v>
      </c>
      <c r="D908" s="1" t="s">
        <v>4577</v>
      </c>
      <c r="E908" s="2">
        <v>907</v>
      </c>
      <c r="F908" s="2">
        <v>3</v>
      </c>
      <c r="G908" s="2" t="s">
        <v>1691</v>
      </c>
      <c r="H908" s="2" t="s">
        <v>2370</v>
      </c>
      <c r="I908" s="2">
        <v>1</v>
      </c>
      <c r="L908" s="2">
        <v>3</v>
      </c>
      <c r="M908" s="2" t="s">
        <v>5254</v>
      </c>
      <c r="N908" s="2" t="s">
        <v>5255</v>
      </c>
      <c r="S908" s="2" t="s">
        <v>49</v>
      </c>
      <c r="T908" s="2" t="s">
        <v>2463</v>
      </c>
      <c r="W908" s="1" t="s">
        <v>683</v>
      </c>
      <c r="X908" s="1" t="s">
        <v>2582</v>
      </c>
      <c r="Y908" s="1" t="s">
        <v>51</v>
      </c>
      <c r="Z908" s="1" t="s">
        <v>2608</v>
      </c>
      <c r="AC908" s="1">
        <v>32</v>
      </c>
      <c r="AD908" s="1" t="s">
        <v>130</v>
      </c>
      <c r="AE908" s="1" t="s">
        <v>3146</v>
      </c>
      <c r="AJ908" s="1" t="s">
        <v>53</v>
      </c>
      <c r="AK908" s="1" t="s">
        <v>3215</v>
      </c>
      <c r="AL908" s="1" t="s">
        <v>1718</v>
      </c>
      <c r="AM908" s="1" t="s">
        <v>3242</v>
      </c>
      <c r="AT908" s="1" t="s">
        <v>1224</v>
      </c>
      <c r="AU908" s="1" t="s">
        <v>3282</v>
      </c>
      <c r="AV908" s="1" t="s">
        <v>1719</v>
      </c>
      <c r="AW908" s="1" t="s">
        <v>3400</v>
      </c>
      <c r="BG908" s="1" t="s">
        <v>42</v>
      </c>
      <c r="BH908" s="1" t="s">
        <v>3276</v>
      </c>
      <c r="BI908" s="1" t="s">
        <v>436</v>
      </c>
      <c r="BJ908" s="1" t="s">
        <v>3450</v>
      </c>
      <c r="BK908" s="1" t="s">
        <v>42</v>
      </c>
      <c r="BL908" s="1" t="s">
        <v>3276</v>
      </c>
      <c r="BM908" s="1" t="s">
        <v>5412</v>
      </c>
      <c r="BN908" s="1" t="s">
        <v>4798</v>
      </c>
      <c r="BO908" s="1" t="s">
        <v>42</v>
      </c>
      <c r="BP908" s="1" t="s">
        <v>3276</v>
      </c>
      <c r="BQ908" s="1" t="s">
        <v>1720</v>
      </c>
      <c r="BR908" s="1" t="s">
        <v>4179</v>
      </c>
      <c r="BS908" s="1" t="s">
        <v>1169</v>
      </c>
      <c r="BT908" s="1" t="s">
        <v>3255</v>
      </c>
    </row>
    <row r="909" spans="1:31" ht="13.5" customHeight="1">
      <c r="A909" s="6" t="str">
        <f t="shared" si="30"/>
        <v>1756_감물천면_0018</v>
      </c>
      <c r="B909" s="1">
        <v>1756</v>
      </c>
      <c r="C909" s="1" t="s">
        <v>4576</v>
      </c>
      <c r="D909" s="1" t="s">
        <v>4577</v>
      </c>
      <c r="E909" s="2">
        <v>908</v>
      </c>
      <c r="F909" s="2">
        <v>3</v>
      </c>
      <c r="G909" s="2" t="s">
        <v>1691</v>
      </c>
      <c r="H909" s="2" t="s">
        <v>2370</v>
      </c>
      <c r="I909" s="2">
        <v>1</v>
      </c>
      <c r="L909" s="2">
        <v>3</v>
      </c>
      <c r="M909" s="2" t="s">
        <v>5254</v>
      </c>
      <c r="N909" s="2" t="s">
        <v>5255</v>
      </c>
      <c r="S909" s="2" t="s">
        <v>61</v>
      </c>
      <c r="T909" s="2" t="s">
        <v>2464</v>
      </c>
      <c r="AC909" s="1">
        <v>2</v>
      </c>
      <c r="AD909" s="1" t="s">
        <v>62</v>
      </c>
      <c r="AE909" s="1" t="s">
        <v>3099</v>
      </c>
    </row>
    <row r="910" spans="1:72" ht="13.5" customHeight="1">
      <c r="A910" s="6" t="str">
        <f aca="true" t="shared" si="31" ref="A910:A941">HYPERLINK("http://kyu.snu.ac.kr/sdhj/index.jsp?type=hj/GK14679_00IH_0001_0019.jpg","1756_감물천면_0019")</f>
        <v>1756_감물천면_0019</v>
      </c>
      <c r="B910" s="1">
        <v>1756</v>
      </c>
      <c r="C910" s="1" t="s">
        <v>4576</v>
      </c>
      <c r="D910" s="1" t="s">
        <v>4577</v>
      </c>
      <c r="E910" s="2">
        <v>909</v>
      </c>
      <c r="F910" s="2">
        <v>3</v>
      </c>
      <c r="G910" s="2" t="s">
        <v>1691</v>
      </c>
      <c r="H910" s="2" t="s">
        <v>2370</v>
      </c>
      <c r="I910" s="2">
        <v>1</v>
      </c>
      <c r="L910" s="2">
        <v>4</v>
      </c>
      <c r="M910" s="2" t="s">
        <v>5148</v>
      </c>
      <c r="N910" s="2" t="s">
        <v>3362</v>
      </c>
      <c r="Q910" s="2" t="s">
        <v>1721</v>
      </c>
      <c r="R910" s="2" t="s">
        <v>4353</v>
      </c>
      <c r="T910" s="2" t="s">
        <v>4799</v>
      </c>
      <c r="W910" s="1" t="s">
        <v>50</v>
      </c>
      <c r="X910" s="1" t="s">
        <v>4800</v>
      </c>
      <c r="Y910" s="1" t="s">
        <v>10</v>
      </c>
      <c r="Z910" s="1" t="s">
        <v>2600</v>
      </c>
      <c r="AC910" s="1">
        <v>58</v>
      </c>
      <c r="AD910" s="1" t="s">
        <v>668</v>
      </c>
      <c r="AE910" s="1" t="s">
        <v>3134</v>
      </c>
      <c r="AJ910" s="1" t="s">
        <v>17</v>
      </c>
      <c r="AK910" s="1" t="s">
        <v>3214</v>
      </c>
      <c r="AL910" s="1" t="s">
        <v>123</v>
      </c>
      <c r="AM910" s="1" t="s">
        <v>3210</v>
      </c>
      <c r="AT910" s="1" t="s">
        <v>396</v>
      </c>
      <c r="AU910" s="1" t="s">
        <v>3285</v>
      </c>
      <c r="AV910" s="1" t="s">
        <v>1722</v>
      </c>
      <c r="AW910" s="1" t="s">
        <v>3399</v>
      </c>
      <c r="BG910" s="1" t="s">
        <v>289</v>
      </c>
      <c r="BH910" s="1" t="s">
        <v>4402</v>
      </c>
      <c r="BI910" s="1" t="s">
        <v>4801</v>
      </c>
      <c r="BJ910" s="1" t="s">
        <v>4802</v>
      </c>
      <c r="BK910" s="1" t="s">
        <v>1723</v>
      </c>
      <c r="BL910" s="1" t="s">
        <v>4429</v>
      </c>
      <c r="BM910" s="1" t="s">
        <v>1724</v>
      </c>
      <c r="BN910" s="1" t="s">
        <v>3738</v>
      </c>
      <c r="BO910" s="1" t="s">
        <v>42</v>
      </c>
      <c r="BP910" s="1" t="s">
        <v>3276</v>
      </c>
      <c r="BQ910" s="1" t="s">
        <v>1725</v>
      </c>
      <c r="BR910" s="1" t="s">
        <v>4178</v>
      </c>
      <c r="BS910" s="1" t="s">
        <v>48</v>
      </c>
      <c r="BT910" s="1" t="s">
        <v>3223</v>
      </c>
    </row>
    <row r="911" spans="1:31" ht="13.5" customHeight="1">
      <c r="A911" s="6" t="str">
        <f t="shared" si="31"/>
        <v>1756_감물천면_0019</v>
      </c>
      <c r="B911" s="1">
        <v>1756</v>
      </c>
      <c r="C911" s="1" t="s">
        <v>4576</v>
      </c>
      <c r="D911" s="1" t="s">
        <v>4577</v>
      </c>
      <c r="E911" s="2">
        <v>910</v>
      </c>
      <c r="F911" s="2">
        <v>3</v>
      </c>
      <c r="G911" s="2" t="s">
        <v>1691</v>
      </c>
      <c r="H911" s="2" t="s">
        <v>2370</v>
      </c>
      <c r="I911" s="2">
        <v>1</v>
      </c>
      <c r="L911" s="2">
        <v>4</v>
      </c>
      <c r="M911" s="2" t="s">
        <v>5148</v>
      </c>
      <c r="N911" s="2" t="s">
        <v>3362</v>
      </c>
      <c r="S911" s="2" t="s">
        <v>81</v>
      </c>
      <c r="T911" s="2" t="s">
        <v>2466</v>
      </c>
      <c r="Y911" s="1" t="s">
        <v>1726</v>
      </c>
      <c r="Z911" s="1" t="s">
        <v>2745</v>
      </c>
      <c r="AC911" s="1">
        <v>28</v>
      </c>
      <c r="AD911" s="1" t="s">
        <v>527</v>
      </c>
      <c r="AE911" s="1" t="s">
        <v>3147</v>
      </c>
    </row>
    <row r="912" spans="1:31" ht="13.5" customHeight="1">
      <c r="A912" s="6" t="str">
        <f t="shared" si="31"/>
        <v>1756_감물천면_0019</v>
      </c>
      <c r="B912" s="1">
        <v>1756</v>
      </c>
      <c r="C912" s="1" t="s">
        <v>4576</v>
      </c>
      <c r="D912" s="1" t="s">
        <v>4577</v>
      </c>
      <c r="E912" s="2">
        <v>911</v>
      </c>
      <c r="F912" s="2">
        <v>3</v>
      </c>
      <c r="G912" s="2" t="s">
        <v>1691</v>
      </c>
      <c r="H912" s="2" t="s">
        <v>2370</v>
      </c>
      <c r="I912" s="2">
        <v>1</v>
      </c>
      <c r="L912" s="2">
        <v>4</v>
      </c>
      <c r="M912" s="2" t="s">
        <v>5148</v>
      </c>
      <c r="N912" s="2" t="s">
        <v>3362</v>
      </c>
      <c r="S912" s="2" t="s">
        <v>82</v>
      </c>
      <c r="T912" s="2" t="s">
        <v>2465</v>
      </c>
      <c r="W912" s="1" t="s">
        <v>362</v>
      </c>
      <c r="X912" s="1" t="s">
        <v>2575</v>
      </c>
      <c r="Y912" s="1" t="s">
        <v>10</v>
      </c>
      <c r="Z912" s="1" t="s">
        <v>2600</v>
      </c>
      <c r="AC912" s="1">
        <v>28</v>
      </c>
      <c r="AD912" s="1" t="s">
        <v>527</v>
      </c>
      <c r="AE912" s="1" t="s">
        <v>3147</v>
      </c>
    </row>
    <row r="913" spans="1:33" ht="13.5" customHeight="1">
      <c r="A913" s="6" t="str">
        <f t="shared" si="31"/>
        <v>1756_감물천면_0019</v>
      </c>
      <c r="B913" s="1">
        <v>1756</v>
      </c>
      <c r="C913" s="1" t="s">
        <v>4576</v>
      </c>
      <c r="D913" s="1" t="s">
        <v>4577</v>
      </c>
      <c r="E913" s="2">
        <v>912</v>
      </c>
      <c r="F913" s="2">
        <v>3</v>
      </c>
      <c r="G913" s="2" t="s">
        <v>1691</v>
      </c>
      <c r="H913" s="2" t="s">
        <v>2370</v>
      </c>
      <c r="I913" s="2">
        <v>1</v>
      </c>
      <c r="L913" s="2">
        <v>4</v>
      </c>
      <c r="M913" s="2" t="s">
        <v>5148</v>
      </c>
      <c r="N913" s="2" t="s">
        <v>3362</v>
      </c>
      <c r="S913" s="2" t="s">
        <v>61</v>
      </c>
      <c r="T913" s="2" t="s">
        <v>2464</v>
      </c>
      <c r="AC913" s="1">
        <v>4</v>
      </c>
      <c r="AD913" s="1" t="s">
        <v>370</v>
      </c>
      <c r="AE913" s="1" t="s">
        <v>3115</v>
      </c>
      <c r="AF913" s="1" t="s">
        <v>63</v>
      </c>
      <c r="AG913" s="1" t="s">
        <v>3157</v>
      </c>
    </row>
    <row r="914" spans="1:72" ht="13.5" customHeight="1">
      <c r="A914" s="6" t="str">
        <f t="shared" si="31"/>
        <v>1756_감물천면_0019</v>
      </c>
      <c r="B914" s="1">
        <v>1756</v>
      </c>
      <c r="C914" s="1" t="s">
        <v>4576</v>
      </c>
      <c r="D914" s="1" t="s">
        <v>4577</v>
      </c>
      <c r="E914" s="2">
        <v>913</v>
      </c>
      <c r="F914" s="2">
        <v>3</v>
      </c>
      <c r="G914" s="2" t="s">
        <v>1691</v>
      </c>
      <c r="H914" s="2" t="s">
        <v>2370</v>
      </c>
      <c r="I914" s="2">
        <v>1</v>
      </c>
      <c r="L914" s="2">
        <v>5</v>
      </c>
      <c r="M914" s="2" t="s">
        <v>5256</v>
      </c>
      <c r="N914" s="2" t="s">
        <v>5257</v>
      </c>
      <c r="T914" s="2" t="s">
        <v>4769</v>
      </c>
      <c r="U914" s="1" t="s">
        <v>315</v>
      </c>
      <c r="V914" s="1" t="s">
        <v>2498</v>
      </c>
      <c r="W914" s="1" t="s">
        <v>88</v>
      </c>
      <c r="X914" s="1" t="s">
        <v>4368</v>
      </c>
      <c r="Y914" s="1" t="s">
        <v>1727</v>
      </c>
      <c r="Z914" s="1" t="s">
        <v>2773</v>
      </c>
      <c r="AC914" s="1">
        <v>85</v>
      </c>
      <c r="AD914" s="1" t="s">
        <v>94</v>
      </c>
      <c r="AE914" s="1" t="s">
        <v>3106</v>
      </c>
      <c r="AJ914" s="1" t="s">
        <v>17</v>
      </c>
      <c r="AK914" s="1" t="s">
        <v>3214</v>
      </c>
      <c r="AL914" s="1" t="s">
        <v>41</v>
      </c>
      <c r="AM914" s="1" t="s">
        <v>4400</v>
      </c>
      <c r="AT914" s="1" t="s">
        <v>1694</v>
      </c>
      <c r="AU914" s="1" t="s">
        <v>3288</v>
      </c>
      <c r="AV914" s="1" t="s">
        <v>1728</v>
      </c>
      <c r="AW914" s="1" t="s">
        <v>3056</v>
      </c>
      <c r="BG914" s="1" t="s">
        <v>1729</v>
      </c>
      <c r="BH914" s="1" t="s">
        <v>3655</v>
      </c>
      <c r="BI914" s="1" t="s">
        <v>1730</v>
      </c>
      <c r="BJ914" s="1" t="s">
        <v>2583</v>
      </c>
      <c r="BK914" s="1" t="s">
        <v>1731</v>
      </c>
      <c r="BL914" s="1" t="s">
        <v>3909</v>
      </c>
      <c r="BM914" s="1" t="s">
        <v>1732</v>
      </c>
      <c r="BN914" s="1" t="s">
        <v>3995</v>
      </c>
      <c r="BO914" s="1" t="s">
        <v>1733</v>
      </c>
      <c r="BP914" s="1" t="s">
        <v>4430</v>
      </c>
      <c r="BQ914" s="1" t="s">
        <v>1734</v>
      </c>
      <c r="BR914" s="1" t="s">
        <v>4177</v>
      </c>
      <c r="BS914" s="1" t="s">
        <v>123</v>
      </c>
      <c r="BT914" s="1" t="s">
        <v>3210</v>
      </c>
    </row>
    <row r="915" spans="1:72" ht="13.5" customHeight="1">
      <c r="A915" s="6" t="str">
        <f t="shared" si="31"/>
        <v>1756_감물천면_0019</v>
      </c>
      <c r="B915" s="1">
        <v>1756</v>
      </c>
      <c r="C915" s="1" t="s">
        <v>4576</v>
      </c>
      <c r="D915" s="1" t="s">
        <v>4577</v>
      </c>
      <c r="E915" s="2">
        <v>914</v>
      </c>
      <c r="F915" s="2">
        <v>3</v>
      </c>
      <c r="G915" s="2" t="s">
        <v>1691</v>
      </c>
      <c r="H915" s="2" t="s">
        <v>2370</v>
      </c>
      <c r="I915" s="2">
        <v>1</v>
      </c>
      <c r="L915" s="2">
        <v>5</v>
      </c>
      <c r="M915" s="2" t="s">
        <v>5256</v>
      </c>
      <c r="N915" s="2" t="s">
        <v>5257</v>
      </c>
      <c r="S915" s="2" t="s">
        <v>49</v>
      </c>
      <c r="T915" s="2" t="s">
        <v>2463</v>
      </c>
      <c r="W915" s="1" t="s">
        <v>50</v>
      </c>
      <c r="X915" s="1" t="s">
        <v>4803</v>
      </c>
      <c r="Y915" s="1" t="s">
        <v>51</v>
      </c>
      <c r="Z915" s="1" t="s">
        <v>2608</v>
      </c>
      <c r="AC915" s="1">
        <v>58</v>
      </c>
      <c r="AD915" s="1" t="s">
        <v>274</v>
      </c>
      <c r="AE915" s="1" t="s">
        <v>3110</v>
      </c>
      <c r="AJ915" s="1" t="s">
        <v>53</v>
      </c>
      <c r="AK915" s="1" t="s">
        <v>3215</v>
      </c>
      <c r="AL915" s="1" t="s">
        <v>123</v>
      </c>
      <c r="AM915" s="1" t="s">
        <v>3210</v>
      </c>
      <c r="AT915" s="1" t="s">
        <v>42</v>
      </c>
      <c r="AU915" s="1" t="s">
        <v>3276</v>
      </c>
      <c r="AV915" s="1" t="s">
        <v>1735</v>
      </c>
      <c r="AW915" s="1" t="s">
        <v>3398</v>
      </c>
      <c r="BG915" s="1" t="s">
        <v>1736</v>
      </c>
      <c r="BH915" s="1" t="s">
        <v>3654</v>
      </c>
      <c r="BI915" s="1" t="s">
        <v>1737</v>
      </c>
      <c r="BJ915" s="1" t="s">
        <v>3754</v>
      </c>
      <c r="BK915" s="1" t="s">
        <v>5384</v>
      </c>
      <c r="BL915" s="1" t="s">
        <v>5385</v>
      </c>
      <c r="BM915" s="1" t="s">
        <v>87</v>
      </c>
      <c r="BN915" s="1" t="s">
        <v>4926</v>
      </c>
      <c r="BO915" s="1" t="s">
        <v>42</v>
      </c>
      <c r="BP915" s="1" t="s">
        <v>3276</v>
      </c>
      <c r="BQ915" s="1" t="s">
        <v>1738</v>
      </c>
      <c r="BR915" s="1" t="s">
        <v>4444</v>
      </c>
      <c r="BS915" s="1" t="s">
        <v>41</v>
      </c>
      <c r="BT915" s="1" t="s">
        <v>4400</v>
      </c>
    </row>
    <row r="916" spans="1:31" ht="13.5" customHeight="1">
      <c r="A916" s="6" t="str">
        <f t="shared" si="31"/>
        <v>1756_감물천면_0019</v>
      </c>
      <c r="B916" s="1">
        <v>1756</v>
      </c>
      <c r="C916" s="1" t="s">
        <v>4576</v>
      </c>
      <c r="D916" s="1" t="s">
        <v>4577</v>
      </c>
      <c r="E916" s="2">
        <v>915</v>
      </c>
      <c r="F916" s="2">
        <v>3</v>
      </c>
      <c r="G916" s="2" t="s">
        <v>1691</v>
      </c>
      <c r="H916" s="2" t="s">
        <v>2370</v>
      </c>
      <c r="I916" s="2">
        <v>1</v>
      </c>
      <c r="L916" s="2">
        <v>5</v>
      </c>
      <c r="M916" s="2" t="s">
        <v>5256</v>
      </c>
      <c r="N916" s="2" t="s">
        <v>5257</v>
      </c>
      <c r="S916" s="2" t="s">
        <v>81</v>
      </c>
      <c r="T916" s="2" t="s">
        <v>2466</v>
      </c>
      <c r="Y916" s="1" t="s">
        <v>1739</v>
      </c>
      <c r="Z916" s="1" t="s">
        <v>2772</v>
      </c>
      <c r="AC916" s="1">
        <v>30</v>
      </c>
      <c r="AD916" s="1" t="s">
        <v>130</v>
      </c>
      <c r="AE916" s="1" t="s">
        <v>3146</v>
      </c>
    </row>
    <row r="917" spans="1:31" ht="13.5" customHeight="1">
      <c r="A917" s="6" t="str">
        <f t="shared" si="31"/>
        <v>1756_감물천면_0019</v>
      </c>
      <c r="B917" s="1">
        <v>1756</v>
      </c>
      <c r="C917" s="1" t="s">
        <v>4576</v>
      </c>
      <c r="D917" s="1" t="s">
        <v>4577</v>
      </c>
      <c r="E917" s="2">
        <v>916</v>
      </c>
      <c r="F917" s="2">
        <v>3</v>
      </c>
      <c r="G917" s="2" t="s">
        <v>1691</v>
      </c>
      <c r="H917" s="2" t="s">
        <v>2370</v>
      </c>
      <c r="I917" s="2">
        <v>1</v>
      </c>
      <c r="L917" s="2">
        <v>5</v>
      </c>
      <c r="M917" s="2" t="s">
        <v>5256</v>
      </c>
      <c r="N917" s="2" t="s">
        <v>5257</v>
      </c>
      <c r="S917" s="2" t="s">
        <v>82</v>
      </c>
      <c r="T917" s="2" t="s">
        <v>2465</v>
      </c>
      <c r="W917" s="1" t="s">
        <v>567</v>
      </c>
      <c r="X917" s="1" t="s">
        <v>2569</v>
      </c>
      <c r="Y917" s="1" t="s">
        <v>51</v>
      </c>
      <c r="Z917" s="1" t="s">
        <v>2608</v>
      </c>
      <c r="AC917" s="1">
        <v>32</v>
      </c>
      <c r="AD917" s="1" t="s">
        <v>494</v>
      </c>
      <c r="AE917" s="1" t="s">
        <v>3154</v>
      </c>
    </row>
    <row r="918" spans="1:31" ht="13.5" customHeight="1">
      <c r="A918" s="6" t="str">
        <f t="shared" si="31"/>
        <v>1756_감물천면_0019</v>
      </c>
      <c r="B918" s="1">
        <v>1756</v>
      </c>
      <c r="C918" s="1" t="s">
        <v>4576</v>
      </c>
      <c r="D918" s="1" t="s">
        <v>4577</v>
      </c>
      <c r="E918" s="2">
        <v>917</v>
      </c>
      <c r="F918" s="2">
        <v>3</v>
      </c>
      <c r="G918" s="2" t="s">
        <v>1691</v>
      </c>
      <c r="H918" s="2" t="s">
        <v>2370</v>
      </c>
      <c r="I918" s="2">
        <v>1</v>
      </c>
      <c r="L918" s="2">
        <v>5</v>
      </c>
      <c r="M918" s="2" t="s">
        <v>5256</v>
      </c>
      <c r="N918" s="2" t="s">
        <v>5257</v>
      </c>
      <c r="S918" s="2" t="s">
        <v>81</v>
      </c>
      <c r="T918" s="2" t="s">
        <v>2466</v>
      </c>
      <c r="U918" s="1" t="s">
        <v>4930</v>
      </c>
      <c r="V918" s="1" t="s">
        <v>4931</v>
      </c>
      <c r="Y918" s="1" t="s">
        <v>1740</v>
      </c>
      <c r="Z918" s="1" t="s">
        <v>2771</v>
      </c>
      <c r="AC918" s="1">
        <v>29</v>
      </c>
      <c r="AD918" s="1" t="s">
        <v>142</v>
      </c>
      <c r="AE918" s="1" t="s">
        <v>3151</v>
      </c>
    </row>
    <row r="919" spans="1:33" ht="13.5" customHeight="1">
      <c r="A919" s="6" t="str">
        <f t="shared" si="31"/>
        <v>1756_감물천면_0019</v>
      </c>
      <c r="B919" s="1">
        <v>1756</v>
      </c>
      <c r="C919" s="1" t="s">
        <v>4576</v>
      </c>
      <c r="D919" s="1" t="s">
        <v>4577</v>
      </c>
      <c r="E919" s="2">
        <v>918</v>
      </c>
      <c r="F919" s="2">
        <v>3</v>
      </c>
      <c r="G919" s="2" t="s">
        <v>1691</v>
      </c>
      <c r="H919" s="2" t="s">
        <v>2370</v>
      </c>
      <c r="I919" s="2">
        <v>1</v>
      </c>
      <c r="L919" s="2">
        <v>5</v>
      </c>
      <c r="M919" s="2" t="s">
        <v>5256</v>
      </c>
      <c r="N919" s="2" t="s">
        <v>5257</v>
      </c>
      <c r="S919" s="2" t="s">
        <v>82</v>
      </c>
      <c r="T919" s="2" t="s">
        <v>2465</v>
      </c>
      <c r="W919" s="1" t="s">
        <v>568</v>
      </c>
      <c r="X919" s="1" t="s">
        <v>2588</v>
      </c>
      <c r="Y919" s="1" t="s">
        <v>51</v>
      </c>
      <c r="Z919" s="1" t="s">
        <v>2608</v>
      </c>
      <c r="AC919" s="1">
        <v>31</v>
      </c>
      <c r="AD919" s="1" t="s">
        <v>118</v>
      </c>
      <c r="AE919" s="1" t="s">
        <v>3117</v>
      </c>
      <c r="AF919" s="1" t="s">
        <v>63</v>
      </c>
      <c r="AG919" s="1" t="s">
        <v>3157</v>
      </c>
    </row>
    <row r="920" spans="1:72" ht="13.5" customHeight="1">
      <c r="A920" s="6" t="str">
        <f t="shared" si="31"/>
        <v>1756_감물천면_0019</v>
      </c>
      <c r="B920" s="1">
        <v>1756</v>
      </c>
      <c r="C920" s="1" t="s">
        <v>4576</v>
      </c>
      <c r="D920" s="1" t="s">
        <v>4577</v>
      </c>
      <c r="E920" s="2">
        <v>919</v>
      </c>
      <c r="F920" s="2">
        <v>3</v>
      </c>
      <c r="G920" s="2" t="s">
        <v>1691</v>
      </c>
      <c r="H920" s="2" t="s">
        <v>2370</v>
      </c>
      <c r="I920" s="2">
        <v>2</v>
      </c>
      <c r="J920" s="2" t="s">
        <v>1741</v>
      </c>
      <c r="K920" s="2" t="s">
        <v>2383</v>
      </c>
      <c r="L920" s="2">
        <v>1</v>
      </c>
      <c r="M920" s="2" t="s">
        <v>5258</v>
      </c>
      <c r="N920" s="2" t="s">
        <v>5259</v>
      </c>
      <c r="T920" s="2" t="s">
        <v>4804</v>
      </c>
      <c r="U920" s="1" t="s">
        <v>1742</v>
      </c>
      <c r="V920" s="1" t="s">
        <v>2512</v>
      </c>
      <c r="W920" s="1" t="s">
        <v>362</v>
      </c>
      <c r="X920" s="1" t="s">
        <v>2575</v>
      </c>
      <c r="Y920" s="1" t="s">
        <v>1743</v>
      </c>
      <c r="Z920" s="1" t="s">
        <v>2770</v>
      </c>
      <c r="AC920" s="1">
        <v>60</v>
      </c>
      <c r="AD920" s="1" t="s">
        <v>276</v>
      </c>
      <c r="AE920" s="1" t="s">
        <v>3096</v>
      </c>
      <c r="AJ920" s="1" t="s">
        <v>17</v>
      </c>
      <c r="AK920" s="1" t="s">
        <v>3214</v>
      </c>
      <c r="AL920" s="1" t="s">
        <v>123</v>
      </c>
      <c r="AM920" s="1" t="s">
        <v>3210</v>
      </c>
      <c r="AT920" s="1" t="s">
        <v>315</v>
      </c>
      <c r="AU920" s="1" t="s">
        <v>2498</v>
      </c>
      <c r="AV920" s="1" t="s">
        <v>1744</v>
      </c>
      <c r="AW920" s="1" t="s">
        <v>3397</v>
      </c>
      <c r="BG920" s="1" t="s">
        <v>42</v>
      </c>
      <c r="BH920" s="1" t="s">
        <v>3276</v>
      </c>
      <c r="BI920" s="1" t="s">
        <v>1745</v>
      </c>
      <c r="BJ920" s="1" t="s">
        <v>3394</v>
      </c>
      <c r="BK920" s="1" t="s">
        <v>315</v>
      </c>
      <c r="BL920" s="1" t="s">
        <v>2498</v>
      </c>
      <c r="BM920" s="1" t="s">
        <v>1746</v>
      </c>
      <c r="BN920" s="1" t="s">
        <v>3751</v>
      </c>
      <c r="BO920" s="1" t="s">
        <v>315</v>
      </c>
      <c r="BP920" s="1" t="s">
        <v>2498</v>
      </c>
      <c r="BQ920" s="1" t="s">
        <v>969</v>
      </c>
      <c r="BR920" s="1" t="s">
        <v>4474</v>
      </c>
      <c r="BS920" s="1" t="s">
        <v>172</v>
      </c>
      <c r="BT920" s="1" t="s">
        <v>3230</v>
      </c>
    </row>
    <row r="921" spans="1:72" ht="13.5" customHeight="1">
      <c r="A921" s="6" t="str">
        <f t="shared" si="31"/>
        <v>1756_감물천면_0019</v>
      </c>
      <c r="B921" s="1">
        <v>1756</v>
      </c>
      <c r="C921" s="1" t="s">
        <v>4576</v>
      </c>
      <c r="D921" s="1" t="s">
        <v>4577</v>
      </c>
      <c r="E921" s="2">
        <v>920</v>
      </c>
      <c r="F921" s="2">
        <v>3</v>
      </c>
      <c r="G921" s="2" t="s">
        <v>1691</v>
      </c>
      <c r="H921" s="2" t="s">
        <v>2370</v>
      </c>
      <c r="I921" s="2">
        <v>2</v>
      </c>
      <c r="L921" s="2">
        <v>1</v>
      </c>
      <c r="M921" s="2" t="s">
        <v>5258</v>
      </c>
      <c r="N921" s="2" t="s">
        <v>5259</v>
      </c>
      <c r="S921" s="2" t="s">
        <v>49</v>
      </c>
      <c r="T921" s="2" t="s">
        <v>2463</v>
      </c>
      <c r="W921" s="1" t="s">
        <v>592</v>
      </c>
      <c r="X921" s="1" t="s">
        <v>2568</v>
      </c>
      <c r="Y921" s="1" t="s">
        <v>10</v>
      </c>
      <c r="Z921" s="1" t="s">
        <v>2600</v>
      </c>
      <c r="AC921" s="1">
        <v>61</v>
      </c>
      <c r="AD921" s="1" t="s">
        <v>169</v>
      </c>
      <c r="AE921" s="1" t="s">
        <v>3102</v>
      </c>
      <c r="AJ921" s="1" t="s">
        <v>17</v>
      </c>
      <c r="AK921" s="1" t="s">
        <v>3214</v>
      </c>
      <c r="AL921" s="1" t="s">
        <v>48</v>
      </c>
      <c r="AM921" s="1" t="s">
        <v>3223</v>
      </c>
      <c r="AT921" s="1" t="s">
        <v>42</v>
      </c>
      <c r="AU921" s="1" t="s">
        <v>3276</v>
      </c>
      <c r="AV921" s="1" t="s">
        <v>1747</v>
      </c>
      <c r="AW921" s="1" t="s">
        <v>3304</v>
      </c>
      <c r="BG921" s="1" t="s">
        <v>469</v>
      </c>
      <c r="BH921" s="1" t="s">
        <v>3280</v>
      </c>
      <c r="BI921" s="1" t="s">
        <v>1748</v>
      </c>
      <c r="BJ921" s="1" t="s">
        <v>3753</v>
      </c>
      <c r="BK921" s="1" t="s">
        <v>1224</v>
      </c>
      <c r="BL921" s="1" t="s">
        <v>3282</v>
      </c>
      <c r="BM921" s="1" t="s">
        <v>1749</v>
      </c>
      <c r="BN921" s="1" t="s">
        <v>3994</v>
      </c>
      <c r="BO921" s="1" t="s">
        <v>396</v>
      </c>
      <c r="BP921" s="1" t="s">
        <v>3285</v>
      </c>
      <c r="BQ921" s="1" t="s">
        <v>1750</v>
      </c>
      <c r="BR921" s="1" t="s">
        <v>4507</v>
      </c>
      <c r="BS921" s="1" t="s">
        <v>41</v>
      </c>
      <c r="BT921" s="1" t="s">
        <v>4400</v>
      </c>
    </row>
    <row r="922" spans="1:31" ht="13.5" customHeight="1">
      <c r="A922" s="6" t="str">
        <f t="shared" si="31"/>
        <v>1756_감물천면_0019</v>
      </c>
      <c r="B922" s="1">
        <v>1756</v>
      </c>
      <c r="C922" s="1" t="s">
        <v>4576</v>
      </c>
      <c r="D922" s="1" t="s">
        <v>4577</v>
      </c>
      <c r="E922" s="2">
        <v>921</v>
      </c>
      <c r="F922" s="2">
        <v>3</v>
      </c>
      <c r="G922" s="2" t="s">
        <v>1691</v>
      </c>
      <c r="H922" s="2" t="s">
        <v>2370</v>
      </c>
      <c r="I922" s="2">
        <v>2</v>
      </c>
      <c r="L922" s="2">
        <v>1</v>
      </c>
      <c r="M922" s="2" t="s">
        <v>5258</v>
      </c>
      <c r="N922" s="2" t="s">
        <v>5259</v>
      </c>
      <c r="S922" s="2" t="s">
        <v>61</v>
      </c>
      <c r="T922" s="2" t="s">
        <v>2464</v>
      </c>
      <c r="AC922" s="1">
        <v>6</v>
      </c>
      <c r="AD922" s="1" t="s">
        <v>262</v>
      </c>
      <c r="AE922" s="1" t="s">
        <v>3112</v>
      </c>
    </row>
    <row r="923" spans="1:33" ht="13.5" customHeight="1">
      <c r="A923" s="6" t="str">
        <f t="shared" si="31"/>
        <v>1756_감물천면_0019</v>
      </c>
      <c r="B923" s="1">
        <v>1756</v>
      </c>
      <c r="C923" s="1" t="s">
        <v>4576</v>
      </c>
      <c r="D923" s="1" t="s">
        <v>4577</v>
      </c>
      <c r="E923" s="2">
        <v>922</v>
      </c>
      <c r="F923" s="2">
        <v>3</v>
      </c>
      <c r="G923" s="2" t="s">
        <v>1691</v>
      </c>
      <c r="H923" s="2" t="s">
        <v>2370</v>
      </c>
      <c r="I923" s="2">
        <v>2</v>
      </c>
      <c r="L923" s="2">
        <v>1</v>
      </c>
      <c r="M923" s="2" t="s">
        <v>5258</v>
      </c>
      <c r="N923" s="2" t="s">
        <v>5259</v>
      </c>
      <c r="S923" s="2" t="s">
        <v>61</v>
      </c>
      <c r="T923" s="2" t="s">
        <v>2464</v>
      </c>
      <c r="AC923" s="1">
        <v>4</v>
      </c>
      <c r="AD923" s="1" t="s">
        <v>370</v>
      </c>
      <c r="AE923" s="1" t="s">
        <v>3115</v>
      </c>
      <c r="AF923" s="1" t="s">
        <v>63</v>
      </c>
      <c r="AG923" s="1" t="s">
        <v>3157</v>
      </c>
    </row>
    <row r="924" spans="1:72" ht="13.5" customHeight="1">
      <c r="A924" s="6" t="str">
        <f t="shared" si="31"/>
        <v>1756_감물천면_0019</v>
      </c>
      <c r="B924" s="1">
        <v>1756</v>
      </c>
      <c r="C924" s="1" t="s">
        <v>4576</v>
      </c>
      <c r="D924" s="1" t="s">
        <v>4577</v>
      </c>
      <c r="E924" s="2">
        <v>923</v>
      </c>
      <c r="F924" s="2">
        <v>3</v>
      </c>
      <c r="G924" s="2" t="s">
        <v>1691</v>
      </c>
      <c r="H924" s="2" t="s">
        <v>2370</v>
      </c>
      <c r="I924" s="2">
        <v>2</v>
      </c>
      <c r="L924" s="2">
        <v>2</v>
      </c>
      <c r="M924" s="2" t="s">
        <v>5260</v>
      </c>
      <c r="N924" s="2" t="s">
        <v>5261</v>
      </c>
      <c r="T924" s="2" t="s">
        <v>4780</v>
      </c>
      <c r="U924" s="1" t="s">
        <v>1751</v>
      </c>
      <c r="V924" s="1" t="s">
        <v>2535</v>
      </c>
      <c r="W924" s="1" t="s">
        <v>253</v>
      </c>
      <c r="X924" s="1" t="s">
        <v>2574</v>
      </c>
      <c r="Y924" s="1" t="s">
        <v>1752</v>
      </c>
      <c r="Z924" s="1" t="s">
        <v>2769</v>
      </c>
      <c r="AC924" s="1">
        <v>59</v>
      </c>
      <c r="AD924" s="1" t="s">
        <v>359</v>
      </c>
      <c r="AE924" s="1" t="s">
        <v>3133</v>
      </c>
      <c r="AJ924" s="1" t="s">
        <v>17</v>
      </c>
      <c r="AK924" s="1" t="s">
        <v>3214</v>
      </c>
      <c r="AL924" s="1" t="s">
        <v>128</v>
      </c>
      <c r="AM924" s="1" t="s">
        <v>3216</v>
      </c>
      <c r="AT924" s="1" t="s">
        <v>315</v>
      </c>
      <c r="AU924" s="1" t="s">
        <v>2498</v>
      </c>
      <c r="AV924" s="1" t="s">
        <v>1753</v>
      </c>
      <c r="AW924" s="1" t="s">
        <v>3396</v>
      </c>
      <c r="BG924" s="1" t="s">
        <v>315</v>
      </c>
      <c r="BH924" s="1" t="s">
        <v>2498</v>
      </c>
      <c r="BI924" s="1" t="s">
        <v>4955</v>
      </c>
      <c r="BJ924" s="1" t="s">
        <v>3752</v>
      </c>
      <c r="BK924" s="1" t="s">
        <v>1583</v>
      </c>
      <c r="BL924" s="1" t="s">
        <v>3908</v>
      </c>
      <c r="BM924" s="1" t="s">
        <v>1754</v>
      </c>
      <c r="BN924" s="1" t="s">
        <v>3508</v>
      </c>
      <c r="BO924" s="1" t="s">
        <v>55</v>
      </c>
      <c r="BP924" s="1" t="s">
        <v>2550</v>
      </c>
      <c r="BQ924" s="1" t="s">
        <v>1755</v>
      </c>
      <c r="BR924" s="1" t="s">
        <v>4466</v>
      </c>
      <c r="BS924" s="1" t="s">
        <v>41</v>
      </c>
      <c r="BT924" s="1" t="s">
        <v>4400</v>
      </c>
    </row>
    <row r="925" spans="1:72" ht="13.5" customHeight="1">
      <c r="A925" s="6" t="str">
        <f t="shared" si="31"/>
        <v>1756_감물천면_0019</v>
      </c>
      <c r="B925" s="1">
        <v>1756</v>
      </c>
      <c r="C925" s="1" t="s">
        <v>4576</v>
      </c>
      <c r="D925" s="1" t="s">
        <v>4577</v>
      </c>
      <c r="E925" s="2">
        <v>924</v>
      </c>
      <c r="F925" s="2">
        <v>3</v>
      </c>
      <c r="G925" s="2" t="s">
        <v>1691</v>
      </c>
      <c r="H925" s="2" t="s">
        <v>2370</v>
      </c>
      <c r="I925" s="2">
        <v>2</v>
      </c>
      <c r="L925" s="2">
        <v>2</v>
      </c>
      <c r="M925" s="2" t="s">
        <v>5260</v>
      </c>
      <c r="N925" s="2" t="s">
        <v>5261</v>
      </c>
      <c r="S925" s="2" t="s">
        <v>49</v>
      </c>
      <c r="T925" s="2" t="s">
        <v>2463</v>
      </c>
      <c r="W925" s="1" t="s">
        <v>88</v>
      </c>
      <c r="X925" s="1" t="s">
        <v>4368</v>
      </c>
      <c r="Y925" s="1" t="s">
        <v>10</v>
      </c>
      <c r="Z925" s="1" t="s">
        <v>2600</v>
      </c>
      <c r="AC925" s="1">
        <v>58</v>
      </c>
      <c r="AD925" s="1" t="s">
        <v>668</v>
      </c>
      <c r="AE925" s="1" t="s">
        <v>3134</v>
      </c>
      <c r="AJ925" s="1" t="s">
        <v>17</v>
      </c>
      <c r="AK925" s="1" t="s">
        <v>3214</v>
      </c>
      <c r="AL925" s="1" t="s">
        <v>41</v>
      </c>
      <c r="AM925" s="1" t="s">
        <v>4400</v>
      </c>
      <c r="AT925" s="1" t="s">
        <v>469</v>
      </c>
      <c r="AU925" s="1" t="s">
        <v>3280</v>
      </c>
      <c r="AV925" s="1" t="s">
        <v>1756</v>
      </c>
      <c r="AW925" s="1" t="s">
        <v>3358</v>
      </c>
      <c r="BG925" s="1" t="s">
        <v>396</v>
      </c>
      <c r="BH925" s="1" t="s">
        <v>3285</v>
      </c>
      <c r="BI925" s="1" t="s">
        <v>1693</v>
      </c>
      <c r="BJ925" s="1" t="s">
        <v>3404</v>
      </c>
      <c r="BK925" s="1" t="s">
        <v>42</v>
      </c>
      <c r="BL925" s="1" t="s">
        <v>3276</v>
      </c>
      <c r="BM925" s="1" t="s">
        <v>1695</v>
      </c>
      <c r="BN925" s="1" t="s">
        <v>3756</v>
      </c>
      <c r="BO925" s="1" t="s">
        <v>1757</v>
      </c>
      <c r="BP925" s="1" t="s">
        <v>4112</v>
      </c>
      <c r="BQ925" s="1" t="s">
        <v>1758</v>
      </c>
      <c r="BR925" s="1" t="s">
        <v>4558</v>
      </c>
      <c r="BS925" s="1" t="s">
        <v>123</v>
      </c>
      <c r="BT925" s="1" t="s">
        <v>3210</v>
      </c>
    </row>
    <row r="926" spans="1:31" ht="13.5" customHeight="1">
      <c r="A926" s="6" t="str">
        <f t="shared" si="31"/>
        <v>1756_감물천면_0019</v>
      </c>
      <c r="B926" s="1">
        <v>1756</v>
      </c>
      <c r="C926" s="1" t="s">
        <v>4576</v>
      </c>
      <c r="D926" s="1" t="s">
        <v>4577</v>
      </c>
      <c r="E926" s="2">
        <v>925</v>
      </c>
      <c r="F926" s="2">
        <v>3</v>
      </c>
      <c r="G926" s="2" t="s">
        <v>1691</v>
      </c>
      <c r="H926" s="2" t="s">
        <v>2370</v>
      </c>
      <c r="I926" s="2">
        <v>2</v>
      </c>
      <c r="L926" s="2">
        <v>2</v>
      </c>
      <c r="M926" s="2" t="s">
        <v>5260</v>
      </c>
      <c r="N926" s="2" t="s">
        <v>5261</v>
      </c>
      <c r="S926" s="2" t="s">
        <v>81</v>
      </c>
      <c r="T926" s="2" t="s">
        <v>2466</v>
      </c>
      <c r="U926" s="1" t="s">
        <v>413</v>
      </c>
      <c r="V926" s="1" t="s">
        <v>2504</v>
      </c>
      <c r="Y926" s="1" t="s">
        <v>1759</v>
      </c>
      <c r="Z926" s="1" t="s">
        <v>2768</v>
      </c>
      <c r="AC926" s="1">
        <v>34</v>
      </c>
      <c r="AD926" s="1" t="s">
        <v>534</v>
      </c>
      <c r="AE926" s="1" t="s">
        <v>3150</v>
      </c>
    </row>
    <row r="927" spans="1:31" ht="13.5" customHeight="1">
      <c r="A927" s="6" t="str">
        <f t="shared" si="31"/>
        <v>1756_감물천면_0019</v>
      </c>
      <c r="B927" s="1">
        <v>1756</v>
      </c>
      <c r="C927" s="1" t="s">
        <v>4576</v>
      </c>
      <c r="D927" s="1" t="s">
        <v>4577</v>
      </c>
      <c r="E927" s="2">
        <v>926</v>
      </c>
      <c r="F927" s="2">
        <v>3</v>
      </c>
      <c r="G927" s="2" t="s">
        <v>1691</v>
      </c>
      <c r="H927" s="2" t="s">
        <v>2370</v>
      </c>
      <c r="I927" s="2">
        <v>2</v>
      </c>
      <c r="L927" s="2">
        <v>2</v>
      </c>
      <c r="M927" s="2" t="s">
        <v>5260</v>
      </c>
      <c r="N927" s="2" t="s">
        <v>5261</v>
      </c>
      <c r="S927" s="2" t="s">
        <v>82</v>
      </c>
      <c r="T927" s="2" t="s">
        <v>2465</v>
      </c>
      <c r="W927" s="1" t="s">
        <v>88</v>
      </c>
      <c r="X927" s="1" t="s">
        <v>4368</v>
      </c>
      <c r="Y927" s="1" t="s">
        <v>10</v>
      </c>
      <c r="Z927" s="1" t="s">
        <v>2600</v>
      </c>
      <c r="AC927" s="1">
        <v>35</v>
      </c>
      <c r="AD927" s="1" t="s">
        <v>52</v>
      </c>
      <c r="AE927" s="1" t="s">
        <v>3145</v>
      </c>
    </row>
    <row r="928" spans="1:31" ht="13.5" customHeight="1">
      <c r="A928" s="6" t="str">
        <f t="shared" si="31"/>
        <v>1756_감물천면_0019</v>
      </c>
      <c r="B928" s="1">
        <v>1756</v>
      </c>
      <c r="C928" s="1" t="s">
        <v>4576</v>
      </c>
      <c r="D928" s="1" t="s">
        <v>4577</v>
      </c>
      <c r="E928" s="2">
        <v>927</v>
      </c>
      <c r="F928" s="2">
        <v>3</v>
      </c>
      <c r="G928" s="2" t="s">
        <v>1691</v>
      </c>
      <c r="H928" s="2" t="s">
        <v>2370</v>
      </c>
      <c r="I928" s="2">
        <v>2</v>
      </c>
      <c r="L928" s="2">
        <v>2</v>
      </c>
      <c r="M928" s="2" t="s">
        <v>5260</v>
      </c>
      <c r="N928" s="2" t="s">
        <v>5261</v>
      </c>
      <c r="S928" s="2" t="s">
        <v>132</v>
      </c>
      <c r="T928" s="2" t="s">
        <v>2461</v>
      </c>
      <c r="AC928" s="1">
        <v>6</v>
      </c>
      <c r="AD928" s="1" t="s">
        <v>262</v>
      </c>
      <c r="AE928" s="1" t="s">
        <v>3112</v>
      </c>
    </row>
    <row r="929" spans="1:33" ht="13.5" customHeight="1">
      <c r="A929" s="6" t="str">
        <f t="shared" si="31"/>
        <v>1756_감물천면_0019</v>
      </c>
      <c r="B929" s="1">
        <v>1756</v>
      </c>
      <c r="C929" s="1" t="s">
        <v>4576</v>
      </c>
      <c r="D929" s="1" t="s">
        <v>4577</v>
      </c>
      <c r="E929" s="2">
        <v>928</v>
      </c>
      <c r="F929" s="2">
        <v>3</v>
      </c>
      <c r="G929" s="2" t="s">
        <v>1691</v>
      </c>
      <c r="H929" s="2" t="s">
        <v>2370</v>
      </c>
      <c r="I929" s="2">
        <v>2</v>
      </c>
      <c r="L929" s="2">
        <v>2</v>
      </c>
      <c r="M929" s="2" t="s">
        <v>5260</v>
      </c>
      <c r="N929" s="2" t="s">
        <v>5261</v>
      </c>
      <c r="S929" s="2" t="s">
        <v>132</v>
      </c>
      <c r="T929" s="2" t="s">
        <v>2461</v>
      </c>
      <c r="AC929" s="1">
        <v>4</v>
      </c>
      <c r="AD929" s="1" t="s">
        <v>370</v>
      </c>
      <c r="AE929" s="1" t="s">
        <v>3115</v>
      </c>
      <c r="AF929" s="1" t="s">
        <v>63</v>
      </c>
      <c r="AG929" s="1" t="s">
        <v>3157</v>
      </c>
    </row>
    <row r="930" spans="1:72" ht="13.5" customHeight="1">
      <c r="A930" s="6" t="str">
        <f t="shared" si="31"/>
        <v>1756_감물천면_0019</v>
      </c>
      <c r="B930" s="1">
        <v>1756</v>
      </c>
      <c r="C930" s="1" t="s">
        <v>4576</v>
      </c>
      <c r="D930" s="1" t="s">
        <v>4577</v>
      </c>
      <c r="E930" s="2">
        <v>929</v>
      </c>
      <c r="F930" s="2">
        <v>3</v>
      </c>
      <c r="G930" s="2" t="s">
        <v>1691</v>
      </c>
      <c r="H930" s="2" t="s">
        <v>2370</v>
      </c>
      <c r="I930" s="2">
        <v>2</v>
      </c>
      <c r="L930" s="2">
        <v>3</v>
      </c>
      <c r="M930" s="2" t="s">
        <v>5262</v>
      </c>
      <c r="N930" s="2" t="s">
        <v>5263</v>
      </c>
      <c r="O930" s="2" t="s">
        <v>6</v>
      </c>
      <c r="P930" s="2" t="s">
        <v>2411</v>
      </c>
      <c r="T930" s="2" t="s">
        <v>4805</v>
      </c>
      <c r="U930" s="1" t="s">
        <v>1474</v>
      </c>
      <c r="V930" s="1" t="s">
        <v>2502</v>
      </c>
      <c r="W930" s="1" t="s">
        <v>140</v>
      </c>
      <c r="X930" s="1" t="s">
        <v>2578</v>
      </c>
      <c r="Y930" s="1" t="s">
        <v>1760</v>
      </c>
      <c r="Z930" s="1" t="s">
        <v>2680</v>
      </c>
      <c r="AC930" s="1">
        <v>32</v>
      </c>
      <c r="AD930" s="1" t="s">
        <v>494</v>
      </c>
      <c r="AE930" s="1" t="s">
        <v>3154</v>
      </c>
      <c r="AJ930" s="1" t="s">
        <v>17</v>
      </c>
      <c r="AK930" s="1" t="s">
        <v>3214</v>
      </c>
      <c r="AL930" s="1" t="s">
        <v>41</v>
      </c>
      <c r="AM930" s="1" t="s">
        <v>4400</v>
      </c>
      <c r="AT930" s="1" t="s">
        <v>42</v>
      </c>
      <c r="AU930" s="1" t="s">
        <v>3276</v>
      </c>
      <c r="AV930" s="1" t="s">
        <v>1761</v>
      </c>
      <c r="AW930" s="1" t="s">
        <v>2579</v>
      </c>
      <c r="BG930" s="1" t="s">
        <v>42</v>
      </c>
      <c r="BH930" s="1" t="s">
        <v>3276</v>
      </c>
      <c r="BI930" s="1" t="s">
        <v>1762</v>
      </c>
      <c r="BJ930" s="1" t="s">
        <v>3302</v>
      </c>
      <c r="BK930" s="1" t="s">
        <v>42</v>
      </c>
      <c r="BL930" s="1" t="s">
        <v>3276</v>
      </c>
      <c r="BM930" s="1" t="s">
        <v>1763</v>
      </c>
      <c r="BN930" s="1" t="s">
        <v>3720</v>
      </c>
      <c r="BO930" s="1" t="s">
        <v>42</v>
      </c>
      <c r="BP930" s="1" t="s">
        <v>3276</v>
      </c>
      <c r="BQ930" s="1" t="s">
        <v>1764</v>
      </c>
      <c r="BR930" s="1" t="s">
        <v>4176</v>
      </c>
      <c r="BS930" s="1" t="s">
        <v>1680</v>
      </c>
      <c r="BT930" s="1" t="s">
        <v>3237</v>
      </c>
    </row>
    <row r="931" spans="1:72" ht="13.5" customHeight="1">
      <c r="A931" s="6" t="str">
        <f t="shared" si="31"/>
        <v>1756_감물천면_0019</v>
      </c>
      <c r="B931" s="1">
        <v>1756</v>
      </c>
      <c r="C931" s="1" t="s">
        <v>4576</v>
      </c>
      <c r="D931" s="1" t="s">
        <v>4577</v>
      </c>
      <c r="E931" s="2">
        <v>930</v>
      </c>
      <c r="F931" s="2">
        <v>3</v>
      </c>
      <c r="G931" s="2" t="s">
        <v>1691</v>
      </c>
      <c r="H931" s="2" t="s">
        <v>2370</v>
      </c>
      <c r="I931" s="2">
        <v>2</v>
      </c>
      <c r="L931" s="2">
        <v>3</v>
      </c>
      <c r="M931" s="2" t="s">
        <v>5262</v>
      </c>
      <c r="N931" s="2" t="s">
        <v>5263</v>
      </c>
      <c r="S931" s="2" t="s">
        <v>49</v>
      </c>
      <c r="T931" s="2" t="s">
        <v>2463</v>
      </c>
      <c r="W931" s="1" t="s">
        <v>179</v>
      </c>
      <c r="X931" s="1" t="s">
        <v>2574</v>
      </c>
      <c r="Y931" s="1" t="s">
        <v>51</v>
      </c>
      <c r="Z931" s="1" t="s">
        <v>2608</v>
      </c>
      <c r="AC931" s="1">
        <v>34</v>
      </c>
      <c r="AD931" s="1" t="s">
        <v>534</v>
      </c>
      <c r="AE931" s="1" t="s">
        <v>3150</v>
      </c>
      <c r="AJ931" s="1" t="s">
        <v>53</v>
      </c>
      <c r="AK931" s="1" t="s">
        <v>3215</v>
      </c>
      <c r="AL931" s="1" t="s">
        <v>128</v>
      </c>
      <c r="AM931" s="1" t="s">
        <v>3216</v>
      </c>
      <c r="AT931" s="1" t="s">
        <v>315</v>
      </c>
      <c r="AU931" s="1" t="s">
        <v>2498</v>
      </c>
      <c r="AV931" s="1" t="s">
        <v>1765</v>
      </c>
      <c r="AW931" s="1" t="s">
        <v>3395</v>
      </c>
      <c r="BG931" s="1" t="s">
        <v>42</v>
      </c>
      <c r="BH931" s="1" t="s">
        <v>3276</v>
      </c>
      <c r="BI931" s="1" t="s">
        <v>1766</v>
      </c>
      <c r="BJ931" s="1" t="s">
        <v>3591</v>
      </c>
      <c r="BK931" s="1" t="s">
        <v>42</v>
      </c>
      <c r="BL931" s="1" t="s">
        <v>3276</v>
      </c>
      <c r="BM931" s="1" t="s">
        <v>462</v>
      </c>
      <c r="BN931" s="1" t="s">
        <v>3993</v>
      </c>
      <c r="BO931" s="1" t="s">
        <v>42</v>
      </c>
      <c r="BP931" s="1" t="s">
        <v>3276</v>
      </c>
      <c r="BQ931" s="1" t="s">
        <v>1767</v>
      </c>
      <c r="BR931" s="1" t="s">
        <v>4548</v>
      </c>
      <c r="BS931" s="1" t="s">
        <v>363</v>
      </c>
      <c r="BT931" s="1" t="s">
        <v>3227</v>
      </c>
    </row>
    <row r="932" spans="1:31" ht="13.5" customHeight="1">
      <c r="A932" s="6" t="str">
        <f t="shared" si="31"/>
        <v>1756_감물천면_0019</v>
      </c>
      <c r="B932" s="1">
        <v>1756</v>
      </c>
      <c r="C932" s="1" t="s">
        <v>4576</v>
      </c>
      <c r="D932" s="1" t="s">
        <v>4577</v>
      </c>
      <c r="E932" s="2">
        <v>931</v>
      </c>
      <c r="F932" s="2">
        <v>3</v>
      </c>
      <c r="G932" s="2" t="s">
        <v>1691</v>
      </c>
      <c r="H932" s="2" t="s">
        <v>2370</v>
      </c>
      <c r="I932" s="2">
        <v>2</v>
      </c>
      <c r="L932" s="2">
        <v>3</v>
      </c>
      <c r="M932" s="2" t="s">
        <v>5262</v>
      </c>
      <c r="N932" s="2" t="s">
        <v>5263</v>
      </c>
      <c r="S932" s="2" t="s">
        <v>61</v>
      </c>
      <c r="T932" s="2" t="s">
        <v>2464</v>
      </c>
      <c r="AC932" s="1">
        <v>3</v>
      </c>
      <c r="AD932" s="1" t="s">
        <v>178</v>
      </c>
      <c r="AE932" s="1" t="s">
        <v>3119</v>
      </c>
    </row>
    <row r="933" spans="1:72" ht="13.5" customHeight="1">
      <c r="A933" s="6" t="str">
        <f t="shared" si="31"/>
        <v>1756_감물천면_0019</v>
      </c>
      <c r="B933" s="1">
        <v>1756</v>
      </c>
      <c r="C933" s="1" t="s">
        <v>4576</v>
      </c>
      <c r="D933" s="1" t="s">
        <v>4577</v>
      </c>
      <c r="E933" s="2">
        <v>932</v>
      </c>
      <c r="F933" s="2">
        <v>3</v>
      </c>
      <c r="G933" s="2" t="s">
        <v>1691</v>
      </c>
      <c r="H933" s="2" t="s">
        <v>2370</v>
      </c>
      <c r="I933" s="2">
        <v>2</v>
      </c>
      <c r="L933" s="2">
        <v>4</v>
      </c>
      <c r="M933" s="2" t="s">
        <v>5264</v>
      </c>
      <c r="N933" s="2" t="s">
        <v>5265</v>
      </c>
      <c r="T933" s="2" t="s">
        <v>4602</v>
      </c>
      <c r="U933" s="1" t="s">
        <v>1474</v>
      </c>
      <c r="V933" s="1" t="s">
        <v>2502</v>
      </c>
      <c r="W933" s="1" t="s">
        <v>362</v>
      </c>
      <c r="X933" s="1" t="s">
        <v>2575</v>
      </c>
      <c r="Y933" s="1" t="s">
        <v>1768</v>
      </c>
      <c r="Z933" s="1" t="s">
        <v>2767</v>
      </c>
      <c r="AC933" s="1">
        <v>73</v>
      </c>
      <c r="AD933" s="1" t="s">
        <v>168</v>
      </c>
      <c r="AE933" s="1" t="s">
        <v>3149</v>
      </c>
      <c r="AJ933" s="1" t="s">
        <v>17</v>
      </c>
      <c r="AK933" s="1" t="s">
        <v>3214</v>
      </c>
      <c r="AL933" s="1" t="s">
        <v>123</v>
      </c>
      <c r="AM933" s="1" t="s">
        <v>3210</v>
      </c>
      <c r="AT933" s="1" t="s">
        <v>42</v>
      </c>
      <c r="AU933" s="1" t="s">
        <v>3276</v>
      </c>
      <c r="AV933" s="1" t="s">
        <v>1745</v>
      </c>
      <c r="AW933" s="1" t="s">
        <v>3394</v>
      </c>
      <c r="BG933" s="1" t="s">
        <v>42</v>
      </c>
      <c r="BH933" s="1" t="s">
        <v>3276</v>
      </c>
      <c r="BI933" s="1" t="s">
        <v>1746</v>
      </c>
      <c r="BJ933" s="1" t="s">
        <v>3751</v>
      </c>
      <c r="BK933" s="1" t="s">
        <v>42</v>
      </c>
      <c r="BL933" s="1" t="s">
        <v>3276</v>
      </c>
      <c r="BM933" s="1" t="s">
        <v>1769</v>
      </c>
      <c r="BN933" s="1" t="s">
        <v>3711</v>
      </c>
      <c r="BO933" s="1" t="s">
        <v>42</v>
      </c>
      <c r="BP933" s="1" t="s">
        <v>3276</v>
      </c>
      <c r="BQ933" s="1" t="s">
        <v>1770</v>
      </c>
      <c r="BR933" s="1" t="s">
        <v>4175</v>
      </c>
      <c r="BS933" s="1" t="s">
        <v>149</v>
      </c>
      <c r="BT933" s="1" t="s">
        <v>3219</v>
      </c>
    </row>
    <row r="934" spans="1:72" ht="13.5" customHeight="1">
      <c r="A934" s="6" t="str">
        <f t="shared" si="31"/>
        <v>1756_감물천면_0019</v>
      </c>
      <c r="B934" s="1">
        <v>1756</v>
      </c>
      <c r="C934" s="1" t="s">
        <v>4576</v>
      </c>
      <c r="D934" s="1" t="s">
        <v>4577</v>
      </c>
      <c r="E934" s="2">
        <v>933</v>
      </c>
      <c r="F934" s="2">
        <v>3</v>
      </c>
      <c r="G934" s="2" t="s">
        <v>1691</v>
      </c>
      <c r="H934" s="2" t="s">
        <v>2370</v>
      </c>
      <c r="I934" s="2">
        <v>2</v>
      </c>
      <c r="L934" s="2">
        <v>4</v>
      </c>
      <c r="M934" s="2" t="s">
        <v>5264</v>
      </c>
      <c r="N934" s="2" t="s">
        <v>5265</v>
      </c>
      <c r="S934" s="2" t="s">
        <v>49</v>
      </c>
      <c r="T934" s="2" t="s">
        <v>2463</v>
      </c>
      <c r="W934" s="1" t="s">
        <v>50</v>
      </c>
      <c r="X934" s="1" t="s">
        <v>4806</v>
      </c>
      <c r="Y934" s="1" t="s">
        <v>51</v>
      </c>
      <c r="Z934" s="1" t="s">
        <v>2608</v>
      </c>
      <c r="AC934" s="1">
        <v>75</v>
      </c>
      <c r="AD934" s="1" t="s">
        <v>107</v>
      </c>
      <c r="AE934" s="1" t="s">
        <v>3098</v>
      </c>
      <c r="AJ934" s="1" t="s">
        <v>53</v>
      </c>
      <c r="AK934" s="1" t="s">
        <v>3215</v>
      </c>
      <c r="AL934" s="1" t="s">
        <v>221</v>
      </c>
      <c r="AM934" s="1" t="s">
        <v>3241</v>
      </c>
      <c r="AT934" s="1" t="s">
        <v>42</v>
      </c>
      <c r="AU934" s="1" t="s">
        <v>3276</v>
      </c>
      <c r="AV934" s="1" t="s">
        <v>1771</v>
      </c>
      <c r="AW934" s="1" t="s">
        <v>3393</v>
      </c>
      <c r="BG934" s="1" t="s">
        <v>42</v>
      </c>
      <c r="BH934" s="1" t="s">
        <v>3276</v>
      </c>
      <c r="BI934" s="1" t="s">
        <v>1772</v>
      </c>
      <c r="BJ934" s="1" t="s">
        <v>3750</v>
      </c>
      <c r="BK934" s="1" t="s">
        <v>42</v>
      </c>
      <c r="BL934" s="1" t="s">
        <v>3276</v>
      </c>
      <c r="BM934" s="1" t="s">
        <v>1773</v>
      </c>
      <c r="BN934" s="1" t="s">
        <v>3992</v>
      </c>
      <c r="BO934" s="1" t="s">
        <v>42</v>
      </c>
      <c r="BP934" s="1" t="s">
        <v>3276</v>
      </c>
      <c r="BQ934" s="1" t="s">
        <v>1774</v>
      </c>
      <c r="BR934" s="1" t="s">
        <v>4174</v>
      </c>
      <c r="BS934" s="1" t="s">
        <v>919</v>
      </c>
      <c r="BT934" s="1" t="s">
        <v>3240</v>
      </c>
    </row>
    <row r="935" spans="1:31" ht="13.5" customHeight="1">
      <c r="A935" s="6" t="str">
        <f t="shared" si="31"/>
        <v>1756_감물천면_0019</v>
      </c>
      <c r="B935" s="1">
        <v>1756</v>
      </c>
      <c r="C935" s="1" t="s">
        <v>4576</v>
      </c>
      <c r="D935" s="1" t="s">
        <v>4577</v>
      </c>
      <c r="E935" s="2">
        <v>934</v>
      </c>
      <c r="F935" s="2">
        <v>3</v>
      </c>
      <c r="G935" s="2" t="s">
        <v>1691</v>
      </c>
      <c r="H935" s="2" t="s">
        <v>2370</v>
      </c>
      <c r="I935" s="2">
        <v>2</v>
      </c>
      <c r="L935" s="2">
        <v>4</v>
      </c>
      <c r="M935" s="2" t="s">
        <v>5264</v>
      </c>
      <c r="N935" s="2" t="s">
        <v>5265</v>
      </c>
      <c r="S935" s="2" t="s">
        <v>81</v>
      </c>
      <c r="T935" s="2" t="s">
        <v>2466</v>
      </c>
      <c r="U935" s="1" t="s">
        <v>1094</v>
      </c>
      <c r="V935" s="1" t="s">
        <v>2534</v>
      </c>
      <c r="Y935" s="1" t="s">
        <v>1775</v>
      </c>
      <c r="Z935" s="1" t="s">
        <v>2766</v>
      </c>
      <c r="AC935" s="1">
        <v>48</v>
      </c>
      <c r="AD935" s="1" t="s">
        <v>202</v>
      </c>
      <c r="AE935" s="1" t="s">
        <v>3109</v>
      </c>
    </row>
    <row r="936" spans="1:31" ht="13.5" customHeight="1">
      <c r="A936" s="6" t="str">
        <f t="shared" si="31"/>
        <v>1756_감물천면_0019</v>
      </c>
      <c r="B936" s="1">
        <v>1756</v>
      </c>
      <c r="C936" s="1" t="s">
        <v>4576</v>
      </c>
      <c r="D936" s="1" t="s">
        <v>4577</v>
      </c>
      <c r="E936" s="2">
        <v>935</v>
      </c>
      <c r="F936" s="2">
        <v>3</v>
      </c>
      <c r="G936" s="2" t="s">
        <v>1691</v>
      </c>
      <c r="H936" s="2" t="s">
        <v>2370</v>
      </c>
      <c r="I936" s="2">
        <v>2</v>
      </c>
      <c r="L936" s="2">
        <v>4</v>
      </c>
      <c r="M936" s="2" t="s">
        <v>5264</v>
      </c>
      <c r="N936" s="2" t="s">
        <v>5265</v>
      </c>
      <c r="S936" s="2" t="s">
        <v>82</v>
      </c>
      <c r="T936" s="2" t="s">
        <v>2465</v>
      </c>
      <c r="W936" s="1" t="s">
        <v>50</v>
      </c>
      <c r="X936" s="1" t="s">
        <v>4739</v>
      </c>
      <c r="Y936" s="1" t="s">
        <v>51</v>
      </c>
      <c r="Z936" s="1" t="s">
        <v>2608</v>
      </c>
      <c r="AC936" s="1">
        <v>48</v>
      </c>
      <c r="AD936" s="1" t="s">
        <v>71</v>
      </c>
      <c r="AE936" s="1" t="s">
        <v>3121</v>
      </c>
    </row>
    <row r="937" spans="1:58" ht="13.5" customHeight="1">
      <c r="A937" s="6" t="str">
        <f t="shared" si="31"/>
        <v>1756_감물천면_0019</v>
      </c>
      <c r="B937" s="1">
        <v>1756</v>
      </c>
      <c r="C937" s="1" t="s">
        <v>4576</v>
      </c>
      <c r="D937" s="1" t="s">
        <v>4577</v>
      </c>
      <c r="E937" s="2">
        <v>936</v>
      </c>
      <c r="F937" s="2">
        <v>3</v>
      </c>
      <c r="G937" s="2" t="s">
        <v>1691</v>
      </c>
      <c r="H937" s="2" t="s">
        <v>2370</v>
      </c>
      <c r="I937" s="2">
        <v>2</v>
      </c>
      <c r="L937" s="2">
        <v>4</v>
      </c>
      <c r="M937" s="2" t="s">
        <v>5264</v>
      </c>
      <c r="N937" s="2" t="s">
        <v>5265</v>
      </c>
      <c r="T937" s="2" t="s">
        <v>4807</v>
      </c>
      <c r="U937" s="1" t="s">
        <v>67</v>
      </c>
      <c r="V937" s="1" t="s">
        <v>2496</v>
      </c>
      <c r="Y937" s="1" t="s">
        <v>1776</v>
      </c>
      <c r="Z937" s="1" t="s">
        <v>2765</v>
      </c>
      <c r="AF937" s="1" t="s">
        <v>1777</v>
      </c>
      <c r="AG937" s="1" t="s">
        <v>3173</v>
      </c>
      <c r="BB937" s="1" t="s">
        <v>67</v>
      </c>
      <c r="BC937" s="1" t="s">
        <v>2496</v>
      </c>
      <c r="BD937" s="1" t="s">
        <v>862</v>
      </c>
      <c r="BE937" s="1" t="s">
        <v>2941</v>
      </c>
      <c r="BF937" s="1" t="s">
        <v>4808</v>
      </c>
    </row>
    <row r="938" spans="1:33" ht="13.5" customHeight="1">
      <c r="A938" s="6" t="str">
        <f t="shared" si="31"/>
        <v>1756_감물천면_0019</v>
      </c>
      <c r="B938" s="1">
        <v>1756</v>
      </c>
      <c r="C938" s="1" t="s">
        <v>4576</v>
      </c>
      <c r="D938" s="1" t="s">
        <v>4577</v>
      </c>
      <c r="E938" s="2">
        <v>937</v>
      </c>
      <c r="F938" s="2">
        <v>3</v>
      </c>
      <c r="G938" s="2" t="s">
        <v>1691</v>
      </c>
      <c r="H938" s="2" t="s">
        <v>2370</v>
      </c>
      <c r="I938" s="2">
        <v>2</v>
      </c>
      <c r="L938" s="2">
        <v>4</v>
      </c>
      <c r="M938" s="2" t="s">
        <v>5264</v>
      </c>
      <c r="N938" s="2" t="s">
        <v>5265</v>
      </c>
      <c r="T938" s="2" t="s">
        <v>4807</v>
      </c>
      <c r="U938" s="1" t="s">
        <v>67</v>
      </c>
      <c r="V938" s="1" t="s">
        <v>2496</v>
      </c>
      <c r="Y938" s="1" t="s">
        <v>1640</v>
      </c>
      <c r="Z938" s="1" t="s">
        <v>2730</v>
      </c>
      <c r="AF938" s="1" t="s">
        <v>90</v>
      </c>
      <c r="AG938" s="1" t="s">
        <v>3158</v>
      </c>
    </row>
    <row r="939" spans="1:72" ht="13.5" customHeight="1">
      <c r="A939" s="6" t="str">
        <f t="shared" si="31"/>
        <v>1756_감물천면_0019</v>
      </c>
      <c r="B939" s="1">
        <v>1756</v>
      </c>
      <c r="C939" s="1" t="s">
        <v>4576</v>
      </c>
      <c r="D939" s="1" t="s">
        <v>4577</v>
      </c>
      <c r="E939" s="2">
        <v>938</v>
      </c>
      <c r="F939" s="2">
        <v>3</v>
      </c>
      <c r="G939" s="2" t="s">
        <v>1691</v>
      </c>
      <c r="H939" s="2" t="s">
        <v>2370</v>
      </c>
      <c r="I939" s="2">
        <v>2</v>
      </c>
      <c r="L939" s="2">
        <v>5</v>
      </c>
      <c r="M939" s="2" t="s">
        <v>5266</v>
      </c>
      <c r="N939" s="2" t="s">
        <v>5267</v>
      </c>
      <c r="T939" s="2" t="s">
        <v>4605</v>
      </c>
      <c r="U939" s="1" t="s">
        <v>385</v>
      </c>
      <c r="V939" s="1" t="s">
        <v>4364</v>
      </c>
      <c r="W939" s="1" t="s">
        <v>362</v>
      </c>
      <c r="X939" s="1" t="s">
        <v>2575</v>
      </c>
      <c r="Y939" s="1" t="s">
        <v>1778</v>
      </c>
      <c r="Z939" s="1" t="s">
        <v>2764</v>
      </c>
      <c r="AC939" s="1">
        <v>80</v>
      </c>
      <c r="AD939" s="1" t="s">
        <v>526</v>
      </c>
      <c r="AE939" s="1" t="s">
        <v>3108</v>
      </c>
      <c r="AJ939" s="1" t="s">
        <v>17</v>
      </c>
      <c r="AK939" s="1" t="s">
        <v>3214</v>
      </c>
      <c r="AL939" s="1" t="s">
        <v>123</v>
      </c>
      <c r="AM939" s="1" t="s">
        <v>3210</v>
      </c>
      <c r="AT939" s="1" t="s">
        <v>42</v>
      </c>
      <c r="AU939" s="1" t="s">
        <v>3276</v>
      </c>
      <c r="AV939" s="1" t="s">
        <v>5377</v>
      </c>
      <c r="AW939" s="1" t="s">
        <v>5378</v>
      </c>
      <c r="BG939" s="1" t="s">
        <v>42</v>
      </c>
      <c r="BH939" s="1" t="s">
        <v>3276</v>
      </c>
      <c r="BI939" s="1" t="s">
        <v>1716</v>
      </c>
      <c r="BJ939" s="1" t="s">
        <v>3749</v>
      </c>
      <c r="BK939" s="1" t="s">
        <v>1426</v>
      </c>
      <c r="BL939" s="1" t="s">
        <v>4431</v>
      </c>
      <c r="BM939" s="1" t="s">
        <v>1779</v>
      </c>
      <c r="BN939" s="1" t="s">
        <v>3991</v>
      </c>
      <c r="BO939" s="1" t="s">
        <v>42</v>
      </c>
      <c r="BP939" s="1" t="s">
        <v>3276</v>
      </c>
      <c r="BQ939" s="1" t="s">
        <v>1780</v>
      </c>
      <c r="BR939" s="1" t="s">
        <v>4173</v>
      </c>
      <c r="BS939" s="1" t="s">
        <v>48</v>
      </c>
      <c r="BT939" s="1" t="s">
        <v>3223</v>
      </c>
    </row>
    <row r="940" spans="1:33" ht="13.5" customHeight="1">
      <c r="A940" s="6" t="str">
        <f t="shared" si="31"/>
        <v>1756_감물천면_0019</v>
      </c>
      <c r="B940" s="1">
        <v>1756</v>
      </c>
      <c r="C940" s="1" t="s">
        <v>4576</v>
      </c>
      <c r="D940" s="1" t="s">
        <v>4577</v>
      </c>
      <c r="E940" s="2">
        <v>939</v>
      </c>
      <c r="F940" s="2">
        <v>3</v>
      </c>
      <c r="G940" s="2" t="s">
        <v>1691</v>
      </c>
      <c r="H940" s="2" t="s">
        <v>2370</v>
      </c>
      <c r="I940" s="2">
        <v>2</v>
      </c>
      <c r="L940" s="2">
        <v>5</v>
      </c>
      <c r="M940" s="2" t="s">
        <v>5266</v>
      </c>
      <c r="N940" s="2" t="s">
        <v>5267</v>
      </c>
      <c r="S940" s="2" t="s">
        <v>49</v>
      </c>
      <c r="T940" s="2" t="s">
        <v>2463</v>
      </c>
      <c r="W940" s="1" t="s">
        <v>201</v>
      </c>
      <c r="X940" s="1" t="s">
        <v>2488</v>
      </c>
      <c r="Y940" s="1" t="s">
        <v>51</v>
      </c>
      <c r="Z940" s="1" t="s">
        <v>2608</v>
      </c>
      <c r="AG940" s="1" t="s">
        <v>4984</v>
      </c>
    </row>
    <row r="941" spans="1:33" ht="13.5" customHeight="1">
      <c r="A941" s="6" t="str">
        <f t="shared" si="31"/>
        <v>1756_감물천면_0019</v>
      </c>
      <c r="B941" s="1">
        <v>1756</v>
      </c>
      <c r="C941" s="1" t="s">
        <v>4576</v>
      </c>
      <c r="D941" s="1" t="s">
        <v>4577</v>
      </c>
      <c r="E941" s="2">
        <v>940</v>
      </c>
      <c r="F941" s="2">
        <v>3</v>
      </c>
      <c r="G941" s="2" t="s">
        <v>1691</v>
      </c>
      <c r="H941" s="2" t="s">
        <v>2370</v>
      </c>
      <c r="I941" s="2">
        <v>2</v>
      </c>
      <c r="L941" s="2">
        <v>5</v>
      </c>
      <c r="M941" s="2" t="s">
        <v>5266</v>
      </c>
      <c r="N941" s="2" t="s">
        <v>5267</v>
      </c>
      <c r="S941" s="2" t="s">
        <v>81</v>
      </c>
      <c r="T941" s="2" t="s">
        <v>2466</v>
      </c>
      <c r="Y941" s="1" t="s">
        <v>1781</v>
      </c>
      <c r="Z941" s="1" t="s">
        <v>4372</v>
      </c>
      <c r="AF941" s="1" t="s">
        <v>97</v>
      </c>
      <c r="AG941" s="1" t="s">
        <v>2593</v>
      </c>
    </row>
    <row r="942" spans="1:31" ht="13.5" customHeight="1">
      <c r="A942" s="6" t="str">
        <f aca="true" t="shared" si="32" ref="A942:A970">HYPERLINK("http://kyu.snu.ac.kr/sdhj/index.jsp?type=hj/GK14679_00IH_0001_0019.jpg","1756_감물천면_0019")</f>
        <v>1756_감물천면_0019</v>
      </c>
      <c r="B942" s="1">
        <v>1756</v>
      </c>
      <c r="C942" s="1" t="s">
        <v>4576</v>
      </c>
      <c r="D942" s="1" t="s">
        <v>4577</v>
      </c>
      <c r="E942" s="2">
        <v>941</v>
      </c>
      <c r="F942" s="2">
        <v>3</v>
      </c>
      <c r="G942" s="2" t="s">
        <v>1691</v>
      </c>
      <c r="H942" s="2" t="s">
        <v>2370</v>
      </c>
      <c r="I942" s="2">
        <v>2</v>
      </c>
      <c r="L942" s="2">
        <v>5</v>
      </c>
      <c r="M942" s="2" t="s">
        <v>5266</v>
      </c>
      <c r="N942" s="2" t="s">
        <v>5267</v>
      </c>
      <c r="S942" s="2" t="s">
        <v>82</v>
      </c>
      <c r="T942" s="2" t="s">
        <v>2465</v>
      </c>
      <c r="W942" s="1" t="s">
        <v>50</v>
      </c>
      <c r="X942" s="1" t="s">
        <v>4809</v>
      </c>
      <c r="Y942" s="1" t="s">
        <v>51</v>
      </c>
      <c r="Z942" s="1" t="s">
        <v>2608</v>
      </c>
      <c r="AC942" s="1">
        <v>52</v>
      </c>
      <c r="AD942" s="1" t="s">
        <v>148</v>
      </c>
      <c r="AE942" s="1" t="s">
        <v>3125</v>
      </c>
    </row>
    <row r="943" spans="1:31" ht="13.5" customHeight="1">
      <c r="A943" s="6" t="str">
        <f t="shared" si="32"/>
        <v>1756_감물천면_0019</v>
      </c>
      <c r="B943" s="1">
        <v>1756</v>
      </c>
      <c r="C943" s="1" t="s">
        <v>4576</v>
      </c>
      <c r="D943" s="1" t="s">
        <v>4577</v>
      </c>
      <c r="E943" s="2">
        <v>942</v>
      </c>
      <c r="F943" s="2">
        <v>3</v>
      </c>
      <c r="G943" s="2" t="s">
        <v>1691</v>
      </c>
      <c r="H943" s="2" t="s">
        <v>2370</v>
      </c>
      <c r="I943" s="2">
        <v>2</v>
      </c>
      <c r="L943" s="2">
        <v>5</v>
      </c>
      <c r="M943" s="2" t="s">
        <v>5266</v>
      </c>
      <c r="N943" s="2" t="s">
        <v>5267</v>
      </c>
      <c r="S943" s="2" t="s">
        <v>84</v>
      </c>
      <c r="T943" s="2" t="s">
        <v>2462</v>
      </c>
      <c r="U943" s="1" t="s">
        <v>1782</v>
      </c>
      <c r="V943" s="1" t="s">
        <v>2533</v>
      </c>
      <c r="Y943" s="1" t="s">
        <v>1783</v>
      </c>
      <c r="Z943" s="1" t="s">
        <v>2763</v>
      </c>
      <c r="AC943" s="1">
        <v>35</v>
      </c>
      <c r="AD943" s="1" t="s">
        <v>52</v>
      </c>
      <c r="AE943" s="1" t="s">
        <v>3145</v>
      </c>
    </row>
    <row r="944" spans="1:31" ht="13.5" customHeight="1">
      <c r="A944" s="6" t="str">
        <f t="shared" si="32"/>
        <v>1756_감물천면_0019</v>
      </c>
      <c r="B944" s="1">
        <v>1756</v>
      </c>
      <c r="C944" s="1" t="s">
        <v>4576</v>
      </c>
      <c r="D944" s="1" t="s">
        <v>4577</v>
      </c>
      <c r="E944" s="2">
        <v>943</v>
      </c>
      <c r="F944" s="2">
        <v>3</v>
      </c>
      <c r="G944" s="2" t="s">
        <v>1691</v>
      </c>
      <c r="H944" s="2" t="s">
        <v>2370</v>
      </c>
      <c r="I944" s="2">
        <v>2</v>
      </c>
      <c r="L944" s="2">
        <v>5</v>
      </c>
      <c r="M944" s="2" t="s">
        <v>5266</v>
      </c>
      <c r="N944" s="2" t="s">
        <v>5267</v>
      </c>
      <c r="S944" s="2" t="s">
        <v>1784</v>
      </c>
      <c r="T944" s="2" t="s">
        <v>2470</v>
      </c>
      <c r="W944" s="1" t="s">
        <v>568</v>
      </c>
      <c r="X944" s="1" t="s">
        <v>2588</v>
      </c>
      <c r="Y944" s="1" t="s">
        <v>51</v>
      </c>
      <c r="Z944" s="1" t="s">
        <v>2608</v>
      </c>
      <c r="AC944" s="1">
        <v>37</v>
      </c>
      <c r="AD944" s="1" t="s">
        <v>187</v>
      </c>
      <c r="AE944" s="1" t="s">
        <v>3111</v>
      </c>
    </row>
    <row r="945" spans="1:33" ht="13.5" customHeight="1">
      <c r="A945" s="6" t="str">
        <f t="shared" si="32"/>
        <v>1756_감물천면_0019</v>
      </c>
      <c r="B945" s="1">
        <v>1756</v>
      </c>
      <c r="C945" s="1" t="s">
        <v>4576</v>
      </c>
      <c r="D945" s="1" t="s">
        <v>4577</v>
      </c>
      <c r="E945" s="2">
        <v>944</v>
      </c>
      <c r="F945" s="2">
        <v>3</v>
      </c>
      <c r="G945" s="2" t="s">
        <v>1691</v>
      </c>
      <c r="H945" s="2" t="s">
        <v>2370</v>
      </c>
      <c r="I945" s="2">
        <v>2</v>
      </c>
      <c r="L945" s="2">
        <v>5</v>
      </c>
      <c r="M945" s="2" t="s">
        <v>5266</v>
      </c>
      <c r="N945" s="2" t="s">
        <v>5267</v>
      </c>
      <c r="S945" s="2" t="s">
        <v>132</v>
      </c>
      <c r="T945" s="2" t="s">
        <v>2461</v>
      </c>
      <c r="AC945" s="1">
        <v>4</v>
      </c>
      <c r="AD945" s="1" t="s">
        <v>370</v>
      </c>
      <c r="AE945" s="1" t="s">
        <v>3115</v>
      </c>
      <c r="AF945" s="1" t="s">
        <v>63</v>
      </c>
      <c r="AG945" s="1" t="s">
        <v>3157</v>
      </c>
    </row>
    <row r="946" spans="1:33" ht="13.5" customHeight="1">
      <c r="A946" s="6" t="str">
        <f t="shared" si="32"/>
        <v>1756_감물천면_0019</v>
      </c>
      <c r="B946" s="1">
        <v>1756</v>
      </c>
      <c r="C946" s="1" t="s">
        <v>4576</v>
      </c>
      <c r="D946" s="1" t="s">
        <v>4577</v>
      </c>
      <c r="E946" s="2">
        <v>945</v>
      </c>
      <c r="F946" s="2">
        <v>3</v>
      </c>
      <c r="G946" s="2" t="s">
        <v>1691</v>
      </c>
      <c r="H946" s="2" t="s">
        <v>2370</v>
      </c>
      <c r="I946" s="2">
        <v>2</v>
      </c>
      <c r="L946" s="2">
        <v>5</v>
      </c>
      <c r="M946" s="2" t="s">
        <v>5266</v>
      </c>
      <c r="N946" s="2" t="s">
        <v>5267</v>
      </c>
      <c r="T946" s="2" t="s">
        <v>4810</v>
      </c>
      <c r="U946" s="1" t="s">
        <v>64</v>
      </c>
      <c r="V946" s="1" t="s">
        <v>2511</v>
      </c>
      <c r="Y946" s="1" t="s">
        <v>1785</v>
      </c>
      <c r="Z946" s="1" t="s">
        <v>2762</v>
      </c>
      <c r="AC946" s="1">
        <v>73</v>
      </c>
      <c r="AD946" s="1" t="s">
        <v>122</v>
      </c>
      <c r="AE946" s="1" t="s">
        <v>3113</v>
      </c>
      <c r="AF946" s="1" t="s">
        <v>63</v>
      </c>
      <c r="AG946" s="1" t="s">
        <v>3157</v>
      </c>
    </row>
    <row r="947" spans="1:72" ht="13.5" customHeight="1">
      <c r="A947" s="6" t="str">
        <f t="shared" si="32"/>
        <v>1756_감물천면_0019</v>
      </c>
      <c r="B947" s="1">
        <v>1756</v>
      </c>
      <c r="C947" s="1" t="s">
        <v>4576</v>
      </c>
      <c r="D947" s="1" t="s">
        <v>4577</v>
      </c>
      <c r="E947" s="2">
        <v>946</v>
      </c>
      <c r="F947" s="2">
        <v>3</v>
      </c>
      <c r="G947" s="2" t="s">
        <v>1691</v>
      </c>
      <c r="H947" s="2" t="s">
        <v>2370</v>
      </c>
      <c r="I947" s="2">
        <v>3</v>
      </c>
      <c r="J947" s="2" t="s">
        <v>1786</v>
      </c>
      <c r="K947" s="2" t="s">
        <v>2382</v>
      </c>
      <c r="L947" s="2">
        <v>1</v>
      </c>
      <c r="M947" s="2" t="s">
        <v>5268</v>
      </c>
      <c r="N947" s="2" t="s">
        <v>2382</v>
      </c>
      <c r="T947" s="2" t="s">
        <v>4605</v>
      </c>
      <c r="U947" s="1" t="s">
        <v>315</v>
      </c>
      <c r="V947" s="1" t="s">
        <v>2498</v>
      </c>
      <c r="W947" s="1" t="s">
        <v>362</v>
      </c>
      <c r="X947" s="1" t="s">
        <v>2575</v>
      </c>
      <c r="Y947" s="1" t="s">
        <v>1787</v>
      </c>
      <c r="Z947" s="1" t="s">
        <v>2761</v>
      </c>
      <c r="AC947" s="1">
        <v>69</v>
      </c>
      <c r="AD947" s="1" t="s">
        <v>133</v>
      </c>
      <c r="AE947" s="1" t="s">
        <v>3123</v>
      </c>
      <c r="AJ947" s="1" t="s">
        <v>17</v>
      </c>
      <c r="AK947" s="1" t="s">
        <v>3214</v>
      </c>
      <c r="AL947" s="1" t="s">
        <v>123</v>
      </c>
      <c r="AM947" s="1" t="s">
        <v>3210</v>
      </c>
      <c r="AT947" s="1" t="s">
        <v>42</v>
      </c>
      <c r="AU947" s="1" t="s">
        <v>3276</v>
      </c>
      <c r="AV947" s="1" t="s">
        <v>1715</v>
      </c>
      <c r="AW947" s="1" t="s">
        <v>5378</v>
      </c>
      <c r="BG947" s="1" t="s">
        <v>42</v>
      </c>
      <c r="BH947" s="1" t="s">
        <v>3276</v>
      </c>
      <c r="BI947" s="1" t="s">
        <v>1716</v>
      </c>
      <c r="BJ947" s="1" t="s">
        <v>3749</v>
      </c>
      <c r="BK947" s="1" t="s">
        <v>1426</v>
      </c>
      <c r="BL947" s="1" t="s">
        <v>4431</v>
      </c>
      <c r="BM947" s="1" t="s">
        <v>1779</v>
      </c>
      <c r="BN947" s="1" t="s">
        <v>3991</v>
      </c>
      <c r="BO947" s="1" t="s">
        <v>42</v>
      </c>
      <c r="BP947" s="1" t="s">
        <v>3276</v>
      </c>
      <c r="BQ947" s="1" t="s">
        <v>1780</v>
      </c>
      <c r="BR947" s="1" t="s">
        <v>4173</v>
      </c>
      <c r="BS947" s="1" t="s">
        <v>48</v>
      </c>
      <c r="BT947" s="1" t="s">
        <v>3223</v>
      </c>
    </row>
    <row r="948" spans="1:72" ht="13.5" customHeight="1">
      <c r="A948" s="6" t="str">
        <f t="shared" si="32"/>
        <v>1756_감물천면_0019</v>
      </c>
      <c r="B948" s="1">
        <v>1756</v>
      </c>
      <c r="C948" s="1" t="s">
        <v>4576</v>
      </c>
      <c r="D948" s="1" t="s">
        <v>4577</v>
      </c>
      <c r="E948" s="2">
        <v>947</v>
      </c>
      <c r="F948" s="2">
        <v>3</v>
      </c>
      <c r="G948" s="2" t="s">
        <v>1691</v>
      </c>
      <c r="H948" s="2" t="s">
        <v>2370</v>
      </c>
      <c r="I948" s="2">
        <v>3</v>
      </c>
      <c r="L948" s="2">
        <v>1</v>
      </c>
      <c r="M948" s="2" t="s">
        <v>5268</v>
      </c>
      <c r="N948" s="2" t="s">
        <v>2382</v>
      </c>
      <c r="S948" s="2" t="s">
        <v>49</v>
      </c>
      <c r="T948" s="2" t="s">
        <v>2463</v>
      </c>
      <c r="W948" s="1" t="s">
        <v>50</v>
      </c>
      <c r="X948" s="1" t="s">
        <v>4809</v>
      </c>
      <c r="Y948" s="1" t="s">
        <v>51</v>
      </c>
      <c r="Z948" s="1" t="s">
        <v>2608</v>
      </c>
      <c r="AC948" s="1">
        <v>72</v>
      </c>
      <c r="AD948" s="1" t="s">
        <v>494</v>
      </c>
      <c r="AE948" s="1" t="s">
        <v>3154</v>
      </c>
      <c r="AJ948" s="1" t="s">
        <v>53</v>
      </c>
      <c r="AK948" s="1" t="s">
        <v>3215</v>
      </c>
      <c r="AL948" s="1" t="s">
        <v>285</v>
      </c>
      <c r="AM948" s="1" t="s">
        <v>3234</v>
      </c>
      <c r="AT948" s="1" t="s">
        <v>42</v>
      </c>
      <c r="AU948" s="1" t="s">
        <v>3276</v>
      </c>
      <c r="AV948" s="1" t="s">
        <v>5395</v>
      </c>
      <c r="AW948" s="1" t="s">
        <v>3392</v>
      </c>
      <c r="BG948" s="1" t="s">
        <v>396</v>
      </c>
      <c r="BH948" s="1" t="s">
        <v>3285</v>
      </c>
      <c r="BI948" s="1" t="s">
        <v>986</v>
      </c>
      <c r="BJ948" s="1" t="s">
        <v>3748</v>
      </c>
      <c r="BK948" s="1" t="s">
        <v>296</v>
      </c>
      <c r="BL948" s="1" t="s">
        <v>3284</v>
      </c>
      <c r="BM948" s="1" t="s">
        <v>4811</v>
      </c>
      <c r="BN948" s="1" t="s">
        <v>4410</v>
      </c>
      <c r="BO948" s="1" t="s">
        <v>42</v>
      </c>
      <c r="BP948" s="1" t="s">
        <v>3276</v>
      </c>
      <c r="BQ948" s="1" t="s">
        <v>988</v>
      </c>
      <c r="BR948" s="1" t="s">
        <v>4545</v>
      </c>
      <c r="BS948" s="1" t="s">
        <v>100</v>
      </c>
      <c r="BT948" s="1" t="s">
        <v>3194</v>
      </c>
    </row>
    <row r="949" spans="1:33" ht="13.5" customHeight="1">
      <c r="A949" s="6" t="str">
        <f t="shared" si="32"/>
        <v>1756_감물천면_0019</v>
      </c>
      <c r="B949" s="1">
        <v>1756</v>
      </c>
      <c r="C949" s="1" t="s">
        <v>4576</v>
      </c>
      <c r="D949" s="1" t="s">
        <v>4577</v>
      </c>
      <c r="E949" s="2">
        <v>948</v>
      </c>
      <c r="F949" s="2">
        <v>3</v>
      </c>
      <c r="G949" s="2" t="s">
        <v>1691</v>
      </c>
      <c r="H949" s="2" t="s">
        <v>2370</v>
      </c>
      <c r="I949" s="2">
        <v>3</v>
      </c>
      <c r="L949" s="2">
        <v>1</v>
      </c>
      <c r="M949" s="2" t="s">
        <v>5268</v>
      </c>
      <c r="N949" s="2" t="s">
        <v>2382</v>
      </c>
      <c r="S949" s="2" t="s">
        <v>81</v>
      </c>
      <c r="T949" s="2" t="s">
        <v>2466</v>
      </c>
      <c r="Y949" s="1" t="s">
        <v>1713</v>
      </c>
      <c r="Z949" s="1" t="s">
        <v>4371</v>
      </c>
      <c r="AG949" s="1" t="s">
        <v>4986</v>
      </c>
    </row>
    <row r="950" spans="1:33" ht="13.5" customHeight="1">
      <c r="A950" s="6" t="str">
        <f t="shared" si="32"/>
        <v>1756_감물천면_0019</v>
      </c>
      <c r="B950" s="1">
        <v>1756</v>
      </c>
      <c r="C950" s="1" t="s">
        <v>4576</v>
      </c>
      <c r="D950" s="1" t="s">
        <v>4577</v>
      </c>
      <c r="E950" s="2">
        <v>949</v>
      </c>
      <c r="F950" s="2">
        <v>3</v>
      </c>
      <c r="G950" s="2" t="s">
        <v>1691</v>
      </c>
      <c r="H950" s="2" t="s">
        <v>2370</v>
      </c>
      <c r="I950" s="2">
        <v>3</v>
      </c>
      <c r="L950" s="2">
        <v>1</v>
      </c>
      <c r="M950" s="2" t="s">
        <v>5268</v>
      </c>
      <c r="N950" s="2" t="s">
        <v>2382</v>
      </c>
      <c r="S950" s="2" t="s">
        <v>82</v>
      </c>
      <c r="T950" s="2" t="s">
        <v>2465</v>
      </c>
      <c r="W950" s="1" t="s">
        <v>683</v>
      </c>
      <c r="X950" s="1" t="s">
        <v>2582</v>
      </c>
      <c r="Y950" s="1" t="s">
        <v>51</v>
      </c>
      <c r="Z950" s="1" t="s">
        <v>2608</v>
      </c>
      <c r="AF950" s="1" t="s">
        <v>86</v>
      </c>
      <c r="AG950" s="1" t="s">
        <v>3159</v>
      </c>
    </row>
    <row r="951" spans="1:33" ht="13.5" customHeight="1">
      <c r="A951" s="6" t="str">
        <f t="shared" si="32"/>
        <v>1756_감물천면_0019</v>
      </c>
      <c r="B951" s="1">
        <v>1756</v>
      </c>
      <c r="C951" s="1" t="s">
        <v>4576</v>
      </c>
      <c r="D951" s="1" t="s">
        <v>4577</v>
      </c>
      <c r="E951" s="2">
        <v>950</v>
      </c>
      <c r="F951" s="2">
        <v>3</v>
      </c>
      <c r="G951" s="2" t="s">
        <v>1691</v>
      </c>
      <c r="H951" s="2" t="s">
        <v>2370</v>
      </c>
      <c r="I951" s="2">
        <v>3</v>
      </c>
      <c r="L951" s="2">
        <v>1</v>
      </c>
      <c r="M951" s="2" t="s">
        <v>5268</v>
      </c>
      <c r="N951" s="2" t="s">
        <v>2382</v>
      </c>
      <c r="S951" s="2" t="s">
        <v>132</v>
      </c>
      <c r="T951" s="2" t="s">
        <v>2461</v>
      </c>
      <c r="AF951" s="1" t="s">
        <v>97</v>
      </c>
      <c r="AG951" s="1" t="s">
        <v>2593</v>
      </c>
    </row>
    <row r="952" spans="1:31" ht="13.5" customHeight="1">
      <c r="A952" s="6" t="str">
        <f t="shared" si="32"/>
        <v>1756_감물천면_0019</v>
      </c>
      <c r="B952" s="1">
        <v>1756</v>
      </c>
      <c r="C952" s="1" t="s">
        <v>4576</v>
      </c>
      <c r="D952" s="1" t="s">
        <v>4577</v>
      </c>
      <c r="E952" s="2">
        <v>951</v>
      </c>
      <c r="F952" s="2">
        <v>3</v>
      </c>
      <c r="G952" s="2" t="s">
        <v>1691</v>
      </c>
      <c r="H952" s="2" t="s">
        <v>2370</v>
      </c>
      <c r="I952" s="2">
        <v>3</v>
      </c>
      <c r="L952" s="2">
        <v>1</v>
      </c>
      <c r="M952" s="2" t="s">
        <v>5268</v>
      </c>
      <c r="N952" s="2" t="s">
        <v>2382</v>
      </c>
      <c r="S952" s="2" t="s">
        <v>81</v>
      </c>
      <c r="T952" s="2" t="s">
        <v>2466</v>
      </c>
      <c r="U952" s="1" t="s">
        <v>315</v>
      </c>
      <c r="V952" s="1" t="s">
        <v>2498</v>
      </c>
      <c r="Y952" s="1" t="s">
        <v>1788</v>
      </c>
      <c r="Z952" s="1" t="s">
        <v>4373</v>
      </c>
      <c r="AC952" s="1">
        <v>29</v>
      </c>
      <c r="AD952" s="1" t="s">
        <v>142</v>
      </c>
      <c r="AE952" s="1" t="s">
        <v>3151</v>
      </c>
    </row>
    <row r="953" spans="1:33" ht="13.5" customHeight="1">
      <c r="A953" s="6" t="str">
        <f t="shared" si="32"/>
        <v>1756_감물천면_0019</v>
      </c>
      <c r="B953" s="1">
        <v>1756</v>
      </c>
      <c r="C953" s="1" t="s">
        <v>4576</v>
      </c>
      <c r="D953" s="1" t="s">
        <v>4577</v>
      </c>
      <c r="E953" s="2">
        <v>952</v>
      </c>
      <c r="F953" s="2">
        <v>3</v>
      </c>
      <c r="G953" s="2" t="s">
        <v>1691</v>
      </c>
      <c r="H953" s="2" t="s">
        <v>2370</v>
      </c>
      <c r="I953" s="2">
        <v>3</v>
      </c>
      <c r="L953" s="2">
        <v>1</v>
      </c>
      <c r="M953" s="2" t="s">
        <v>5268</v>
      </c>
      <c r="N953" s="2" t="s">
        <v>2382</v>
      </c>
      <c r="S953" s="2" t="s">
        <v>82</v>
      </c>
      <c r="T953" s="2" t="s">
        <v>2465</v>
      </c>
      <c r="W953" s="1" t="s">
        <v>683</v>
      </c>
      <c r="X953" s="1" t="s">
        <v>2582</v>
      </c>
      <c r="Y953" s="1" t="s">
        <v>51</v>
      </c>
      <c r="Z953" s="1" t="s">
        <v>2608</v>
      </c>
      <c r="AC953" s="1">
        <v>32</v>
      </c>
      <c r="AD953" s="1" t="s">
        <v>494</v>
      </c>
      <c r="AE953" s="1" t="s">
        <v>3154</v>
      </c>
      <c r="AF953" s="1" t="s">
        <v>63</v>
      </c>
      <c r="AG953" s="1" t="s">
        <v>3157</v>
      </c>
    </row>
    <row r="954" spans="1:72" ht="13.5" customHeight="1">
      <c r="A954" s="6" t="str">
        <f t="shared" si="32"/>
        <v>1756_감물천면_0019</v>
      </c>
      <c r="B954" s="1">
        <v>1756</v>
      </c>
      <c r="C954" s="1" t="s">
        <v>4576</v>
      </c>
      <c r="D954" s="1" t="s">
        <v>4577</v>
      </c>
      <c r="E954" s="2">
        <v>953</v>
      </c>
      <c r="F954" s="2">
        <v>3</v>
      </c>
      <c r="G954" s="2" t="s">
        <v>1691</v>
      </c>
      <c r="H954" s="2" t="s">
        <v>2370</v>
      </c>
      <c r="I954" s="2">
        <v>3</v>
      </c>
      <c r="L954" s="2">
        <v>2</v>
      </c>
      <c r="M954" s="2" t="s">
        <v>5269</v>
      </c>
      <c r="N954" s="2" t="s">
        <v>5270</v>
      </c>
      <c r="T954" s="2" t="s">
        <v>4711</v>
      </c>
      <c r="U954" s="1" t="s">
        <v>315</v>
      </c>
      <c r="V954" s="1" t="s">
        <v>2498</v>
      </c>
      <c r="W954" s="1" t="s">
        <v>683</v>
      </c>
      <c r="X954" s="1" t="s">
        <v>2582</v>
      </c>
      <c r="Y954" s="1" t="s">
        <v>1789</v>
      </c>
      <c r="Z954" s="1" t="s">
        <v>2760</v>
      </c>
      <c r="AC954" s="1">
        <v>48</v>
      </c>
      <c r="AD954" s="1" t="s">
        <v>202</v>
      </c>
      <c r="AE954" s="1" t="s">
        <v>3109</v>
      </c>
      <c r="AJ954" s="1" t="s">
        <v>17</v>
      </c>
      <c r="AK954" s="1" t="s">
        <v>3214</v>
      </c>
      <c r="AL954" s="1" t="s">
        <v>375</v>
      </c>
      <c r="AM954" s="1" t="s">
        <v>3233</v>
      </c>
      <c r="AT954" s="1" t="s">
        <v>315</v>
      </c>
      <c r="AU954" s="1" t="s">
        <v>2498</v>
      </c>
      <c r="AV954" s="1" t="s">
        <v>1790</v>
      </c>
      <c r="AW954" s="1" t="s">
        <v>3379</v>
      </c>
      <c r="BG954" s="1" t="s">
        <v>42</v>
      </c>
      <c r="BH954" s="1" t="s">
        <v>3276</v>
      </c>
      <c r="BI954" s="1" t="s">
        <v>1791</v>
      </c>
      <c r="BJ954" s="1" t="s">
        <v>3706</v>
      </c>
      <c r="BK954" s="1" t="s">
        <v>42</v>
      </c>
      <c r="BL954" s="1" t="s">
        <v>3276</v>
      </c>
      <c r="BM954" s="1" t="s">
        <v>1792</v>
      </c>
      <c r="BN954" s="1" t="s">
        <v>3744</v>
      </c>
      <c r="BO954" s="1" t="s">
        <v>42</v>
      </c>
      <c r="BP954" s="1" t="s">
        <v>3276</v>
      </c>
      <c r="BQ954" s="1" t="s">
        <v>1793</v>
      </c>
      <c r="BR954" s="1" t="s">
        <v>4165</v>
      </c>
      <c r="BS954" s="1" t="s">
        <v>48</v>
      </c>
      <c r="BT954" s="1" t="s">
        <v>3223</v>
      </c>
    </row>
    <row r="955" spans="1:72" ht="13.5" customHeight="1">
      <c r="A955" s="6" t="str">
        <f t="shared" si="32"/>
        <v>1756_감물천면_0019</v>
      </c>
      <c r="B955" s="1">
        <v>1756</v>
      </c>
      <c r="C955" s="1" t="s">
        <v>4576</v>
      </c>
      <c r="D955" s="1" t="s">
        <v>4577</v>
      </c>
      <c r="E955" s="2">
        <v>954</v>
      </c>
      <c r="F955" s="2">
        <v>3</v>
      </c>
      <c r="G955" s="2" t="s">
        <v>1691</v>
      </c>
      <c r="H955" s="2" t="s">
        <v>2370</v>
      </c>
      <c r="I955" s="2">
        <v>3</v>
      </c>
      <c r="L955" s="2">
        <v>2</v>
      </c>
      <c r="M955" s="2" t="s">
        <v>5269</v>
      </c>
      <c r="N955" s="2" t="s">
        <v>5270</v>
      </c>
      <c r="S955" s="2" t="s">
        <v>49</v>
      </c>
      <c r="T955" s="2" t="s">
        <v>2463</v>
      </c>
      <c r="W955" s="1" t="s">
        <v>88</v>
      </c>
      <c r="X955" s="1" t="s">
        <v>4368</v>
      </c>
      <c r="Y955" s="1" t="s">
        <v>51</v>
      </c>
      <c r="Z955" s="1" t="s">
        <v>2608</v>
      </c>
      <c r="AC955" s="1">
        <v>52</v>
      </c>
      <c r="AD955" s="1" t="s">
        <v>148</v>
      </c>
      <c r="AE955" s="1" t="s">
        <v>3125</v>
      </c>
      <c r="AJ955" s="1" t="s">
        <v>53</v>
      </c>
      <c r="AK955" s="1" t="s">
        <v>3215</v>
      </c>
      <c r="AL955" s="1" t="s">
        <v>41</v>
      </c>
      <c r="AM955" s="1" t="s">
        <v>4400</v>
      </c>
      <c r="AT955" s="1" t="s">
        <v>396</v>
      </c>
      <c r="AU955" s="1" t="s">
        <v>3285</v>
      </c>
      <c r="AV955" s="1" t="s">
        <v>1794</v>
      </c>
      <c r="AW955" s="1" t="s">
        <v>3391</v>
      </c>
      <c r="BG955" s="1" t="s">
        <v>42</v>
      </c>
      <c r="BH955" s="1" t="s">
        <v>3276</v>
      </c>
      <c r="BI955" s="1" t="s">
        <v>1795</v>
      </c>
      <c r="BJ955" s="1" t="s">
        <v>3747</v>
      </c>
      <c r="BK955" s="1" t="s">
        <v>42</v>
      </c>
      <c r="BL955" s="1" t="s">
        <v>3276</v>
      </c>
      <c r="BM955" s="1" t="s">
        <v>1796</v>
      </c>
      <c r="BN955" s="1" t="s">
        <v>3582</v>
      </c>
      <c r="BO955" s="1" t="s">
        <v>42</v>
      </c>
      <c r="BP955" s="1" t="s">
        <v>3276</v>
      </c>
      <c r="BQ955" s="1" t="s">
        <v>1797</v>
      </c>
      <c r="BR955" s="1" t="s">
        <v>4172</v>
      </c>
      <c r="BS955" s="1" t="s">
        <v>449</v>
      </c>
      <c r="BT955" s="1" t="s">
        <v>3265</v>
      </c>
    </row>
    <row r="956" spans="1:31" ht="13.5" customHeight="1">
      <c r="A956" s="6" t="str">
        <f t="shared" si="32"/>
        <v>1756_감물천면_0019</v>
      </c>
      <c r="B956" s="1">
        <v>1756</v>
      </c>
      <c r="C956" s="1" t="s">
        <v>4576</v>
      </c>
      <c r="D956" s="1" t="s">
        <v>4577</v>
      </c>
      <c r="E956" s="2">
        <v>955</v>
      </c>
      <c r="F956" s="2">
        <v>3</v>
      </c>
      <c r="G956" s="2" t="s">
        <v>1691</v>
      </c>
      <c r="H956" s="2" t="s">
        <v>2370</v>
      </c>
      <c r="I956" s="2">
        <v>3</v>
      </c>
      <c r="L956" s="2">
        <v>2</v>
      </c>
      <c r="M956" s="2" t="s">
        <v>5269</v>
      </c>
      <c r="N956" s="2" t="s">
        <v>5270</v>
      </c>
      <c r="S956" s="2" t="s">
        <v>81</v>
      </c>
      <c r="T956" s="2" t="s">
        <v>2466</v>
      </c>
      <c r="Y956" s="1" t="s">
        <v>1798</v>
      </c>
      <c r="Z956" s="1" t="s">
        <v>2759</v>
      </c>
      <c r="AC956" s="1">
        <v>21</v>
      </c>
      <c r="AD956" s="1" t="s">
        <v>335</v>
      </c>
      <c r="AE956" s="1" t="s">
        <v>3101</v>
      </c>
    </row>
    <row r="957" spans="1:31" ht="13.5" customHeight="1">
      <c r="A957" s="6" t="str">
        <f t="shared" si="32"/>
        <v>1756_감물천면_0019</v>
      </c>
      <c r="B957" s="1">
        <v>1756</v>
      </c>
      <c r="C957" s="1" t="s">
        <v>4576</v>
      </c>
      <c r="D957" s="1" t="s">
        <v>4577</v>
      </c>
      <c r="E957" s="2">
        <v>956</v>
      </c>
      <c r="F957" s="2">
        <v>3</v>
      </c>
      <c r="G957" s="2" t="s">
        <v>1691</v>
      </c>
      <c r="H957" s="2" t="s">
        <v>2370</v>
      </c>
      <c r="I957" s="2">
        <v>3</v>
      </c>
      <c r="L957" s="2">
        <v>2</v>
      </c>
      <c r="M957" s="2" t="s">
        <v>5269</v>
      </c>
      <c r="N957" s="2" t="s">
        <v>5270</v>
      </c>
      <c r="S957" s="2" t="s">
        <v>61</v>
      </c>
      <c r="T957" s="2" t="s">
        <v>2464</v>
      </c>
      <c r="AC957" s="1">
        <v>15</v>
      </c>
      <c r="AD957" s="1" t="s">
        <v>107</v>
      </c>
      <c r="AE957" s="1" t="s">
        <v>3098</v>
      </c>
    </row>
    <row r="958" spans="1:31" ht="13.5" customHeight="1">
      <c r="A958" s="6" t="str">
        <f t="shared" si="32"/>
        <v>1756_감물천면_0019</v>
      </c>
      <c r="B958" s="1">
        <v>1756</v>
      </c>
      <c r="C958" s="1" t="s">
        <v>4576</v>
      </c>
      <c r="D958" s="1" t="s">
        <v>4577</v>
      </c>
      <c r="E958" s="2">
        <v>957</v>
      </c>
      <c r="F958" s="2">
        <v>3</v>
      </c>
      <c r="G958" s="2" t="s">
        <v>1691</v>
      </c>
      <c r="H958" s="2" t="s">
        <v>2370</v>
      </c>
      <c r="I958" s="2">
        <v>3</v>
      </c>
      <c r="L958" s="2">
        <v>2</v>
      </c>
      <c r="M958" s="2" t="s">
        <v>5269</v>
      </c>
      <c r="N958" s="2" t="s">
        <v>5270</v>
      </c>
      <c r="S958" s="2" t="s">
        <v>61</v>
      </c>
      <c r="T958" s="2" t="s">
        <v>2464</v>
      </c>
      <c r="AC958" s="1">
        <v>12</v>
      </c>
      <c r="AD958" s="1" t="s">
        <v>503</v>
      </c>
      <c r="AE958" s="1" t="s">
        <v>3153</v>
      </c>
    </row>
    <row r="959" spans="1:72" ht="13.5" customHeight="1">
      <c r="A959" s="6" t="str">
        <f t="shared" si="32"/>
        <v>1756_감물천면_0019</v>
      </c>
      <c r="B959" s="1">
        <v>1756</v>
      </c>
      <c r="C959" s="1" t="s">
        <v>4576</v>
      </c>
      <c r="D959" s="1" t="s">
        <v>4577</v>
      </c>
      <c r="E959" s="2">
        <v>958</v>
      </c>
      <c r="F959" s="2">
        <v>3</v>
      </c>
      <c r="G959" s="2" t="s">
        <v>1691</v>
      </c>
      <c r="H959" s="2" t="s">
        <v>2370</v>
      </c>
      <c r="I959" s="2">
        <v>3</v>
      </c>
      <c r="L959" s="2">
        <v>3</v>
      </c>
      <c r="M959" s="2" t="s">
        <v>5059</v>
      </c>
      <c r="N959" s="2" t="s">
        <v>5060</v>
      </c>
      <c r="Q959" s="2" t="s">
        <v>1799</v>
      </c>
      <c r="R959" s="2" t="s">
        <v>2432</v>
      </c>
      <c r="T959" s="2" t="s">
        <v>4628</v>
      </c>
      <c r="W959" s="1" t="s">
        <v>50</v>
      </c>
      <c r="X959" s="1" t="s">
        <v>4648</v>
      </c>
      <c r="Y959" s="1" t="s">
        <v>309</v>
      </c>
      <c r="Z959" s="1" t="s">
        <v>2604</v>
      </c>
      <c r="AC959" s="1">
        <v>48</v>
      </c>
      <c r="AD959" s="1" t="s">
        <v>202</v>
      </c>
      <c r="AE959" s="1" t="s">
        <v>3109</v>
      </c>
      <c r="AJ959" s="1" t="s">
        <v>17</v>
      </c>
      <c r="AK959" s="1" t="s">
        <v>3214</v>
      </c>
      <c r="AL959" s="1" t="s">
        <v>123</v>
      </c>
      <c r="AM959" s="1" t="s">
        <v>3210</v>
      </c>
      <c r="AT959" s="1" t="s">
        <v>315</v>
      </c>
      <c r="AU959" s="1" t="s">
        <v>2498</v>
      </c>
      <c r="AV959" s="1" t="s">
        <v>1800</v>
      </c>
      <c r="AW959" s="1" t="s">
        <v>3390</v>
      </c>
      <c r="BG959" s="1" t="s">
        <v>390</v>
      </c>
      <c r="BH959" s="1" t="s">
        <v>3653</v>
      </c>
      <c r="BI959" s="1" t="s">
        <v>1801</v>
      </c>
      <c r="BJ959" s="1" t="s">
        <v>3746</v>
      </c>
      <c r="BK959" s="1" t="s">
        <v>296</v>
      </c>
      <c r="BL959" s="1" t="s">
        <v>3284</v>
      </c>
      <c r="BM959" s="1" t="s">
        <v>1802</v>
      </c>
      <c r="BN959" s="1" t="s">
        <v>2951</v>
      </c>
      <c r="BO959" s="1" t="s">
        <v>469</v>
      </c>
      <c r="BP959" s="1" t="s">
        <v>3280</v>
      </c>
      <c r="BQ959" s="1" t="s">
        <v>1803</v>
      </c>
      <c r="BR959" s="1" t="s">
        <v>4171</v>
      </c>
      <c r="BS959" s="1" t="s">
        <v>919</v>
      </c>
      <c r="BT959" s="1" t="s">
        <v>3240</v>
      </c>
    </row>
    <row r="960" spans="1:33" ht="13.5" customHeight="1">
      <c r="A960" s="6" t="str">
        <f t="shared" si="32"/>
        <v>1756_감물천면_0019</v>
      </c>
      <c r="B960" s="1">
        <v>1756</v>
      </c>
      <c r="C960" s="1" t="s">
        <v>4576</v>
      </c>
      <c r="D960" s="1" t="s">
        <v>4577</v>
      </c>
      <c r="E960" s="2">
        <v>959</v>
      </c>
      <c r="F960" s="2">
        <v>3</v>
      </c>
      <c r="G960" s="2" t="s">
        <v>1691</v>
      </c>
      <c r="H960" s="2" t="s">
        <v>2370</v>
      </c>
      <c r="I960" s="2">
        <v>3</v>
      </c>
      <c r="L960" s="2">
        <v>3</v>
      </c>
      <c r="M960" s="2" t="s">
        <v>5059</v>
      </c>
      <c r="N960" s="2" t="s">
        <v>5060</v>
      </c>
      <c r="S960" s="2" t="s">
        <v>545</v>
      </c>
      <c r="T960" s="2" t="s">
        <v>2473</v>
      </c>
      <c r="W960" s="1" t="s">
        <v>88</v>
      </c>
      <c r="X960" s="1" t="s">
        <v>4368</v>
      </c>
      <c r="Y960" s="1" t="s">
        <v>309</v>
      </c>
      <c r="Z960" s="1" t="s">
        <v>2604</v>
      </c>
      <c r="AF960" s="1" t="s">
        <v>97</v>
      </c>
      <c r="AG960" s="1" t="s">
        <v>2593</v>
      </c>
    </row>
    <row r="961" spans="1:31" ht="13.5" customHeight="1">
      <c r="A961" s="6" t="str">
        <f t="shared" si="32"/>
        <v>1756_감물천면_0019</v>
      </c>
      <c r="B961" s="1">
        <v>1756</v>
      </c>
      <c r="C961" s="1" t="s">
        <v>4576</v>
      </c>
      <c r="D961" s="1" t="s">
        <v>4577</v>
      </c>
      <c r="E961" s="2">
        <v>960</v>
      </c>
      <c r="F961" s="2">
        <v>3</v>
      </c>
      <c r="G961" s="2" t="s">
        <v>1691</v>
      </c>
      <c r="H961" s="2" t="s">
        <v>2370</v>
      </c>
      <c r="I961" s="2">
        <v>3</v>
      </c>
      <c r="L961" s="2">
        <v>3</v>
      </c>
      <c r="M961" s="2" t="s">
        <v>5059</v>
      </c>
      <c r="N961" s="2" t="s">
        <v>5060</v>
      </c>
      <c r="S961" s="2" t="s">
        <v>61</v>
      </c>
      <c r="T961" s="2" t="s">
        <v>2464</v>
      </c>
      <c r="AC961" s="1">
        <v>6</v>
      </c>
      <c r="AD961" s="1" t="s">
        <v>262</v>
      </c>
      <c r="AE961" s="1" t="s">
        <v>3112</v>
      </c>
    </row>
    <row r="962" spans="1:72" ht="13.5" customHeight="1">
      <c r="A962" s="6" t="str">
        <f t="shared" si="32"/>
        <v>1756_감물천면_0019</v>
      </c>
      <c r="B962" s="1">
        <v>1756</v>
      </c>
      <c r="C962" s="1" t="s">
        <v>4576</v>
      </c>
      <c r="D962" s="1" t="s">
        <v>4577</v>
      </c>
      <c r="E962" s="2">
        <v>961</v>
      </c>
      <c r="F962" s="2">
        <v>3</v>
      </c>
      <c r="G962" s="2" t="s">
        <v>1691</v>
      </c>
      <c r="H962" s="2" t="s">
        <v>2370</v>
      </c>
      <c r="I962" s="2">
        <v>3</v>
      </c>
      <c r="L962" s="2">
        <v>4</v>
      </c>
      <c r="M962" s="2" t="s">
        <v>5271</v>
      </c>
      <c r="N962" s="2" t="s">
        <v>5272</v>
      </c>
      <c r="O962" s="2" t="s">
        <v>6</v>
      </c>
      <c r="P962" s="2" t="s">
        <v>2411</v>
      </c>
      <c r="T962" s="2" t="s">
        <v>4670</v>
      </c>
      <c r="U962" s="1" t="s">
        <v>1331</v>
      </c>
      <c r="V962" s="1" t="s">
        <v>2532</v>
      </c>
      <c r="W962" s="1" t="s">
        <v>179</v>
      </c>
      <c r="X962" s="1" t="s">
        <v>2574</v>
      </c>
      <c r="Y962" s="1" t="s">
        <v>1804</v>
      </c>
      <c r="Z962" s="1" t="s">
        <v>2758</v>
      </c>
      <c r="AC962" s="1">
        <v>55</v>
      </c>
      <c r="AD962" s="1" t="s">
        <v>344</v>
      </c>
      <c r="AE962" s="1" t="s">
        <v>3136</v>
      </c>
      <c r="AJ962" s="1" t="s">
        <v>17</v>
      </c>
      <c r="AK962" s="1" t="s">
        <v>3214</v>
      </c>
      <c r="AL962" s="1" t="s">
        <v>128</v>
      </c>
      <c r="AM962" s="1" t="s">
        <v>3216</v>
      </c>
      <c r="AT962" s="1" t="s">
        <v>315</v>
      </c>
      <c r="AU962" s="1" t="s">
        <v>2498</v>
      </c>
      <c r="AV962" s="1" t="s">
        <v>1805</v>
      </c>
      <c r="AW962" s="1" t="s">
        <v>3389</v>
      </c>
      <c r="BG962" s="1" t="s">
        <v>42</v>
      </c>
      <c r="BH962" s="1" t="s">
        <v>3276</v>
      </c>
      <c r="BI962" s="1" t="s">
        <v>1806</v>
      </c>
      <c r="BJ962" s="1" t="s">
        <v>3740</v>
      </c>
      <c r="BK962" s="1" t="s">
        <v>42</v>
      </c>
      <c r="BL962" s="1" t="s">
        <v>3276</v>
      </c>
      <c r="BM962" s="1" t="s">
        <v>1807</v>
      </c>
      <c r="BN962" s="1" t="s">
        <v>3986</v>
      </c>
      <c r="BO962" s="1" t="s">
        <v>1808</v>
      </c>
      <c r="BP962" s="1" t="s">
        <v>4113</v>
      </c>
      <c r="BQ962" s="1" t="s">
        <v>1809</v>
      </c>
      <c r="BR962" s="1" t="s">
        <v>4568</v>
      </c>
      <c r="BS962" s="1" t="s">
        <v>128</v>
      </c>
      <c r="BT962" s="1" t="s">
        <v>3216</v>
      </c>
    </row>
    <row r="963" spans="1:72" ht="13.5" customHeight="1">
      <c r="A963" s="6" t="str">
        <f t="shared" si="32"/>
        <v>1756_감물천면_0019</v>
      </c>
      <c r="B963" s="1">
        <v>1756</v>
      </c>
      <c r="C963" s="1" t="s">
        <v>4576</v>
      </c>
      <c r="D963" s="1" t="s">
        <v>4577</v>
      </c>
      <c r="E963" s="2">
        <v>962</v>
      </c>
      <c r="F963" s="2">
        <v>3</v>
      </c>
      <c r="G963" s="2" t="s">
        <v>1691</v>
      </c>
      <c r="H963" s="2" t="s">
        <v>2370</v>
      </c>
      <c r="I963" s="2">
        <v>3</v>
      </c>
      <c r="L963" s="2">
        <v>4</v>
      </c>
      <c r="M963" s="2" t="s">
        <v>5271</v>
      </c>
      <c r="N963" s="2" t="s">
        <v>5272</v>
      </c>
      <c r="S963" s="2" t="s">
        <v>49</v>
      </c>
      <c r="T963" s="2" t="s">
        <v>2463</v>
      </c>
      <c r="W963" s="1" t="s">
        <v>50</v>
      </c>
      <c r="X963" s="1" t="s">
        <v>4809</v>
      </c>
      <c r="Y963" s="1" t="s">
        <v>10</v>
      </c>
      <c r="Z963" s="1" t="s">
        <v>2600</v>
      </c>
      <c r="AC963" s="1">
        <v>46</v>
      </c>
      <c r="AD963" s="1" t="s">
        <v>71</v>
      </c>
      <c r="AE963" s="1" t="s">
        <v>3121</v>
      </c>
      <c r="AJ963" s="1" t="s">
        <v>17</v>
      </c>
      <c r="AK963" s="1" t="s">
        <v>3214</v>
      </c>
      <c r="AL963" s="1" t="s">
        <v>363</v>
      </c>
      <c r="AM963" s="1" t="s">
        <v>3227</v>
      </c>
      <c r="AT963" s="1" t="s">
        <v>315</v>
      </c>
      <c r="AU963" s="1" t="s">
        <v>2498</v>
      </c>
      <c r="AV963" s="1" t="s">
        <v>1810</v>
      </c>
      <c r="AW963" s="1" t="s">
        <v>3388</v>
      </c>
      <c r="BG963" s="1" t="s">
        <v>315</v>
      </c>
      <c r="BH963" s="1" t="s">
        <v>2498</v>
      </c>
      <c r="BI963" s="1" t="s">
        <v>1811</v>
      </c>
      <c r="BJ963" s="1" t="s">
        <v>3745</v>
      </c>
      <c r="BK963" s="1" t="s">
        <v>315</v>
      </c>
      <c r="BL963" s="1" t="s">
        <v>2498</v>
      </c>
      <c r="BM963" s="1" t="s">
        <v>4953</v>
      </c>
      <c r="BN963" s="1" t="s">
        <v>3990</v>
      </c>
      <c r="BO963" s="1" t="s">
        <v>315</v>
      </c>
      <c r="BP963" s="1" t="s">
        <v>2498</v>
      </c>
      <c r="BQ963" s="1" t="s">
        <v>1812</v>
      </c>
      <c r="BR963" s="1" t="s">
        <v>4170</v>
      </c>
      <c r="BS963" s="1" t="s">
        <v>1813</v>
      </c>
      <c r="BT963" s="1" t="s">
        <v>4812</v>
      </c>
    </row>
    <row r="964" spans="1:72" ht="13.5" customHeight="1">
      <c r="A964" s="6" t="str">
        <f t="shared" si="32"/>
        <v>1756_감물천면_0019</v>
      </c>
      <c r="B964" s="1">
        <v>1756</v>
      </c>
      <c r="C964" s="1" t="s">
        <v>4576</v>
      </c>
      <c r="D964" s="1" t="s">
        <v>4577</v>
      </c>
      <c r="E964" s="2">
        <v>963</v>
      </c>
      <c r="F964" s="2">
        <v>3</v>
      </c>
      <c r="G964" s="2" t="s">
        <v>1691</v>
      </c>
      <c r="H964" s="2" t="s">
        <v>2370</v>
      </c>
      <c r="I964" s="2">
        <v>3</v>
      </c>
      <c r="L964" s="2">
        <v>5</v>
      </c>
      <c r="M964" s="2" t="s">
        <v>5273</v>
      </c>
      <c r="N964" s="2" t="s">
        <v>5274</v>
      </c>
      <c r="Q964" s="2" t="s">
        <v>1814</v>
      </c>
      <c r="R964" s="2" t="s">
        <v>2431</v>
      </c>
      <c r="T964" s="2" t="s">
        <v>4805</v>
      </c>
      <c r="U964" s="1" t="s">
        <v>315</v>
      </c>
      <c r="V964" s="1" t="s">
        <v>2498</v>
      </c>
      <c r="W964" s="1" t="s">
        <v>4813</v>
      </c>
      <c r="X964" s="1" t="s">
        <v>4814</v>
      </c>
      <c r="Y964" s="1" t="s">
        <v>1815</v>
      </c>
      <c r="Z964" s="1" t="s">
        <v>2757</v>
      </c>
      <c r="AC964" s="1">
        <v>61</v>
      </c>
      <c r="AD964" s="1" t="s">
        <v>169</v>
      </c>
      <c r="AE964" s="1" t="s">
        <v>3102</v>
      </c>
      <c r="AJ964" s="1" t="s">
        <v>17</v>
      </c>
      <c r="AK964" s="1" t="s">
        <v>3214</v>
      </c>
      <c r="AL964" s="1" t="s">
        <v>375</v>
      </c>
      <c r="AM964" s="1" t="s">
        <v>3233</v>
      </c>
      <c r="AT964" s="1" t="s">
        <v>315</v>
      </c>
      <c r="AU964" s="1" t="s">
        <v>2498</v>
      </c>
      <c r="AV964" s="1" t="s">
        <v>1816</v>
      </c>
      <c r="AW964" s="1" t="s">
        <v>3387</v>
      </c>
      <c r="BG964" s="1" t="s">
        <v>42</v>
      </c>
      <c r="BH964" s="1" t="s">
        <v>3276</v>
      </c>
      <c r="BI964" s="1" t="s">
        <v>1792</v>
      </c>
      <c r="BJ964" s="1" t="s">
        <v>3744</v>
      </c>
      <c r="BK964" s="1" t="s">
        <v>42</v>
      </c>
      <c r="BL964" s="1" t="s">
        <v>3276</v>
      </c>
      <c r="BM964" s="1" t="s">
        <v>897</v>
      </c>
      <c r="BN964" s="1" t="s">
        <v>3519</v>
      </c>
      <c r="BO964" s="1" t="s">
        <v>42</v>
      </c>
      <c r="BP964" s="1" t="s">
        <v>3276</v>
      </c>
      <c r="BQ964" s="1" t="s">
        <v>1817</v>
      </c>
      <c r="BR964" s="1" t="s">
        <v>4169</v>
      </c>
      <c r="BS964" s="1" t="s">
        <v>48</v>
      </c>
      <c r="BT964" s="1" t="s">
        <v>3223</v>
      </c>
    </row>
    <row r="965" spans="1:72" ht="13.5" customHeight="1">
      <c r="A965" s="6" t="str">
        <f t="shared" si="32"/>
        <v>1756_감물천면_0019</v>
      </c>
      <c r="B965" s="1">
        <v>1756</v>
      </c>
      <c r="C965" s="1" t="s">
        <v>4576</v>
      </c>
      <c r="D965" s="1" t="s">
        <v>4577</v>
      </c>
      <c r="E965" s="2">
        <v>964</v>
      </c>
      <c r="F965" s="2">
        <v>3</v>
      </c>
      <c r="G965" s="2" t="s">
        <v>1691</v>
      </c>
      <c r="H965" s="2" t="s">
        <v>2370</v>
      </c>
      <c r="I965" s="2">
        <v>3</v>
      </c>
      <c r="L965" s="2">
        <v>5</v>
      </c>
      <c r="M965" s="2" t="s">
        <v>5273</v>
      </c>
      <c r="N965" s="2" t="s">
        <v>5274</v>
      </c>
      <c r="S965" s="2" t="s">
        <v>49</v>
      </c>
      <c r="T965" s="2" t="s">
        <v>2463</v>
      </c>
      <c r="W965" s="1" t="s">
        <v>88</v>
      </c>
      <c r="X965" s="1" t="s">
        <v>4368</v>
      </c>
      <c r="Y965" s="1" t="s">
        <v>51</v>
      </c>
      <c r="Z965" s="1" t="s">
        <v>2608</v>
      </c>
      <c r="AC965" s="1">
        <v>61</v>
      </c>
      <c r="AD965" s="1" t="s">
        <v>169</v>
      </c>
      <c r="AE965" s="1" t="s">
        <v>3102</v>
      </c>
      <c r="AJ965" s="1" t="s">
        <v>53</v>
      </c>
      <c r="AK965" s="1" t="s">
        <v>3215</v>
      </c>
      <c r="AL965" s="1" t="s">
        <v>41</v>
      </c>
      <c r="AM965" s="1" t="s">
        <v>4400</v>
      </c>
      <c r="AT965" s="1" t="s">
        <v>315</v>
      </c>
      <c r="AU965" s="1" t="s">
        <v>2498</v>
      </c>
      <c r="AV965" s="1" t="s">
        <v>1727</v>
      </c>
      <c r="AW965" s="1" t="s">
        <v>2773</v>
      </c>
      <c r="BG965" s="1" t="s">
        <v>1694</v>
      </c>
      <c r="BH965" s="1" t="s">
        <v>3288</v>
      </c>
      <c r="BI965" s="1" t="s">
        <v>1728</v>
      </c>
      <c r="BJ965" s="1" t="s">
        <v>3056</v>
      </c>
      <c r="BK965" s="1" t="s">
        <v>1729</v>
      </c>
      <c r="BL965" s="1" t="s">
        <v>3655</v>
      </c>
      <c r="BM965" s="1" t="s">
        <v>1818</v>
      </c>
      <c r="BN965" s="1" t="s">
        <v>2583</v>
      </c>
      <c r="BO965" s="1" t="s">
        <v>327</v>
      </c>
      <c r="BP965" s="1" t="s">
        <v>2562</v>
      </c>
      <c r="BQ965" s="1" t="s">
        <v>1819</v>
      </c>
      <c r="BR965" s="1" t="s">
        <v>4556</v>
      </c>
      <c r="BS965" s="1" t="s">
        <v>363</v>
      </c>
      <c r="BT965" s="1" t="s">
        <v>3227</v>
      </c>
    </row>
    <row r="966" spans="1:35" ht="13.5" customHeight="1">
      <c r="A966" s="6" t="str">
        <f t="shared" si="32"/>
        <v>1756_감물천면_0019</v>
      </c>
      <c r="B966" s="1">
        <v>1756</v>
      </c>
      <c r="C966" s="1" t="s">
        <v>4576</v>
      </c>
      <c r="D966" s="1" t="s">
        <v>4577</v>
      </c>
      <c r="E966" s="2">
        <v>965</v>
      </c>
      <c r="F966" s="2">
        <v>3</v>
      </c>
      <c r="G966" s="2" t="s">
        <v>1691</v>
      </c>
      <c r="H966" s="2" t="s">
        <v>2370</v>
      </c>
      <c r="I966" s="2">
        <v>3</v>
      </c>
      <c r="L966" s="2">
        <v>5</v>
      </c>
      <c r="M966" s="2" t="s">
        <v>5273</v>
      </c>
      <c r="N966" s="2" t="s">
        <v>5274</v>
      </c>
      <c r="S966" s="2" t="s">
        <v>81</v>
      </c>
      <c r="T966" s="2" t="s">
        <v>2466</v>
      </c>
      <c r="Y966" s="1" t="s">
        <v>1820</v>
      </c>
      <c r="Z966" s="1" t="s">
        <v>2756</v>
      </c>
      <c r="AG966" s="1" t="s">
        <v>4987</v>
      </c>
      <c r="AI966" s="1" t="s">
        <v>4988</v>
      </c>
    </row>
    <row r="967" spans="1:35" ht="13.5" customHeight="1">
      <c r="A967" s="6" t="str">
        <f t="shared" si="32"/>
        <v>1756_감물천면_0019</v>
      </c>
      <c r="B967" s="1">
        <v>1756</v>
      </c>
      <c r="C967" s="1" t="s">
        <v>4576</v>
      </c>
      <c r="D967" s="1" t="s">
        <v>4577</v>
      </c>
      <c r="E967" s="2">
        <v>966</v>
      </c>
      <c r="F967" s="2">
        <v>3</v>
      </c>
      <c r="G967" s="2" t="s">
        <v>1691</v>
      </c>
      <c r="H967" s="2" t="s">
        <v>2370</v>
      </c>
      <c r="I967" s="2">
        <v>3</v>
      </c>
      <c r="L967" s="2">
        <v>5</v>
      </c>
      <c r="M967" s="2" t="s">
        <v>5273</v>
      </c>
      <c r="N967" s="2" t="s">
        <v>5274</v>
      </c>
      <c r="S967" s="2" t="s">
        <v>82</v>
      </c>
      <c r="T967" s="2" t="s">
        <v>2465</v>
      </c>
      <c r="W967" s="1" t="s">
        <v>683</v>
      </c>
      <c r="X967" s="1" t="s">
        <v>2582</v>
      </c>
      <c r="Y967" s="1" t="s">
        <v>51</v>
      </c>
      <c r="Z967" s="1" t="s">
        <v>2608</v>
      </c>
      <c r="AF967" s="1" t="s">
        <v>1821</v>
      </c>
      <c r="AG967" s="1" t="s">
        <v>3172</v>
      </c>
      <c r="AH967" s="1" t="s">
        <v>1822</v>
      </c>
      <c r="AI967" s="1" t="s">
        <v>3203</v>
      </c>
    </row>
    <row r="968" spans="1:31" ht="13.5" customHeight="1">
      <c r="A968" s="6" t="str">
        <f t="shared" si="32"/>
        <v>1756_감물천면_0019</v>
      </c>
      <c r="B968" s="1">
        <v>1756</v>
      </c>
      <c r="C968" s="1" t="s">
        <v>4576</v>
      </c>
      <c r="D968" s="1" t="s">
        <v>4577</v>
      </c>
      <c r="E968" s="2">
        <v>967</v>
      </c>
      <c r="F968" s="2">
        <v>3</v>
      </c>
      <c r="G968" s="2" t="s">
        <v>1691</v>
      </c>
      <c r="H968" s="2" t="s">
        <v>2370</v>
      </c>
      <c r="I968" s="2">
        <v>3</v>
      </c>
      <c r="L968" s="2">
        <v>5</v>
      </c>
      <c r="M968" s="2" t="s">
        <v>5273</v>
      </c>
      <c r="N968" s="2" t="s">
        <v>5274</v>
      </c>
      <c r="S968" s="2" t="s">
        <v>81</v>
      </c>
      <c r="T968" s="2" t="s">
        <v>2466</v>
      </c>
      <c r="Y968" s="1" t="s">
        <v>1823</v>
      </c>
      <c r="Z968" s="1" t="s">
        <v>2755</v>
      </c>
      <c r="AC968" s="1">
        <v>13</v>
      </c>
      <c r="AD968" s="1" t="s">
        <v>122</v>
      </c>
      <c r="AE968" s="1" t="s">
        <v>3113</v>
      </c>
    </row>
    <row r="969" spans="1:31" ht="13.5" customHeight="1">
      <c r="A969" s="6" t="str">
        <f t="shared" si="32"/>
        <v>1756_감물천면_0019</v>
      </c>
      <c r="B969" s="1">
        <v>1756</v>
      </c>
      <c r="C969" s="1" t="s">
        <v>4576</v>
      </c>
      <c r="D969" s="1" t="s">
        <v>4577</v>
      </c>
      <c r="E969" s="2">
        <v>968</v>
      </c>
      <c r="F969" s="2">
        <v>3</v>
      </c>
      <c r="G969" s="2" t="s">
        <v>1691</v>
      </c>
      <c r="H969" s="2" t="s">
        <v>2370</v>
      </c>
      <c r="I969" s="2">
        <v>3</v>
      </c>
      <c r="L969" s="2">
        <v>5</v>
      </c>
      <c r="M969" s="2" t="s">
        <v>5273</v>
      </c>
      <c r="N969" s="2" t="s">
        <v>5274</v>
      </c>
      <c r="S969" s="2" t="s">
        <v>61</v>
      </c>
      <c r="T969" s="2" t="s">
        <v>2464</v>
      </c>
      <c r="AC969" s="1">
        <v>6</v>
      </c>
      <c r="AD969" s="1" t="s">
        <v>262</v>
      </c>
      <c r="AE969" s="1" t="s">
        <v>3112</v>
      </c>
    </row>
    <row r="970" spans="1:72" ht="13.5" customHeight="1">
      <c r="A970" s="6" t="str">
        <f t="shared" si="32"/>
        <v>1756_감물천면_0019</v>
      </c>
      <c r="B970" s="1">
        <v>1756</v>
      </c>
      <c r="C970" s="1" t="s">
        <v>4576</v>
      </c>
      <c r="D970" s="1" t="s">
        <v>4577</v>
      </c>
      <c r="E970" s="2">
        <v>969</v>
      </c>
      <c r="F970" s="2">
        <v>3</v>
      </c>
      <c r="G970" s="2" t="s">
        <v>1691</v>
      </c>
      <c r="H970" s="2" t="s">
        <v>2370</v>
      </c>
      <c r="I970" s="2">
        <v>4</v>
      </c>
      <c r="J970" s="2" t="s">
        <v>1824</v>
      </c>
      <c r="K970" s="2" t="s">
        <v>2381</v>
      </c>
      <c r="L970" s="2">
        <v>1</v>
      </c>
      <c r="M970" s="2" t="s">
        <v>5275</v>
      </c>
      <c r="N970" s="2" t="s">
        <v>5276</v>
      </c>
      <c r="Q970" s="2" t="s">
        <v>4927</v>
      </c>
      <c r="R970" s="2" t="s">
        <v>4928</v>
      </c>
      <c r="T970" s="2" t="s">
        <v>4650</v>
      </c>
      <c r="W970" s="1" t="s">
        <v>201</v>
      </c>
      <c r="X970" s="1" t="s">
        <v>2488</v>
      </c>
      <c r="Y970" s="1" t="s">
        <v>51</v>
      </c>
      <c r="Z970" s="1" t="s">
        <v>2608</v>
      </c>
      <c r="AC970" s="1">
        <v>68</v>
      </c>
      <c r="AD970" s="1" t="s">
        <v>274</v>
      </c>
      <c r="AE970" s="1" t="s">
        <v>3110</v>
      </c>
      <c r="AJ970" s="1" t="s">
        <v>53</v>
      </c>
      <c r="AK970" s="1" t="s">
        <v>3215</v>
      </c>
      <c r="AL970" s="1" t="s">
        <v>48</v>
      </c>
      <c r="AM970" s="1" t="s">
        <v>3223</v>
      </c>
      <c r="AT970" s="1" t="s">
        <v>315</v>
      </c>
      <c r="AU970" s="1" t="s">
        <v>2498</v>
      </c>
      <c r="AV970" s="1" t="s">
        <v>1825</v>
      </c>
      <c r="AW970" s="1" t="s">
        <v>3386</v>
      </c>
      <c r="BG970" s="1" t="s">
        <v>42</v>
      </c>
      <c r="BH970" s="1" t="s">
        <v>3276</v>
      </c>
      <c r="BI970" s="1" t="s">
        <v>1826</v>
      </c>
      <c r="BJ970" s="1" t="s">
        <v>3743</v>
      </c>
      <c r="BK970" s="1" t="s">
        <v>1514</v>
      </c>
      <c r="BL970" s="1" t="s">
        <v>3657</v>
      </c>
      <c r="BM970" s="1" t="s">
        <v>5413</v>
      </c>
      <c r="BN970" s="1" t="s">
        <v>4418</v>
      </c>
      <c r="BO970" s="1" t="s">
        <v>42</v>
      </c>
      <c r="BP970" s="1" t="s">
        <v>3276</v>
      </c>
      <c r="BQ970" s="1" t="s">
        <v>1827</v>
      </c>
      <c r="BR970" s="1" t="s">
        <v>4168</v>
      </c>
      <c r="BS970" s="1" t="s">
        <v>1828</v>
      </c>
      <c r="BT970" s="1" t="s">
        <v>4815</v>
      </c>
    </row>
    <row r="971" spans="1:33" ht="13.5" customHeight="1">
      <c r="A971" s="6" t="str">
        <f aca="true" t="shared" si="33" ref="A971:A1002">HYPERLINK("http://kyu.snu.ac.kr/sdhj/index.jsp?type=hj/GK14679_00IH_0001_0020.jpg","1756_감물천면_0020")</f>
        <v>1756_감물천면_0020</v>
      </c>
      <c r="B971" s="1">
        <v>1756</v>
      </c>
      <c r="C971" s="1" t="s">
        <v>4576</v>
      </c>
      <c r="D971" s="1" t="s">
        <v>4577</v>
      </c>
      <c r="E971" s="2">
        <v>970</v>
      </c>
      <c r="F971" s="2">
        <v>3</v>
      </c>
      <c r="G971" s="2" t="s">
        <v>1691</v>
      </c>
      <c r="H971" s="2" t="s">
        <v>2370</v>
      </c>
      <c r="I971" s="2">
        <v>4</v>
      </c>
      <c r="L971" s="2">
        <v>1</v>
      </c>
      <c r="M971" s="2" t="s">
        <v>5275</v>
      </c>
      <c r="N971" s="2" t="s">
        <v>5276</v>
      </c>
      <c r="S971" s="2" t="s">
        <v>545</v>
      </c>
      <c r="T971" s="2" t="s">
        <v>2473</v>
      </c>
      <c r="W971" s="1" t="s">
        <v>88</v>
      </c>
      <c r="X971" s="1" t="s">
        <v>4368</v>
      </c>
      <c r="Y971" s="1" t="s">
        <v>51</v>
      </c>
      <c r="Z971" s="1" t="s">
        <v>2608</v>
      </c>
      <c r="AF971" s="1" t="s">
        <v>97</v>
      </c>
      <c r="AG971" s="1" t="s">
        <v>2593</v>
      </c>
    </row>
    <row r="972" spans="1:33" ht="13.5" customHeight="1">
      <c r="A972" s="6" t="str">
        <f t="shared" si="33"/>
        <v>1756_감물천면_0020</v>
      </c>
      <c r="B972" s="1">
        <v>1756</v>
      </c>
      <c r="C972" s="1" t="s">
        <v>4576</v>
      </c>
      <c r="D972" s="1" t="s">
        <v>4577</v>
      </c>
      <c r="E972" s="2">
        <v>971</v>
      </c>
      <c r="F972" s="2">
        <v>3</v>
      </c>
      <c r="G972" s="2" t="s">
        <v>1691</v>
      </c>
      <c r="H972" s="2" t="s">
        <v>2370</v>
      </c>
      <c r="I972" s="2">
        <v>4</v>
      </c>
      <c r="L972" s="2">
        <v>1</v>
      </c>
      <c r="M972" s="2" t="s">
        <v>5275</v>
      </c>
      <c r="N972" s="2" t="s">
        <v>5276</v>
      </c>
      <c r="S972" s="2" t="s">
        <v>81</v>
      </c>
      <c r="T972" s="2" t="s">
        <v>2466</v>
      </c>
      <c r="U972" s="1" t="s">
        <v>1742</v>
      </c>
      <c r="V972" s="1" t="s">
        <v>2512</v>
      </c>
      <c r="Y972" s="1" t="s">
        <v>1829</v>
      </c>
      <c r="Z972" s="1" t="s">
        <v>2754</v>
      </c>
      <c r="AC972" s="1">
        <v>10</v>
      </c>
      <c r="AD972" s="1" t="s">
        <v>75</v>
      </c>
      <c r="AE972" s="1" t="s">
        <v>3129</v>
      </c>
      <c r="AF972" s="1" t="s">
        <v>63</v>
      </c>
      <c r="AG972" s="1" t="s">
        <v>3157</v>
      </c>
    </row>
    <row r="973" spans="1:31" ht="13.5" customHeight="1">
      <c r="A973" s="6" t="str">
        <f t="shared" si="33"/>
        <v>1756_감물천면_0020</v>
      </c>
      <c r="B973" s="1">
        <v>1756</v>
      </c>
      <c r="C973" s="1" t="s">
        <v>4576</v>
      </c>
      <c r="D973" s="1" t="s">
        <v>4577</v>
      </c>
      <c r="E973" s="2">
        <v>972</v>
      </c>
      <c r="F973" s="2">
        <v>3</v>
      </c>
      <c r="G973" s="2" t="s">
        <v>1691</v>
      </c>
      <c r="H973" s="2" t="s">
        <v>2370</v>
      </c>
      <c r="I973" s="2">
        <v>4</v>
      </c>
      <c r="L973" s="2">
        <v>1</v>
      </c>
      <c r="M973" s="2" t="s">
        <v>5275</v>
      </c>
      <c r="N973" s="2" t="s">
        <v>5276</v>
      </c>
      <c r="T973" s="2" t="s">
        <v>4816</v>
      </c>
      <c r="U973" s="1" t="s">
        <v>69</v>
      </c>
      <c r="V973" s="1" t="s">
        <v>2506</v>
      </c>
      <c r="Y973" s="1" t="s">
        <v>1830</v>
      </c>
      <c r="Z973" s="1" t="s">
        <v>2753</v>
      </c>
      <c r="AC973" s="1">
        <v>27</v>
      </c>
      <c r="AD973" s="1" t="s">
        <v>225</v>
      </c>
      <c r="AE973" s="1" t="s">
        <v>3105</v>
      </c>
    </row>
    <row r="974" spans="1:58" ht="13.5" customHeight="1">
      <c r="A974" s="6" t="str">
        <f t="shared" si="33"/>
        <v>1756_감물천면_0020</v>
      </c>
      <c r="B974" s="1">
        <v>1756</v>
      </c>
      <c r="C974" s="1" t="s">
        <v>4576</v>
      </c>
      <c r="D974" s="1" t="s">
        <v>4577</v>
      </c>
      <c r="E974" s="2">
        <v>973</v>
      </c>
      <c r="F974" s="2">
        <v>3</v>
      </c>
      <c r="G974" s="2" t="s">
        <v>1691</v>
      </c>
      <c r="H974" s="2" t="s">
        <v>2370</v>
      </c>
      <c r="I974" s="2">
        <v>4</v>
      </c>
      <c r="L974" s="2">
        <v>1</v>
      </c>
      <c r="M974" s="2" t="s">
        <v>5275</v>
      </c>
      <c r="N974" s="2" t="s">
        <v>5276</v>
      </c>
      <c r="T974" s="2" t="s">
        <v>4817</v>
      </c>
      <c r="U974" s="1" t="s">
        <v>67</v>
      </c>
      <c r="V974" s="1" t="s">
        <v>2496</v>
      </c>
      <c r="Y974" s="1" t="s">
        <v>1831</v>
      </c>
      <c r="Z974" s="1" t="s">
        <v>2752</v>
      </c>
      <c r="AC974" s="1">
        <v>4</v>
      </c>
      <c r="AD974" s="1" t="s">
        <v>370</v>
      </c>
      <c r="AE974" s="1" t="s">
        <v>3115</v>
      </c>
      <c r="AF974" s="1" t="s">
        <v>63</v>
      </c>
      <c r="AG974" s="1" t="s">
        <v>3157</v>
      </c>
      <c r="BB974" s="1" t="s">
        <v>95</v>
      </c>
      <c r="BC974" s="1" t="s">
        <v>3598</v>
      </c>
      <c r="BF974" s="1" t="s">
        <v>4612</v>
      </c>
    </row>
    <row r="975" spans="1:72" ht="13.5" customHeight="1">
      <c r="A975" s="6" t="str">
        <f t="shared" si="33"/>
        <v>1756_감물천면_0020</v>
      </c>
      <c r="B975" s="1">
        <v>1756</v>
      </c>
      <c r="C975" s="1" t="s">
        <v>4576</v>
      </c>
      <c r="D975" s="1" t="s">
        <v>4577</v>
      </c>
      <c r="E975" s="2">
        <v>974</v>
      </c>
      <c r="F975" s="2">
        <v>3</v>
      </c>
      <c r="G975" s="2" t="s">
        <v>1691</v>
      </c>
      <c r="H975" s="2" t="s">
        <v>2370</v>
      </c>
      <c r="I975" s="2">
        <v>4</v>
      </c>
      <c r="L975" s="2">
        <v>2</v>
      </c>
      <c r="M975" s="2" t="s">
        <v>5120</v>
      </c>
      <c r="N975" s="2" t="s">
        <v>5121</v>
      </c>
      <c r="T975" s="2" t="s">
        <v>4818</v>
      </c>
      <c r="U975" s="1" t="s">
        <v>468</v>
      </c>
      <c r="V975" s="1" t="s">
        <v>2494</v>
      </c>
      <c r="W975" s="1" t="s">
        <v>88</v>
      </c>
      <c r="X975" s="1" t="s">
        <v>4368</v>
      </c>
      <c r="Y975" s="1" t="s">
        <v>10</v>
      </c>
      <c r="Z975" s="1" t="s">
        <v>2600</v>
      </c>
      <c r="AC975" s="1">
        <v>61</v>
      </c>
      <c r="AD975" s="1" t="s">
        <v>370</v>
      </c>
      <c r="AE975" s="1" t="s">
        <v>3115</v>
      </c>
      <c r="AJ975" s="1" t="s">
        <v>17</v>
      </c>
      <c r="AK975" s="1" t="s">
        <v>3214</v>
      </c>
      <c r="AL975" s="1" t="s">
        <v>41</v>
      </c>
      <c r="AM975" s="1" t="s">
        <v>4400</v>
      </c>
      <c r="AT975" s="1" t="s">
        <v>469</v>
      </c>
      <c r="AU975" s="1" t="s">
        <v>3280</v>
      </c>
      <c r="AV975" s="1" t="s">
        <v>1756</v>
      </c>
      <c r="AW975" s="1" t="s">
        <v>3358</v>
      </c>
      <c r="BG975" s="1" t="s">
        <v>396</v>
      </c>
      <c r="BH975" s="1" t="s">
        <v>3285</v>
      </c>
      <c r="BI975" s="1" t="s">
        <v>1693</v>
      </c>
      <c r="BJ975" s="1" t="s">
        <v>3404</v>
      </c>
      <c r="BK975" s="1" t="s">
        <v>42</v>
      </c>
      <c r="BL975" s="1" t="s">
        <v>3276</v>
      </c>
      <c r="BM975" s="1" t="s">
        <v>1695</v>
      </c>
      <c r="BN975" s="1" t="s">
        <v>3756</v>
      </c>
      <c r="BO975" s="1" t="s">
        <v>1757</v>
      </c>
      <c r="BP975" s="1" t="s">
        <v>4112</v>
      </c>
      <c r="BQ975" s="1" t="s">
        <v>1832</v>
      </c>
      <c r="BR975" s="1" t="s">
        <v>4558</v>
      </c>
      <c r="BS975" s="1" t="s">
        <v>123</v>
      </c>
      <c r="BT975" s="1" t="s">
        <v>3210</v>
      </c>
    </row>
    <row r="976" spans="1:31" ht="13.5" customHeight="1">
      <c r="A976" s="6" t="str">
        <f t="shared" si="33"/>
        <v>1756_감물천면_0020</v>
      </c>
      <c r="B976" s="1">
        <v>1756</v>
      </c>
      <c r="C976" s="1" t="s">
        <v>4576</v>
      </c>
      <c r="D976" s="1" t="s">
        <v>4577</v>
      </c>
      <c r="E976" s="2">
        <v>975</v>
      </c>
      <c r="F976" s="2">
        <v>3</v>
      </c>
      <c r="G976" s="2" t="s">
        <v>1691</v>
      </c>
      <c r="H976" s="2" t="s">
        <v>2370</v>
      </c>
      <c r="I976" s="2">
        <v>4</v>
      </c>
      <c r="L976" s="2">
        <v>2</v>
      </c>
      <c r="M976" s="2" t="s">
        <v>5120</v>
      </c>
      <c r="N976" s="2" t="s">
        <v>5121</v>
      </c>
      <c r="S976" s="2" t="s">
        <v>61</v>
      </c>
      <c r="T976" s="2" t="s">
        <v>2464</v>
      </c>
      <c r="AC976" s="1">
        <v>14</v>
      </c>
      <c r="AD976" s="1" t="s">
        <v>66</v>
      </c>
      <c r="AE976" s="1" t="s">
        <v>3135</v>
      </c>
    </row>
    <row r="977" spans="1:72" ht="13.5" customHeight="1">
      <c r="A977" s="6" t="str">
        <f t="shared" si="33"/>
        <v>1756_감물천면_0020</v>
      </c>
      <c r="B977" s="1">
        <v>1756</v>
      </c>
      <c r="C977" s="1" t="s">
        <v>4576</v>
      </c>
      <c r="D977" s="1" t="s">
        <v>4577</v>
      </c>
      <c r="E977" s="2">
        <v>976</v>
      </c>
      <c r="F977" s="2">
        <v>3</v>
      </c>
      <c r="G977" s="2" t="s">
        <v>1691</v>
      </c>
      <c r="H977" s="2" t="s">
        <v>2370</v>
      </c>
      <c r="I977" s="2">
        <v>4</v>
      </c>
      <c r="L977" s="2">
        <v>3</v>
      </c>
      <c r="M977" s="2" t="s">
        <v>5277</v>
      </c>
      <c r="N977" s="2" t="s">
        <v>5278</v>
      </c>
      <c r="O977" s="2" t="s">
        <v>6</v>
      </c>
      <c r="P977" s="2" t="s">
        <v>2411</v>
      </c>
      <c r="T977" s="2" t="s">
        <v>4628</v>
      </c>
      <c r="U977" s="1" t="s">
        <v>468</v>
      </c>
      <c r="V977" s="1" t="s">
        <v>2494</v>
      </c>
      <c r="W977" s="1" t="s">
        <v>179</v>
      </c>
      <c r="X977" s="1" t="s">
        <v>2574</v>
      </c>
      <c r="Y977" s="1" t="s">
        <v>309</v>
      </c>
      <c r="Z977" s="1" t="s">
        <v>2604</v>
      </c>
      <c r="AC977" s="1">
        <v>91</v>
      </c>
      <c r="AD977" s="1" t="s">
        <v>118</v>
      </c>
      <c r="AE977" s="1" t="s">
        <v>3117</v>
      </c>
      <c r="AJ977" s="1" t="s">
        <v>17</v>
      </c>
      <c r="AK977" s="1" t="s">
        <v>3214</v>
      </c>
      <c r="AL977" s="1" t="s">
        <v>60</v>
      </c>
      <c r="AM977" s="1" t="s">
        <v>3226</v>
      </c>
      <c r="AV977" s="1" t="s">
        <v>1833</v>
      </c>
      <c r="AW977" s="1" t="s">
        <v>3385</v>
      </c>
      <c r="BI977" s="1" t="s">
        <v>1834</v>
      </c>
      <c r="BJ977" s="1" t="s">
        <v>3742</v>
      </c>
      <c r="BM977" s="1" t="s">
        <v>189</v>
      </c>
      <c r="BN977" s="1" t="s">
        <v>2924</v>
      </c>
      <c r="BO977" s="1" t="s">
        <v>315</v>
      </c>
      <c r="BP977" s="1" t="s">
        <v>2498</v>
      </c>
      <c r="BQ977" s="1" t="s">
        <v>1835</v>
      </c>
      <c r="BR977" s="1" t="s">
        <v>4555</v>
      </c>
      <c r="BS977" s="1" t="s">
        <v>123</v>
      </c>
      <c r="BT977" s="1" t="s">
        <v>3210</v>
      </c>
    </row>
    <row r="978" spans="1:33" ht="13.5" customHeight="1">
      <c r="A978" s="6" t="str">
        <f t="shared" si="33"/>
        <v>1756_감물천면_0020</v>
      </c>
      <c r="B978" s="1">
        <v>1756</v>
      </c>
      <c r="C978" s="1" t="s">
        <v>4576</v>
      </c>
      <c r="D978" s="1" t="s">
        <v>4577</v>
      </c>
      <c r="E978" s="2">
        <v>977</v>
      </c>
      <c r="F978" s="2">
        <v>3</v>
      </c>
      <c r="G978" s="2" t="s">
        <v>1691</v>
      </c>
      <c r="H978" s="2" t="s">
        <v>2370</v>
      </c>
      <c r="I978" s="2">
        <v>4</v>
      </c>
      <c r="L978" s="2">
        <v>3</v>
      </c>
      <c r="M978" s="2" t="s">
        <v>5277</v>
      </c>
      <c r="N978" s="2" t="s">
        <v>5278</v>
      </c>
      <c r="S978" s="2" t="s">
        <v>1836</v>
      </c>
      <c r="T978" s="2" t="s">
        <v>2479</v>
      </c>
      <c r="AF978" s="1" t="s">
        <v>131</v>
      </c>
      <c r="AG978" s="1" t="s">
        <v>3164</v>
      </c>
    </row>
    <row r="979" spans="1:31" ht="13.5" customHeight="1">
      <c r="A979" s="6" t="str">
        <f t="shared" si="33"/>
        <v>1756_감물천면_0020</v>
      </c>
      <c r="B979" s="1">
        <v>1756</v>
      </c>
      <c r="C979" s="1" t="s">
        <v>4576</v>
      </c>
      <c r="D979" s="1" t="s">
        <v>4577</v>
      </c>
      <c r="E979" s="2">
        <v>978</v>
      </c>
      <c r="F979" s="2">
        <v>3</v>
      </c>
      <c r="G979" s="2" t="s">
        <v>1691</v>
      </c>
      <c r="H979" s="2" t="s">
        <v>2370</v>
      </c>
      <c r="I979" s="2">
        <v>4</v>
      </c>
      <c r="L979" s="2">
        <v>3</v>
      </c>
      <c r="M979" s="2" t="s">
        <v>5277</v>
      </c>
      <c r="N979" s="2" t="s">
        <v>5278</v>
      </c>
      <c r="S979" s="2" t="s">
        <v>1836</v>
      </c>
      <c r="T979" s="2" t="s">
        <v>2479</v>
      </c>
      <c r="AC979" s="1">
        <v>5</v>
      </c>
      <c r="AD979" s="1" t="s">
        <v>144</v>
      </c>
      <c r="AE979" s="1" t="s">
        <v>3118</v>
      </c>
    </row>
    <row r="980" spans="1:31" ht="13.5" customHeight="1">
      <c r="A980" s="6" t="str">
        <f t="shared" si="33"/>
        <v>1756_감물천면_0020</v>
      </c>
      <c r="B980" s="1">
        <v>1756</v>
      </c>
      <c r="C980" s="1" t="s">
        <v>4576</v>
      </c>
      <c r="D980" s="1" t="s">
        <v>4577</v>
      </c>
      <c r="E980" s="2">
        <v>979</v>
      </c>
      <c r="F980" s="2">
        <v>3</v>
      </c>
      <c r="G980" s="2" t="s">
        <v>1691</v>
      </c>
      <c r="H980" s="2" t="s">
        <v>2370</v>
      </c>
      <c r="I980" s="2">
        <v>4</v>
      </c>
      <c r="L980" s="2">
        <v>3</v>
      </c>
      <c r="M980" s="2" t="s">
        <v>5277</v>
      </c>
      <c r="N980" s="2" t="s">
        <v>5278</v>
      </c>
      <c r="S980" s="2" t="s">
        <v>1837</v>
      </c>
      <c r="T980" s="2" t="s">
        <v>2478</v>
      </c>
      <c r="U980" s="1" t="s">
        <v>1080</v>
      </c>
      <c r="V980" s="1" t="s">
        <v>2531</v>
      </c>
      <c r="Y980" s="1" t="s">
        <v>1838</v>
      </c>
      <c r="Z980" s="1" t="s">
        <v>2751</v>
      </c>
      <c r="AC980" s="1">
        <v>22</v>
      </c>
      <c r="AD980" s="1" t="s">
        <v>168</v>
      </c>
      <c r="AE980" s="1" t="s">
        <v>3149</v>
      </c>
    </row>
    <row r="981" spans="1:72" ht="13.5" customHeight="1">
      <c r="A981" s="6" t="str">
        <f t="shared" si="33"/>
        <v>1756_감물천면_0020</v>
      </c>
      <c r="B981" s="1">
        <v>1756</v>
      </c>
      <c r="C981" s="1" t="s">
        <v>4576</v>
      </c>
      <c r="D981" s="1" t="s">
        <v>4577</v>
      </c>
      <c r="E981" s="2">
        <v>980</v>
      </c>
      <c r="F981" s="2">
        <v>3</v>
      </c>
      <c r="G981" s="2" t="s">
        <v>1691</v>
      </c>
      <c r="H981" s="2" t="s">
        <v>2370</v>
      </c>
      <c r="I981" s="2">
        <v>4</v>
      </c>
      <c r="L981" s="2">
        <v>4</v>
      </c>
      <c r="M981" s="2" t="s">
        <v>1824</v>
      </c>
      <c r="N981" s="2" t="s">
        <v>2381</v>
      </c>
      <c r="T981" s="2" t="s">
        <v>4650</v>
      </c>
      <c r="U981" s="1" t="s">
        <v>4932</v>
      </c>
      <c r="V981" s="1" t="s">
        <v>4933</v>
      </c>
      <c r="W981" s="1" t="s">
        <v>362</v>
      </c>
      <c r="X981" s="1" t="s">
        <v>2575</v>
      </c>
      <c r="Y981" s="1" t="s">
        <v>1839</v>
      </c>
      <c r="Z981" s="1" t="s">
        <v>2750</v>
      </c>
      <c r="AC981" s="1">
        <v>61</v>
      </c>
      <c r="AD981" s="1" t="s">
        <v>169</v>
      </c>
      <c r="AE981" s="1" t="s">
        <v>3102</v>
      </c>
      <c r="AJ981" s="1" t="s">
        <v>17</v>
      </c>
      <c r="AK981" s="1" t="s">
        <v>3214</v>
      </c>
      <c r="AL981" s="1" t="s">
        <v>123</v>
      </c>
      <c r="AM981" s="1" t="s">
        <v>3210</v>
      </c>
      <c r="AT981" s="1" t="s">
        <v>315</v>
      </c>
      <c r="AU981" s="1" t="s">
        <v>2498</v>
      </c>
      <c r="AV981" s="1" t="s">
        <v>1840</v>
      </c>
      <c r="AW981" s="1" t="s">
        <v>3312</v>
      </c>
      <c r="BG981" s="1" t="s">
        <v>42</v>
      </c>
      <c r="BH981" s="1" t="s">
        <v>3276</v>
      </c>
      <c r="BI981" s="1" t="s">
        <v>124</v>
      </c>
      <c r="BJ981" s="1" t="s">
        <v>3589</v>
      </c>
      <c r="BK981" s="1" t="s">
        <v>390</v>
      </c>
      <c r="BL981" s="1" t="s">
        <v>3653</v>
      </c>
      <c r="BM981" s="1" t="s">
        <v>1841</v>
      </c>
      <c r="BN981" s="1" t="s">
        <v>3989</v>
      </c>
      <c r="BO981" s="1" t="s">
        <v>1092</v>
      </c>
      <c r="BP981" s="1" t="s">
        <v>3277</v>
      </c>
      <c r="BQ981" s="1" t="s">
        <v>1842</v>
      </c>
      <c r="BR981" s="1" t="s">
        <v>4167</v>
      </c>
      <c r="BS981" s="1" t="s">
        <v>113</v>
      </c>
      <c r="BT981" s="1" t="s">
        <v>3220</v>
      </c>
    </row>
    <row r="982" spans="1:72" ht="13.5" customHeight="1">
      <c r="A982" s="6" t="str">
        <f t="shared" si="33"/>
        <v>1756_감물천면_0020</v>
      </c>
      <c r="B982" s="1">
        <v>1756</v>
      </c>
      <c r="C982" s="1" t="s">
        <v>4576</v>
      </c>
      <c r="D982" s="1" t="s">
        <v>4577</v>
      </c>
      <c r="E982" s="2">
        <v>981</v>
      </c>
      <c r="F982" s="2">
        <v>3</v>
      </c>
      <c r="G982" s="2" t="s">
        <v>1691</v>
      </c>
      <c r="H982" s="2" t="s">
        <v>2370</v>
      </c>
      <c r="I982" s="2">
        <v>4</v>
      </c>
      <c r="L982" s="2">
        <v>4</v>
      </c>
      <c r="M982" s="2" t="s">
        <v>1824</v>
      </c>
      <c r="N982" s="2" t="s">
        <v>2381</v>
      </c>
      <c r="S982" s="2" t="s">
        <v>49</v>
      </c>
      <c r="T982" s="2" t="s">
        <v>2463</v>
      </c>
      <c r="W982" s="1" t="s">
        <v>179</v>
      </c>
      <c r="X982" s="1" t="s">
        <v>2574</v>
      </c>
      <c r="Y982" s="1" t="s">
        <v>10</v>
      </c>
      <c r="Z982" s="1" t="s">
        <v>2600</v>
      </c>
      <c r="AC982" s="1">
        <v>61</v>
      </c>
      <c r="AD982" s="1" t="s">
        <v>169</v>
      </c>
      <c r="AE982" s="1" t="s">
        <v>3102</v>
      </c>
      <c r="AJ982" s="1" t="s">
        <v>17</v>
      </c>
      <c r="AK982" s="1" t="s">
        <v>3214</v>
      </c>
      <c r="AL982" s="1" t="s">
        <v>919</v>
      </c>
      <c r="AM982" s="1" t="s">
        <v>3240</v>
      </c>
      <c r="AT982" s="1" t="s">
        <v>396</v>
      </c>
      <c r="AU982" s="1" t="s">
        <v>3285</v>
      </c>
      <c r="AV982" s="1" t="s">
        <v>1843</v>
      </c>
      <c r="AW982" s="1" t="s">
        <v>3384</v>
      </c>
      <c r="BG982" s="1" t="s">
        <v>184</v>
      </c>
      <c r="BH982" s="1" t="s">
        <v>3652</v>
      </c>
      <c r="BI982" s="1" t="s">
        <v>1844</v>
      </c>
      <c r="BJ982" s="1" t="s">
        <v>3365</v>
      </c>
      <c r="BK982" s="1" t="s">
        <v>55</v>
      </c>
      <c r="BL982" s="1" t="s">
        <v>2550</v>
      </c>
      <c r="BM982" s="1" t="s">
        <v>1845</v>
      </c>
      <c r="BN982" s="1" t="s">
        <v>3988</v>
      </c>
      <c r="BO982" s="1" t="s">
        <v>42</v>
      </c>
      <c r="BP982" s="1" t="s">
        <v>3276</v>
      </c>
      <c r="BQ982" s="1" t="s">
        <v>1846</v>
      </c>
      <c r="BR982" s="1" t="s">
        <v>4440</v>
      </c>
      <c r="BS982" s="1" t="s">
        <v>1847</v>
      </c>
      <c r="BT982" s="1" t="s">
        <v>4323</v>
      </c>
    </row>
    <row r="983" spans="1:31" ht="13.5" customHeight="1">
      <c r="A983" s="6" t="str">
        <f t="shared" si="33"/>
        <v>1756_감물천면_0020</v>
      </c>
      <c r="B983" s="1">
        <v>1756</v>
      </c>
      <c r="C983" s="1" t="s">
        <v>4576</v>
      </c>
      <c r="D983" s="1" t="s">
        <v>4577</v>
      </c>
      <c r="E983" s="2">
        <v>982</v>
      </c>
      <c r="F983" s="2">
        <v>3</v>
      </c>
      <c r="G983" s="2" t="s">
        <v>1691</v>
      </c>
      <c r="H983" s="2" t="s">
        <v>2370</v>
      </c>
      <c r="I983" s="2">
        <v>4</v>
      </c>
      <c r="L983" s="2">
        <v>4</v>
      </c>
      <c r="M983" s="2" t="s">
        <v>1824</v>
      </c>
      <c r="N983" s="2" t="s">
        <v>2381</v>
      </c>
      <c r="S983" s="2" t="s">
        <v>61</v>
      </c>
      <c r="T983" s="2" t="s">
        <v>2464</v>
      </c>
      <c r="AC983" s="1">
        <v>16</v>
      </c>
      <c r="AD983" s="1" t="s">
        <v>622</v>
      </c>
      <c r="AE983" s="1" t="s">
        <v>3138</v>
      </c>
    </row>
    <row r="984" spans="1:33" ht="13.5" customHeight="1">
      <c r="A984" s="6" t="str">
        <f t="shared" si="33"/>
        <v>1756_감물천면_0020</v>
      </c>
      <c r="B984" s="1">
        <v>1756</v>
      </c>
      <c r="C984" s="1" t="s">
        <v>4576</v>
      </c>
      <c r="D984" s="1" t="s">
        <v>4577</v>
      </c>
      <c r="E984" s="2">
        <v>983</v>
      </c>
      <c r="F984" s="2">
        <v>3</v>
      </c>
      <c r="G984" s="2" t="s">
        <v>1691</v>
      </c>
      <c r="H984" s="2" t="s">
        <v>2370</v>
      </c>
      <c r="I984" s="2">
        <v>4</v>
      </c>
      <c r="L984" s="2">
        <v>4</v>
      </c>
      <c r="M984" s="2" t="s">
        <v>1824</v>
      </c>
      <c r="N984" s="2" t="s">
        <v>2381</v>
      </c>
      <c r="S984" s="2" t="s">
        <v>566</v>
      </c>
      <c r="T984" s="2" t="s">
        <v>2477</v>
      </c>
      <c r="W984" s="1" t="s">
        <v>362</v>
      </c>
      <c r="X984" s="1" t="s">
        <v>2575</v>
      </c>
      <c r="Y984" s="1" t="s">
        <v>51</v>
      </c>
      <c r="Z984" s="1" t="s">
        <v>2608</v>
      </c>
      <c r="AF984" s="1" t="s">
        <v>97</v>
      </c>
      <c r="AG984" s="1" t="s">
        <v>2593</v>
      </c>
    </row>
    <row r="985" spans="1:31" ht="13.5" customHeight="1">
      <c r="A985" s="6" t="str">
        <f t="shared" si="33"/>
        <v>1756_감물천면_0020</v>
      </c>
      <c r="B985" s="1">
        <v>1756</v>
      </c>
      <c r="C985" s="1" t="s">
        <v>4576</v>
      </c>
      <c r="D985" s="1" t="s">
        <v>4577</v>
      </c>
      <c r="E985" s="2">
        <v>984</v>
      </c>
      <c r="F985" s="2">
        <v>3</v>
      </c>
      <c r="G985" s="2" t="s">
        <v>1691</v>
      </c>
      <c r="H985" s="2" t="s">
        <v>2370</v>
      </c>
      <c r="I985" s="2">
        <v>4</v>
      </c>
      <c r="L985" s="2">
        <v>4</v>
      </c>
      <c r="M985" s="2" t="s">
        <v>1824</v>
      </c>
      <c r="N985" s="2" t="s">
        <v>2381</v>
      </c>
      <c r="S985" s="2" t="s">
        <v>81</v>
      </c>
      <c r="T985" s="2" t="s">
        <v>2466</v>
      </c>
      <c r="Y985" s="1" t="s">
        <v>1848</v>
      </c>
      <c r="Z985" s="1" t="s">
        <v>2749</v>
      </c>
      <c r="AC985" s="1">
        <v>21</v>
      </c>
      <c r="AD985" s="1" t="s">
        <v>335</v>
      </c>
      <c r="AE985" s="1" t="s">
        <v>3101</v>
      </c>
    </row>
    <row r="986" spans="1:72" ht="13.5" customHeight="1">
      <c r="A986" s="6" t="str">
        <f t="shared" si="33"/>
        <v>1756_감물천면_0020</v>
      </c>
      <c r="B986" s="1">
        <v>1756</v>
      </c>
      <c r="C986" s="1" t="s">
        <v>4576</v>
      </c>
      <c r="D986" s="1" t="s">
        <v>4577</v>
      </c>
      <c r="E986" s="2">
        <v>985</v>
      </c>
      <c r="F986" s="2">
        <v>3</v>
      </c>
      <c r="G986" s="2" t="s">
        <v>1691</v>
      </c>
      <c r="H986" s="2" t="s">
        <v>2370</v>
      </c>
      <c r="I986" s="2">
        <v>4</v>
      </c>
      <c r="L986" s="2">
        <v>5</v>
      </c>
      <c r="M986" s="2" t="s">
        <v>5279</v>
      </c>
      <c r="N986" s="2" t="s">
        <v>5280</v>
      </c>
      <c r="T986" s="2" t="s">
        <v>4819</v>
      </c>
      <c r="U986" s="1" t="s">
        <v>315</v>
      </c>
      <c r="V986" s="1" t="s">
        <v>2498</v>
      </c>
      <c r="W986" s="1" t="s">
        <v>143</v>
      </c>
      <c r="X986" s="1" t="s">
        <v>2587</v>
      </c>
      <c r="Y986" s="1" t="s">
        <v>1849</v>
      </c>
      <c r="Z986" s="1" t="s">
        <v>2748</v>
      </c>
      <c r="AC986" s="1">
        <v>58</v>
      </c>
      <c r="AD986" s="1" t="s">
        <v>668</v>
      </c>
      <c r="AE986" s="1" t="s">
        <v>3134</v>
      </c>
      <c r="AJ986" s="1" t="s">
        <v>17</v>
      </c>
      <c r="AK986" s="1" t="s">
        <v>3214</v>
      </c>
      <c r="AL986" s="1" t="s">
        <v>447</v>
      </c>
      <c r="AM986" s="1" t="s">
        <v>3238</v>
      </c>
      <c r="AT986" s="1" t="s">
        <v>42</v>
      </c>
      <c r="AU986" s="1" t="s">
        <v>3276</v>
      </c>
      <c r="AV986" s="1" t="s">
        <v>1850</v>
      </c>
      <c r="AW986" s="1" t="s">
        <v>3383</v>
      </c>
      <c r="BG986" s="1" t="s">
        <v>42</v>
      </c>
      <c r="BH986" s="1" t="s">
        <v>3276</v>
      </c>
      <c r="BI986" s="1" t="s">
        <v>1851</v>
      </c>
      <c r="BJ986" s="1" t="s">
        <v>3741</v>
      </c>
      <c r="BK986" s="1" t="s">
        <v>469</v>
      </c>
      <c r="BL986" s="1" t="s">
        <v>3280</v>
      </c>
      <c r="BM986" s="1" t="s">
        <v>1852</v>
      </c>
      <c r="BN986" s="1" t="s">
        <v>3987</v>
      </c>
      <c r="BO986" s="1" t="s">
        <v>42</v>
      </c>
      <c r="BP986" s="1" t="s">
        <v>3276</v>
      </c>
      <c r="BQ986" s="1" t="s">
        <v>1853</v>
      </c>
      <c r="BR986" s="1" t="s">
        <v>4166</v>
      </c>
      <c r="BS986" s="1" t="s">
        <v>123</v>
      </c>
      <c r="BT986" s="1" t="s">
        <v>3210</v>
      </c>
    </row>
    <row r="987" spans="1:72" ht="13.5" customHeight="1">
      <c r="A987" s="6" t="str">
        <f t="shared" si="33"/>
        <v>1756_감물천면_0020</v>
      </c>
      <c r="B987" s="1">
        <v>1756</v>
      </c>
      <c r="C987" s="1" t="s">
        <v>4576</v>
      </c>
      <c r="D987" s="1" t="s">
        <v>4577</v>
      </c>
      <c r="E987" s="2">
        <v>986</v>
      </c>
      <c r="F987" s="2">
        <v>3</v>
      </c>
      <c r="G987" s="2" t="s">
        <v>1691</v>
      </c>
      <c r="H987" s="2" t="s">
        <v>2370</v>
      </c>
      <c r="I987" s="2">
        <v>4</v>
      </c>
      <c r="L987" s="2">
        <v>5</v>
      </c>
      <c r="M987" s="2" t="s">
        <v>5279</v>
      </c>
      <c r="N987" s="2" t="s">
        <v>5280</v>
      </c>
      <c r="S987" s="2" t="s">
        <v>49</v>
      </c>
      <c r="T987" s="2" t="s">
        <v>2463</v>
      </c>
      <c r="W987" s="1" t="s">
        <v>179</v>
      </c>
      <c r="X987" s="1" t="s">
        <v>2574</v>
      </c>
      <c r="Y987" s="1" t="s">
        <v>309</v>
      </c>
      <c r="Z987" s="1" t="s">
        <v>2604</v>
      </c>
      <c r="AC987" s="1">
        <v>59</v>
      </c>
      <c r="AD987" s="1" t="s">
        <v>359</v>
      </c>
      <c r="AE987" s="1" t="s">
        <v>3133</v>
      </c>
      <c r="AJ987" s="1" t="s">
        <v>17</v>
      </c>
      <c r="AK987" s="1" t="s">
        <v>3214</v>
      </c>
      <c r="AL987" s="1" t="s">
        <v>41</v>
      </c>
      <c r="AM987" s="1" t="s">
        <v>4400</v>
      </c>
      <c r="AT987" s="1" t="s">
        <v>42</v>
      </c>
      <c r="AU987" s="1" t="s">
        <v>3276</v>
      </c>
      <c r="AV987" s="1" t="s">
        <v>1854</v>
      </c>
      <c r="AW987" s="1" t="s">
        <v>3382</v>
      </c>
      <c r="BG987" s="1" t="s">
        <v>42</v>
      </c>
      <c r="BH987" s="1" t="s">
        <v>3276</v>
      </c>
      <c r="BI987" s="1" t="s">
        <v>1806</v>
      </c>
      <c r="BJ987" s="1" t="s">
        <v>3740</v>
      </c>
      <c r="BK987" s="1" t="s">
        <v>42</v>
      </c>
      <c r="BL987" s="1" t="s">
        <v>3276</v>
      </c>
      <c r="BM987" s="1" t="s">
        <v>1807</v>
      </c>
      <c r="BN987" s="1" t="s">
        <v>3986</v>
      </c>
      <c r="BO987" s="1" t="s">
        <v>42</v>
      </c>
      <c r="BP987" s="1" t="s">
        <v>3276</v>
      </c>
      <c r="BQ987" s="1" t="s">
        <v>589</v>
      </c>
      <c r="BR987" s="1" t="s">
        <v>4465</v>
      </c>
      <c r="BS987" s="1" t="s">
        <v>41</v>
      </c>
      <c r="BT987" s="1" t="s">
        <v>4400</v>
      </c>
    </row>
    <row r="988" spans="1:33" ht="13.5" customHeight="1">
      <c r="A988" s="6" t="str">
        <f t="shared" si="33"/>
        <v>1756_감물천면_0020</v>
      </c>
      <c r="B988" s="1">
        <v>1756</v>
      </c>
      <c r="C988" s="1" t="s">
        <v>4576</v>
      </c>
      <c r="D988" s="1" t="s">
        <v>4577</v>
      </c>
      <c r="E988" s="2">
        <v>987</v>
      </c>
      <c r="F988" s="2">
        <v>3</v>
      </c>
      <c r="G988" s="2" t="s">
        <v>1691</v>
      </c>
      <c r="H988" s="2" t="s">
        <v>2370</v>
      </c>
      <c r="I988" s="2">
        <v>4</v>
      </c>
      <c r="L988" s="2">
        <v>5</v>
      </c>
      <c r="M988" s="2" t="s">
        <v>5279</v>
      </c>
      <c r="N988" s="2" t="s">
        <v>5280</v>
      </c>
      <c r="S988" s="2" t="s">
        <v>545</v>
      </c>
      <c r="T988" s="2" t="s">
        <v>2473</v>
      </c>
      <c r="W988" s="1" t="s">
        <v>362</v>
      </c>
      <c r="X988" s="1" t="s">
        <v>2575</v>
      </c>
      <c r="Y988" s="1" t="s">
        <v>309</v>
      </c>
      <c r="Z988" s="1" t="s">
        <v>2604</v>
      </c>
      <c r="AC988" s="1">
        <v>89</v>
      </c>
      <c r="AD988" s="1" t="s">
        <v>142</v>
      </c>
      <c r="AE988" s="1" t="s">
        <v>3151</v>
      </c>
      <c r="AF988" s="1" t="s">
        <v>63</v>
      </c>
      <c r="AG988" s="1" t="s">
        <v>3157</v>
      </c>
    </row>
    <row r="989" spans="1:31" ht="13.5" customHeight="1">
      <c r="A989" s="6" t="str">
        <f t="shared" si="33"/>
        <v>1756_감물천면_0020</v>
      </c>
      <c r="B989" s="1">
        <v>1756</v>
      </c>
      <c r="C989" s="1" t="s">
        <v>4576</v>
      </c>
      <c r="D989" s="1" t="s">
        <v>4577</v>
      </c>
      <c r="E989" s="2">
        <v>988</v>
      </c>
      <c r="F989" s="2">
        <v>3</v>
      </c>
      <c r="G989" s="2" t="s">
        <v>1691</v>
      </c>
      <c r="H989" s="2" t="s">
        <v>2370</v>
      </c>
      <c r="I989" s="2">
        <v>4</v>
      </c>
      <c r="L989" s="2">
        <v>5</v>
      </c>
      <c r="M989" s="2" t="s">
        <v>5279</v>
      </c>
      <c r="N989" s="2" t="s">
        <v>5280</v>
      </c>
      <c r="S989" s="2" t="s">
        <v>81</v>
      </c>
      <c r="T989" s="2" t="s">
        <v>2466</v>
      </c>
      <c r="Y989" s="1" t="s">
        <v>1855</v>
      </c>
      <c r="Z989" s="1" t="s">
        <v>2747</v>
      </c>
      <c r="AC989" s="1">
        <v>29</v>
      </c>
      <c r="AD989" s="1" t="s">
        <v>142</v>
      </c>
      <c r="AE989" s="1" t="s">
        <v>3151</v>
      </c>
    </row>
    <row r="990" spans="1:31" ht="13.5" customHeight="1">
      <c r="A990" s="6" t="str">
        <f t="shared" si="33"/>
        <v>1756_감물천면_0020</v>
      </c>
      <c r="B990" s="1">
        <v>1756</v>
      </c>
      <c r="C990" s="1" t="s">
        <v>4576</v>
      </c>
      <c r="D990" s="1" t="s">
        <v>4577</v>
      </c>
      <c r="E990" s="2">
        <v>989</v>
      </c>
      <c r="F990" s="2">
        <v>3</v>
      </c>
      <c r="G990" s="2" t="s">
        <v>1691</v>
      </c>
      <c r="H990" s="2" t="s">
        <v>2370</v>
      </c>
      <c r="I990" s="2">
        <v>4</v>
      </c>
      <c r="L990" s="2">
        <v>5</v>
      </c>
      <c r="M990" s="2" t="s">
        <v>5279</v>
      </c>
      <c r="N990" s="2" t="s">
        <v>5280</v>
      </c>
      <c r="S990" s="2" t="s">
        <v>61</v>
      </c>
      <c r="T990" s="2" t="s">
        <v>2464</v>
      </c>
      <c r="AC990" s="1">
        <v>13</v>
      </c>
      <c r="AD990" s="1" t="s">
        <v>122</v>
      </c>
      <c r="AE990" s="1" t="s">
        <v>3113</v>
      </c>
    </row>
    <row r="991" spans="1:72" ht="13.5" customHeight="1">
      <c r="A991" s="6" t="str">
        <f t="shared" si="33"/>
        <v>1756_감물천면_0020</v>
      </c>
      <c r="B991" s="1">
        <v>1756</v>
      </c>
      <c r="C991" s="1" t="s">
        <v>4576</v>
      </c>
      <c r="D991" s="1" t="s">
        <v>4577</v>
      </c>
      <c r="E991" s="2">
        <v>990</v>
      </c>
      <c r="F991" s="2">
        <v>3</v>
      </c>
      <c r="G991" s="2" t="s">
        <v>1691</v>
      </c>
      <c r="H991" s="2" t="s">
        <v>2370</v>
      </c>
      <c r="I991" s="2">
        <v>5</v>
      </c>
      <c r="J991" s="2" t="s">
        <v>1856</v>
      </c>
      <c r="K991" s="2" t="s">
        <v>2380</v>
      </c>
      <c r="L991" s="2">
        <v>1</v>
      </c>
      <c r="M991" s="2" t="s">
        <v>5281</v>
      </c>
      <c r="N991" s="2" t="s">
        <v>5282</v>
      </c>
      <c r="Q991" s="2" t="s">
        <v>1857</v>
      </c>
      <c r="R991" s="2" t="s">
        <v>2430</v>
      </c>
      <c r="T991" s="2" t="s">
        <v>4628</v>
      </c>
      <c r="U991" s="1" t="s">
        <v>67</v>
      </c>
      <c r="V991" s="1" t="s">
        <v>2496</v>
      </c>
      <c r="W991" s="1" t="s">
        <v>397</v>
      </c>
      <c r="X991" s="1" t="s">
        <v>2570</v>
      </c>
      <c r="Y991" s="1" t="s">
        <v>309</v>
      </c>
      <c r="Z991" s="1" t="s">
        <v>2604</v>
      </c>
      <c r="AC991" s="1">
        <v>30</v>
      </c>
      <c r="AD991" s="1" t="s">
        <v>130</v>
      </c>
      <c r="AE991" s="1" t="s">
        <v>3146</v>
      </c>
      <c r="AJ991" s="1" t="s">
        <v>17</v>
      </c>
      <c r="AK991" s="1" t="s">
        <v>3214</v>
      </c>
      <c r="AL991" s="1" t="s">
        <v>113</v>
      </c>
      <c r="AM991" s="1" t="s">
        <v>3220</v>
      </c>
      <c r="AV991" s="1" t="s">
        <v>1858</v>
      </c>
      <c r="AW991" s="1" t="s">
        <v>3381</v>
      </c>
      <c r="BI991" s="1" t="s">
        <v>1859</v>
      </c>
      <c r="BJ991" s="1" t="s">
        <v>3534</v>
      </c>
      <c r="BM991" s="1" t="s">
        <v>1860</v>
      </c>
      <c r="BN991" s="1" t="s">
        <v>3880</v>
      </c>
      <c r="BQ991" s="1" t="s">
        <v>1861</v>
      </c>
      <c r="BR991" s="1" t="s">
        <v>4442</v>
      </c>
      <c r="BS991" s="1" t="s">
        <v>41</v>
      </c>
      <c r="BT991" s="1" t="s">
        <v>4400</v>
      </c>
    </row>
    <row r="992" spans="1:35" ht="13.5" customHeight="1">
      <c r="A992" s="6" t="str">
        <f t="shared" si="33"/>
        <v>1756_감물천면_0020</v>
      </c>
      <c r="B992" s="1">
        <v>1756</v>
      </c>
      <c r="C992" s="1" t="s">
        <v>4576</v>
      </c>
      <c r="D992" s="1" t="s">
        <v>4577</v>
      </c>
      <c r="E992" s="2">
        <v>991</v>
      </c>
      <c r="F992" s="2">
        <v>3</v>
      </c>
      <c r="G992" s="2" t="s">
        <v>1691</v>
      </c>
      <c r="H992" s="2" t="s">
        <v>2370</v>
      </c>
      <c r="I992" s="2">
        <v>5</v>
      </c>
      <c r="L992" s="2">
        <v>1</v>
      </c>
      <c r="M992" s="2" t="s">
        <v>5281</v>
      </c>
      <c r="N992" s="2" t="s">
        <v>5282</v>
      </c>
      <c r="S992" s="2" t="s">
        <v>574</v>
      </c>
      <c r="T992" s="2" t="s">
        <v>574</v>
      </c>
      <c r="Y992" s="1" t="s">
        <v>1862</v>
      </c>
      <c r="Z992" s="1" t="s">
        <v>2746</v>
      </c>
      <c r="AF992" s="1" t="s">
        <v>272</v>
      </c>
      <c r="AG992" s="1" t="s">
        <v>3161</v>
      </c>
      <c r="AH992" s="1" t="s">
        <v>1863</v>
      </c>
      <c r="AI992" s="1" t="s">
        <v>3202</v>
      </c>
    </row>
    <row r="993" spans="1:72" ht="13.5" customHeight="1">
      <c r="A993" s="6" t="str">
        <f t="shared" si="33"/>
        <v>1756_감물천면_0020</v>
      </c>
      <c r="B993" s="1">
        <v>1756</v>
      </c>
      <c r="C993" s="1" t="s">
        <v>4576</v>
      </c>
      <c r="D993" s="1" t="s">
        <v>4577</v>
      </c>
      <c r="E993" s="2">
        <v>992</v>
      </c>
      <c r="F993" s="2">
        <v>3</v>
      </c>
      <c r="G993" s="2" t="s">
        <v>1691</v>
      </c>
      <c r="H993" s="2" t="s">
        <v>2370</v>
      </c>
      <c r="I993" s="2">
        <v>5</v>
      </c>
      <c r="L993" s="2">
        <v>2</v>
      </c>
      <c r="M993" s="2" t="s">
        <v>5283</v>
      </c>
      <c r="N993" s="2" t="s">
        <v>5284</v>
      </c>
      <c r="Q993" s="2" t="s">
        <v>1864</v>
      </c>
      <c r="R993" s="2" t="s">
        <v>2429</v>
      </c>
      <c r="T993" s="2" t="s">
        <v>4820</v>
      </c>
      <c r="W993" s="1" t="s">
        <v>965</v>
      </c>
      <c r="X993" s="1" t="s">
        <v>2584</v>
      </c>
      <c r="Y993" s="1" t="s">
        <v>51</v>
      </c>
      <c r="Z993" s="1" t="s">
        <v>2608</v>
      </c>
      <c r="AC993" s="1">
        <v>66</v>
      </c>
      <c r="AD993" s="1" t="s">
        <v>262</v>
      </c>
      <c r="AE993" s="1" t="s">
        <v>3112</v>
      </c>
      <c r="AJ993" s="1" t="s">
        <v>53</v>
      </c>
      <c r="AK993" s="1" t="s">
        <v>3215</v>
      </c>
      <c r="AL993" s="1" t="s">
        <v>1255</v>
      </c>
      <c r="AM993" s="1" t="s">
        <v>3236</v>
      </c>
      <c r="AT993" s="1" t="s">
        <v>315</v>
      </c>
      <c r="AU993" s="1" t="s">
        <v>2498</v>
      </c>
      <c r="AV993" s="1" t="s">
        <v>1865</v>
      </c>
      <c r="AW993" s="1" t="s">
        <v>3380</v>
      </c>
      <c r="BG993" s="1" t="s">
        <v>42</v>
      </c>
      <c r="BH993" s="1" t="s">
        <v>3276</v>
      </c>
      <c r="BI993" s="1" t="s">
        <v>1676</v>
      </c>
      <c r="BJ993" s="1" t="s">
        <v>3739</v>
      </c>
      <c r="BK993" s="1" t="s">
        <v>42</v>
      </c>
      <c r="BL993" s="1" t="s">
        <v>3276</v>
      </c>
      <c r="BM993" s="1" t="s">
        <v>1866</v>
      </c>
      <c r="BN993" s="1" t="s">
        <v>3985</v>
      </c>
      <c r="BO993" s="1" t="s">
        <v>42</v>
      </c>
      <c r="BP993" s="1" t="s">
        <v>3276</v>
      </c>
      <c r="BQ993" s="1" t="s">
        <v>1867</v>
      </c>
      <c r="BR993" s="1" t="s">
        <v>4472</v>
      </c>
      <c r="BS993" s="1" t="s">
        <v>41</v>
      </c>
      <c r="BT993" s="1" t="s">
        <v>4400</v>
      </c>
    </row>
    <row r="994" spans="1:31" ht="13.5" customHeight="1">
      <c r="A994" s="6" t="str">
        <f t="shared" si="33"/>
        <v>1756_감물천면_0020</v>
      </c>
      <c r="B994" s="1">
        <v>1756</v>
      </c>
      <c r="C994" s="1" t="s">
        <v>4576</v>
      </c>
      <c r="D994" s="1" t="s">
        <v>4577</v>
      </c>
      <c r="E994" s="2">
        <v>993</v>
      </c>
      <c r="F994" s="2">
        <v>3</v>
      </c>
      <c r="G994" s="2" t="s">
        <v>1691</v>
      </c>
      <c r="H994" s="2" t="s">
        <v>2370</v>
      </c>
      <c r="I994" s="2">
        <v>5</v>
      </c>
      <c r="L994" s="2">
        <v>2</v>
      </c>
      <c r="M994" s="2" t="s">
        <v>5283</v>
      </c>
      <c r="N994" s="2" t="s">
        <v>5284</v>
      </c>
      <c r="S994" s="2" t="s">
        <v>81</v>
      </c>
      <c r="T994" s="2" t="s">
        <v>2466</v>
      </c>
      <c r="W994" s="1" t="s">
        <v>683</v>
      </c>
      <c r="X994" s="1" t="s">
        <v>2582</v>
      </c>
      <c r="Y994" s="1" t="s">
        <v>1726</v>
      </c>
      <c r="Z994" s="1" t="s">
        <v>2745</v>
      </c>
      <c r="AC994" s="1">
        <v>24</v>
      </c>
      <c r="AD994" s="1" t="s">
        <v>99</v>
      </c>
      <c r="AE994" s="1" t="s">
        <v>3126</v>
      </c>
    </row>
    <row r="995" spans="1:72" ht="13.5" customHeight="1">
      <c r="A995" s="6" t="str">
        <f t="shared" si="33"/>
        <v>1756_감물천면_0020</v>
      </c>
      <c r="B995" s="1">
        <v>1756</v>
      </c>
      <c r="C995" s="1" t="s">
        <v>4576</v>
      </c>
      <c r="D995" s="1" t="s">
        <v>4577</v>
      </c>
      <c r="E995" s="2">
        <v>994</v>
      </c>
      <c r="F995" s="2">
        <v>3</v>
      </c>
      <c r="G995" s="2" t="s">
        <v>1691</v>
      </c>
      <c r="H995" s="2" t="s">
        <v>2370</v>
      </c>
      <c r="I995" s="2">
        <v>5</v>
      </c>
      <c r="L995" s="2">
        <v>3</v>
      </c>
      <c r="M995" s="2" t="s">
        <v>1856</v>
      </c>
      <c r="N995" s="2" t="s">
        <v>2380</v>
      </c>
      <c r="T995" s="2" t="s">
        <v>4630</v>
      </c>
      <c r="U995" s="1" t="s">
        <v>315</v>
      </c>
      <c r="V995" s="1" t="s">
        <v>2498</v>
      </c>
      <c r="W995" s="1" t="s">
        <v>683</v>
      </c>
      <c r="X995" s="1" t="s">
        <v>2582</v>
      </c>
      <c r="Y995" s="1" t="s">
        <v>1868</v>
      </c>
      <c r="Z995" s="1" t="s">
        <v>2744</v>
      </c>
      <c r="AC995" s="1">
        <v>36</v>
      </c>
      <c r="AD995" s="1" t="s">
        <v>270</v>
      </c>
      <c r="AE995" s="1" t="s">
        <v>3141</v>
      </c>
      <c r="AJ995" s="1" t="s">
        <v>17</v>
      </c>
      <c r="AK995" s="1" t="s">
        <v>3214</v>
      </c>
      <c r="AL995" s="1" t="s">
        <v>375</v>
      </c>
      <c r="AM995" s="1" t="s">
        <v>3233</v>
      </c>
      <c r="AT995" s="1" t="s">
        <v>42</v>
      </c>
      <c r="AU995" s="1" t="s">
        <v>3276</v>
      </c>
      <c r="AV995" s="1" t="s">
        <v>1790</v>
      </c>
      <c r="AW995" s="1" t="s">
        <v>3379</v>
      </c>
      <c r="BG995" s="1" t="s">
        <v>42</v>
      </c>
      <c r="BH995" s="1" t="s">
        <v>3276</v>
      </c>
      <c r="BI995" s="1" t="s">
        <v>1791</v>
      </c>
      <c r="BJ995" s="1" t="s">
        <v>3706</v>
      </c>
      <c r="BK995" s="1" t="s">
        <v>42</v>
      </c>
      <c r="BL995" s="1" t="s">
        <v>3276</v>
      </c>
      <c r="BM995" s="1" t="s">
        <v>1792</v>
      </c>
      <c r="BN995" s="1" t="s">
        <v>3744</v>
      </c>
      <c r="BO995" s="1" t="s">
        <v>42</v>
      </c>
      <c r="BP995" s="1" t="s">
        <v>3276</v>
      </c>
      <c r="BQ995" s="1" t="s">
        <v>1869</v>
      </c>
      <c r="BR995" s="1" t="s">
        <v>4165</v>
      </c>
      <c r="BS995" s="1" t="s">
        <v>48</v>
      </c>
      <c r="BT995" s="1" t="s">
        <v>3223</v>
      </c>
    </row>
    <row r="996" spans="1:72" ht="13.5" customHeight="1">
      <c r="A996" s="6" t="str">
        <f t="shared" si="33"/>
        <v>1756_감물천면_0020</v>
      </c>
      <c r="B996" s="1">
        <v>1756</v>
      </c>
      <c r="C996" s="1" t="s">
        <v>4576</v>
      </c>
      <c r="D996" s="1" t="s">
        <v>4577</v>
      </c>
      <c r="E996" s="2">
        <v>995</v>
      </c>
      <c r="F996" s="2">
        <v>3</v>
      </c>
      <c r="G996" s="2" t="s">
        <v>1691</v>
      </c>
      <c r="H996" s="2" t="s">
        <v>2370</v>
      </c>
      <c r="I996" s="2">
        <v>5</v>
      </c>
      <c r="L996" s="2">
        <v>3</v>
      </c>
      <c r="M996" s="2" t="s">
        <v>1856</v>
      </c>
      <c r="N996" s="2" t="s">
        <v>2380</v>
      </c>
      <c r="S996" s="2" t="s">
        <v>49</v>
      </c>
      <c r="T996" s="2" t="s">
        <v>2463</v>
      </c>
      <c r="W996" s="1" t="s">
        <v>190</v>
      </c>
      <c r="X996" s="1" t="s">
        <v>2591</v>
      </c>
      <c r="Y996" s="1" t="s">
        <v>51</v>
      </c>
      <c r="Z996" s="1" t="s">
        <v>2608</v>
      </c>
      <c r="AC996" s="1">
        <v>37</v>
      </c>
      <c r="AD996" s="1" t="s">
        <v>187</v>
      </c>
      <c r="AE996" s="1" t="s">
        <v>3111</v>
      </c>
      <c r="AJ996" s="1" t="s">
        <v>53</v>
      </c>
      <c r="AK996" s="1" t="s">
        <v>3215</v>
      </c>
      <c r="AL996" s="1" t="s">
        <v>919</v>
      </c>
      <c r="AM996" s="1" t="s">
        <v>3240</v>
      </c>
      <c r="AT996" s="1" t="s">
        <v>315</v>
      </c>
      <c r="AU996" s="1" t="s">
        <v>2498</v>
      </c>
      <c r="AV996" s="1" t="s">
        <v>1870</v>
      </c>
      <c r="AW996" s="1" t="s">
        <v>3378</v>
      </c>
      <c r="BG996" s="1" t="s">
        <v>42</v>
      </c>
      <c r="BH996" s="1" t="s">
        <v>3276</v>
      </c>
      <c r="BI996" s="1" t="s">
        <v>5414</v>
      </c>
      <c r="BJ996" s="1" t="s">
        <v>3738</v>
      </c>
      <c r="BK996" s="1" t="s">
        <v>42</v>
      </c>
      <c r="BL996" s="1" t="s">
        <v>3276</v>
      </c>
      <c r="BM996" s="1" t="s">
        <v>1118</v>
      </c>
      <c r="BN996" s="1" t="s">
        <v>3822</v>
      </c>
      <c r="BO996" s="1" t="s">
        <v>42</v>
      </c>
      <c r="BP996" s="1" t="s">
        <v>3276</v>
      </c>
      <c r="BQ996" s="1" t="s">
        <v>1871</v>
      </c>
      <c r="BR996" s="1" t="s">
        <v>4494</v>
      </c>
      <c r="BS996" s="1" t="s">
        <v>41</v>
      </c>
      <c r="BT996" s="1" t="s">
        <v>4400</v>
      </c>
    </row>
    <row r="997" spans="1:31" ht="13.5" customHeight="1">
      <c r="A997" s="6" t="str">
        <f t="shared" si="33"/>
        <v>1756_감물천면_0020</v>
      </c>
      <c r="B997" s="1">
        <v>1756</v>
      </c>
      <c r="C997" s="1" t="s">
        <v>4576</v>
      </c>
      <c r="D997" s="1" t="s">
        <v>4577</v>
      </c>
      <c r="E997" s="2">
        <v>996</v>
      </c>
      <c r="F997" s="2">
        <v>3</v>
      </c>
      <c r="G997" s="2" t="s">
        <v>1691</v>
      </c>
      <c r="H997" s="2" t="s">
        <v>2370</v>
      </c>
      <c r="I997" s="2">
        <v>5</v>
      </c>
      <c r="L997" s="2">
        <v>3</v>
      </c>
      <c r="M997" s="2" t="s">
        <v>1856</v>
      </c>
      <c r="N997" s="2" t="s">
        <v>2380</v>
      </c>
      <c r="S997" s="2" t="s">
        <v>61</v>
      </c>
      <c r="T997" s="2" t="s">
        <v>2464</v>
      </c>
      <c r="AC997" s="1">
        <v>11</v>
      </c>
      <c r="AD997" s="1" t="s">
        <v>342</v>
      </c>
      <c r="AE997" s="1" t="s">
        <v>3120</v>
      </c>
    </row>
    <row r="998" spans="1:31" ht="13.5" customHeight="1">
      <c r="A998" s="6" t="str">
        <f t="shared" si="33"/>
        <v>1756_감물천면_0020</v>
      </c>
      <c r="B998" s="1">
        <v>1756</v>
      </c>
      <c r="C998" s="1" t="s">
        <v>4576</v>
      </c>
      <c r="D998" s="1" t="s">
        <v>4577</v>
      </c>
      <c r="E998" s="2">
        <v>997</v>
      </c>
      <c r="F998" s="2">
        <v>3</v>
      </c>
      <c r="G998" s="2" t="s">
        <v>1691</v>
      </c>
      <c r="H998" s="2" t="s">
        <v>2370</v>
      </c>
      <c r="I998" s="2">
        <v>5</v>
      </c>
      <c r="L998" s="2">
        <v>3</v>
      </c>
      <c r="M998" s="2" t="s">
        <v>1856</v>
      </c>
      <c r="N998" s="2" t="s">
        <v>2380</v>
      </c>
      <c r="S998" s="2" t="s">
        <v>61</v>
      </c>
      <c r="T998" s="2" t="s">
        <v>2464</v>
      </c>
      <c r="AC998" s="1">
        <v>6</v>
      </c>
      <c r="AD998" s="1" t="s">
        <v>262</v>
      </c>
      <c r="AE998" s="1" t="s">
        <v>3112</v>
      </c>
    </row>
    <row r="999" spans="1:72" ht="13.5" customHeight="1">
      <c r="A999" s="6" t="str">
        <f t="shared" si="33"/>
        <v>1756_감물천면_0020</v>
      </c>
      <c r="B999" s="1">
        <v>1756</v>
      </c>
      <c r="C999" s="1" t="s">
        <v>4576</v>
      </c>
      <c r="D999" s="1" t="s">
        <v>4577</v>
      </c>
      <c r="E999" s="2">
        <v>998</v>
      </c>
      <c r="F999" s="2">
        <v>3</v>
      </c>
      <c r="G999" s="2" t="s">
        <v>1691</v>
      </c>
      <c r="H999" s="2" t="s">
        <v>2370</v>
      </c>
      <c r="I999" s="2">
        <v>5</v>
      </c>
      <c r="L999" s="2">
        <v>4</v>
      </c>
      <c r="M999" s="2" t="s">
        <v>5285</v>
      </c>
      <c r="N999" s="2" t="s">
        <v>5286</v>
      </c>
      <c r="T999" s="2" t="s">
        <v>4821</v>
      </c>
      <c r="U999" s="1" t="s">
        <v>38</v>
      </c>
      <c r="V999" s="1" t="s">
        <v>2497</v>
      </c>
      <c r="W999" s="1" t="s">
        <v>550</v>
      </c>
      <c r="X999" s="1" t="s">
        <v>2590</v>
      </c>
      <c r="Y999" s="1" t="s">
        <v>1872</v>
      </c>
      <c r="Z999" s="1" t="s">
        <v>2743</v>
      </c>
      <c r="AC999" s="1">
        <v>69</v>
      </c>
      <c r="AD999" s="1" t="s">
        <v>133</v>
      </c>
      <c r="AE999" s="1" t="s">
        <v>3123</v>
      </c>
      <c r="AJ999" s="1" t="s">
        <v>17</v>
      </c>
      <c r="AK999" s="1" t="s">
        <v>3214</v>
      </c>
      <c r="AL999" s="1" t="s">
        <v>544</v>
      </c>
      <c r="AM999" s="1" t="s">
        <v>3239</v>
      </c>
      <c r="AT999" s="1" t="s">
        <v>42</v>
      </c>
      <c r="AU999" s="1" t="s">
        <v>3276</v>
      </c>
      <c r="AV999" s="1" t="s">
        <v>1873</v>
      </c>
      <c r="AW999" s="1" t="s">
        <v>3377</v>
      </c>
      <c r="BG999" s="1" t="s">
        <v>42</v>
      </c>
      <c r="BH999" s="1" t="s">
        <v>3276</v>
      </c>
      <c r="BI999" s="1" t="s">
        <v>1874</v>
      </c>
      <c r="BJ999" s="1" t="s">
        <v>4925</v>
      </c>
      <c r="BK999" s="1" t="s">
        <v>205</v>
      </c>
      <c r="BL999" s="1" t="s">
        <v>3907</v>
      </c>
      <c r="BM999" s="1" t="s">
        <v>1875</v>
      </c>
      <c r="BN999" s="1" t="s">
        <v>3984</v>
      </c>
      <c r="BO999" s="1" t="s">
        <v>55</v>
      </c>
      <c r="BP999" s="1" t="s">
        <v>2550</v>
      </c>
      <c r="BQ999" s="1" t="s">
        <v>1876</v>
      </c>
      <c r="BR999" s="1" t="s">
        <v>4164</v>
      </c>
      <c r="BS999" s="1" t="s">
        <v>60</v>
      </c>
      <c r="BT999" s="1" t="s">
        <v>3226</v>
      </c>
    </row>
    <row r="1000" spans="1:31" ht="13.5" customHeight="1">
      <c r="A1000" s="6" t="str">
        <f t="shared" si="33"/>
        <v>1756_감물천면_0020</v>
      </c>
      <c r="B1000" s="1">
        <v>1756</v>
      </c>
      <c r="C1000" s="1" t="s">
        <v>4576</v>
      </c>
      <c r="D1000" s="1" t="s">
        <v>4577</v>
      </c>
      <c r="E1000" s="2">
        <v>999</v>
      </c>
      <c r="F1000" s="2">
        <v>3</v>
      </c>
      <c r="G1000" s="2" t="s">
        <v>1691</v>
      </c>
      <c r="H1000" s="2" t="s">
        <v>2370</v>
      </c>
      <c r="I1000" s="2">
        <v>5</v>
      </c>
      <c r="L1000" s="2">
        <v>4</v>
      </c>
      <c r="M1000" s="2" t="s">
        <v>5285</v>
      </c>
      <c r="N1000" s="2" t="s">
        <v>5286</v>
      </c>
      <c r="S1000" s="2" t="s">
        <v>81</v>
      </c>
      <c r="T1000" s="2" t="s">
        <v>2466</v>
      </c>
      <c r="U1000" s="1" t="s">
        <v>38</v>
      </c>
      <c r="V1000" s="1" t="s">
        <v>2497</v>
      </c>
      <c r="Y1000" s="1" t="s">
        <v>1877</v>
      </c>
      <c r="Z1000" s="1" t="s">
        <v>2742</v>
      </c>
      <c r="AC1000" s="1">
        <v>34</v>
      </c>
      <c r="AD1000" s="1" t="s">
        <v>534</v>
      </c>
      <c r="AE1000" s="1" t="s">
        <v>3150</v>
      </c>
    </row>
    <row r="1001" spans="1:31" ht="13.5" customHeight="1">
      <c r="A1001" s="6" t="str">
        <f t="shared" si="33"/>
        <v>1756_감물천면_0020</v>
      </c>
      <c r="B1001" s="1">
        <v>1756</v>
      </c>
      <c r="C1001" s="1" t="s">
        <v>4576</v>
      </c>
      <c r="D1001" s="1" t="s">
        <v>4577</v>
      </c>
      <c r="E1001" s="2">
        <v>1000</v>
      </c>
      <c r="F1001" s="2">
        <v>3</v>
      </c>
      <c r="G1001" s="2" t="s">
        <v>1691</v>
      </c>
      <c r="H1001" s="2" t="s">
        <v>2370</v>
      </c>
      <c r="I1001" s="2">
        <v>5</v>
      </c>
      <c r="L1001" s="2">
        <v>4</v>
      </c>
      <c r="M1001" s="2" t="s">
        <v>5285</v>
      </c>
      <c r="N1001" s="2" t="s">
        <v>5286</v>
      </c>
      <c r="S1001" s="2" t="s">
        <v>82</v>
      </c>
      <c r="T1001" s="2" t="s">
        <v>2465</v>
      </c>
      <c r="W1001" s="1" t="s">
        <v>1878</v>
      </c>
      <c r="X1001" s="1" t="s">
        <v>2589</v>
      </c>
      <c r="Y1001" s="1" t="s">
        <v>51</v>
      </c>
      <c r="Z1001" s="1" t="s">
        <v>2608</v>
      </c>
      <c r="AC1001" s="1">
        <v>36</v>
      </c>
      <c r="AD1001" s="1" t="s">
        <v>270</v>
      </c>
      <c r="AE1001" s="1" t="s">
        <v>3141</v>
      </c>
    </row>
    <row r="1002" spans="1:31" ht="13.5" customHeight="1">
      <c r="A1002" s="6" t="str">
        <f t="shared" si="33"/>
        <v>1756_감물천면_0020</v>
      </c>
      <c r="B1002" s="1">
        <v>1756</v>
      </c>
      <c r="C1002" s="1" t="s">
        <v>4576</v>
      </c>
      <c r="D1002" s="1" t="s">
        <v>4577</v>
      </c>
      <c r="E1002" s="2">
        <v>1001</v>
      </c>
      <c r="F1002" s="2">
        <v>3</v>
      </c>
      <c r="G1002" s="2" t="s">
        <v>1691</v>
      </c>
      <c r="H1002" s="2" t="s">
        <v>2370</v>
      </c>
      <c r="I1002" s="2">
        <v>5</v>
      </c>
      <c r="L1002" s="2">
        <v>4</v>
      </c>
      <c r="M1002" s="2" t="s">
        <v>5285</v>
      </c>
      <c r="N1002" s="2" t="s">
        <v>5286</v>
      </c>
      <c r="S1002" s="2" t="s">
        <v>84</v>
      </c>
      <c r="T1002" s="2" t="s">
        <v>2462</v>
      </c>
      <c r="U1002" s="1" t="s">
        <v>38</v>
      </c>
      <c r="V1002" s="1" t="s">
        <v>2497</v>
      </c>
      <c r="Y1002" s="1" t="s">
        <v>1879</v>
      </c>
      <c r="Z1002" s="1" t="s">
        <v>2741</v>
      </c>
      <c r="AC1002" s="1">
        <v>15</v>
      </c>
      <c r="AD1002" s="1" t="s">
        <v>107</v>
      </c>
      <c r="AE1002" s="1" t="s">
        <v>3098</v>
      </c>
    </row>
    <row r="1003" spans="1:31" ht="13.5" customHeight="1">
      <c r="A1003" s="6" t="str">
        <f aca="true" t="shared" si="34" ref="A1003:A1034">HYPERLINK("http://kyu.snu.ac.kr/sdhj/index.jsp?type=hj/GK14679_00IH_0001_0020.jpg","1756_감물천면_0020")</f>
        <v>1756_감물천면_0020</v>
      </c>
      <c r="B1003" s="1">
        <v>1756</v>
      </c>
      <c r="C1003" s="1" t="s">
        <v>4576</v>
      </c>
      <c r="D1003" s="1" t="s">
        <v>4577</v>
      </c>
      <c r="E1003" s="2">
        <v>1002</v>
      </c>
      <c r="F1003" s="2">
        <v>3</v>
      </c>
      <c r="G1003" s="2" t="s">
        <v>1691</v>
      </c>
      <c r="H1003" s="2" t="s">
        <v>2370</v>
      </c>
      <c r="I1003" s="2">
        <v>5</v>
      </c>
      <c r="L1003" s="2">
        <v>4</v>
      </c>
      <c r="M1003" s="2" t="s">
        <v>5285</v>
      </c>
      <c r="N1003" s="2" t="s">
        <v>5286</v>
      </c>
      <c r="S1003" s="2" t="s">
        <v>84</v>
      </c>
      <c r="T1003" s="2" t="s">
        <v>2462</v>
      </c>
      <c r="Y1003" s="1" t="s">
        <v>1880</v>
      </c>
      <c r="Z1003" s="1" t="s">
        <v>2740</v>
      </c>
      <c r="AC1003" s="1">
        <v>13</v>
      </c>
      <c r="AD1003" s="1" t="s">
        <v>122</v>
      </c>
      <c r="AE1003" s="1" t="s">
        <v>3113</v>
      </c>
    </row>
    <row r="1004" spans="1:31" ht="13.5" customHeight="1">
      <c r="A1004" s="6" t="str">
        <f t="shared" si="34"/>
        <v>1756_감물천면_0020</v>
      </c>
      <c r="B1004" s="1">
        <v>1756</v>
      </c>
      <c r="C1004" s="1" t="s">
        <v>4576</v>
      </c>
      <c r="D1004" s="1" t="s">
        <v>4577</v>
      </c>
      <c r="E1004" s="2">
        <v>1003</v>
      </c>
      <c r="F1004" s="2">
        <v>3</v>
      </c>
      <c r="G1004" s="2" t="s">
        <v>1691</v>
      </c>
      <c r="H1004" s="2" t="s">
        <v>2370</v>
      </c>
      <c r="I1004" s="2">
        <v>5</v>
      </c>
      <c r="L1004" s="2">
        <v>4</v>
      </c>
      <c r="M1004" s="2" t="s">
        <v>5285</v>
      </c>
      <c r="N1004" s="2" t="s">
        <v>5286</v>
      </c>
      <c r="S1004" s="2" t="s">
        <v>84</v>
      </c>
      <c r="T1004" s="2" t="s">
        <v>2462</v>
      </c>
      <c r="Y1004" s="1" t="s">
        <v>1881</v>
      </c>
      <c r="Z1004" s="1" t="s">
        <v>2739</v>
      </c>
      <c r="AC1004" s="1">
        <v>9</v>
      </c>
      <c r="AD1004" s="1" t="s">
        <v>133</v>
      </c>
      <c r="AE1004" s="1" t="s">
        <v>3123</v>
      </c>
    </row>
    <row r="1005" spans="1:33" ht="13.5" customHeight="1">
      <c r="A1005" s="6" t="str">
        <f t="shared" si="34"/>
        <v>1756_감물천면_0020</v>
      </c>
      <c r="B1005" s="1">
        <v>1756</v>
      </c>
      <c r="C1005" s="1" t="s">
        <v>4576</v>
      </c>
      <c r="D1005" s="1" t="s">
        <v>4577</v>
      </c>
      <c r="E1005" s="2">
        <v>1004</v>
      </c>
      <c r="F1005" s="2">
        <v>3</v>
      </c>
      <c r="G1005" s="2" t="s">
        <v>1691</v>
      </c>
      <c r="H1005" s="2" t="s">
        <v>2370</v>
      </c>
      <c r="I1005" s="2">
        <v>5</v>
      </c>
      <c r="L1005" s="2">
        <v>4</v>
      </c>
      <c r="M1005" s="2" t="s">
        <v>5285</v>
      </c>
      <c r="N1005" s="2" t="s">
        <v>5286</v>
      </c>
      <c r="S1005" s="2" t="s">
        <v>84</v>
      </c>
      <c r="T1005" s="2" t="s">
        <v>2462</v>
      </c>
      <c r="Y1005" s="1" t="s">
        <v>1882</v>
      </c>
      <c r="Z1005" s="1" t="s">
        <v>2738</v>
      </c>
      <c r="AC1005" s="1">
        <v>3</v>
      </c>
      <c r="AD1005" s="1" t="s">
        <v>178</v>
      </c>
      <c r="AE1005" s="1" t="s">
        <v>3119</v>
      </c>
      <c r="AF1005" s="1" t="s">
        <v>1883</v>
      </c>
      <c r="AG1005" s="1" t="s">
        <v>3171</v>
      </c>
    </row>
    <row r="1006" spans="1:31" ht="13.5" customHeight="1">
      <c r="A1006" s="6" t="str">
        <f t="shared" si="34"/>
        <v>1756_감물천면_0020</v>
      </c>
      <c r="B1006" s="1">
        <v>1756</v>
      </c>
      <c r="C1006" s="1" t="s">
        <v>4576</v>
      </c>
      <c r="D1006" s="1" t="s">
        <v>4577</v>
      </c>
      <c r="E1006" s="2">
        <v>1005</v>
      </c>
      <c r="F1006" s="2">
        <v>3</v>
      </c>
      <c r="G1006" s="2" t="s">
        <v>1691</v>
      </c>
      <c r="H1006" s="2" t="s">
        <v>2370</v>
      </c>
      <c r="I1006" s="2">
        <v>5</v>
      </c>
      <c r="L1006" s="2">
        <v>4</v>
      </c>
      <c r="M1006" s="2" t="s">
        <v>5285</v>
      </c>
      <c r="N1006" s="2" t="s">
        <v>5286</v>
      </c>
      <c r="S1006" s="2" t="s">
        <v>1884</v>
      </c>
      <c r="T1006" s="2" t="s">
        <v>2476</v>
      </c>
      <c r="U1006" s="1" t="s">
        <v>38</v>
      </c>
      <c r="V1006" s="1" t="s">
        <v>2497</v>
      </c>
      <c r="W1006" s="1" t="s">
        <v>50</v>
      </c>
      <c r="X1006" s="1" t="s">
        <v>4822</v>
      </c>
      <c r="Y1006" s="1" t="s">
        <v>1885</v>
      </c>
      <c r="Z1006" s="1" t="s">
        <v>4426</v>
      </c>
      <c r="AC1006" s="1">
        <v>46</v>
      </c>
      <c r="AD1006" s="1" t="s">
        <v>71</v>
      </c>
      <c r="AE1006" s="1" t="s">
        <v>3121</v>
      </c>
    </row>
    <row r="1007" spans="1:58" ht="13.5" customHeight="1">
      <c r="A1007" s="6" t="str">
        <f t="shared" si="34"/>
        <v>1756_감물천면_0020</v>
      </c>
      <c r="B1007" s="1">
        <v>1756</v>
      </c>
      <c r="C1007" s="1" t="s">
        <v>4576</v>
      </c>
      <c r="D1007" s="1" t="s">
        <v>4577</v>
      </c>
      <c r="E1007" s="2">
        <v>1006</v>
      </c>
      <c r="F1007" s="2">
        <v>3</v>
      </c>
      <c r="G1007" s="2" t="s">
        <v>1691</v>
      </c>
      <c r="H1007" s="2" t="s">
        <v>2370</v>
      </c>
      <c r="I1007" s="2">
        <v>5</v>
      </c>
      <c r="L1007" s="2">
        <v>4</v>
      </c>
      <c r="M1007" s="2" t="s">
        <v>5285</v>
      </c>
      <c r="N1007" s="2" t="s">
        <v>5286</v>
      </c>
      <c r="T1007" s="2" t="s">
        <v>4823</v>
      </c>
      <c r="U1007" s="1" t="s">
        <v>67</v>
      </c>
      <c r="V1007" s="1" t="s">
        <v>2496</v>
      </c>
      <c r="Y1007" s="1" t="s">
        <v>1886</v>
      </c>
      <c r="Z1007" s="1" t="s">
        <v>2737</v>
      </c>
      <c r="AC1007" s="1">
        <v>46</v>
      </c>
      <c r="AD1007" s="1" t="s">
        <v>71</v>
      </c>
      <c r="AE1007" s="1" t="s">
        <v>3121</v>
      </c>
      <c r="AF1007" s="1" t="s">
        <v>1030</v>
      </c>
      <c r="AG1007" s="1" t="s">
        <v>3162</v>
      </c>
      <c r="AH1007" s="1" t="s">
        <v>108</v>
      </c>
      <c r="AI1007" s="1" t="s">
        <v>3201</v>
      </c>
      <c r="BB1007" s="1" t="s">
        <v>67</v>
      </c>
      <c r="BC1007" s="1" t="s">
        <v>2496</v>
      </c>
      <c r="BD1007" s="1" t="s">
        <v>1887</v>
      </c>
      <c r="BE1007" s="1" t="s">
        <v>3614</v>
      </c>
      <c r="BF1007" s="1" t="s">
        <v>4824</v>
      </c>
    </row>
    <row r="1008" spans="1:58" ht="13.5" customHeight="1">
      <c r="A1008" s="6" t="str">
        <f t="shared" si="34"/>
        <v>1756_감물천면_0020</v>
      </c>
      <c r="B1008" s="1">
        <v>1756</v>
      </c>
      <c r="C1008" s="1" t="s">
        <v>4576</v>
      </c>
      <c r="D1008" s="1" t="s">
        <v>4577</v>
      </c>
      <c r="E1008" s="2">
        <v>1007</v>
      </c>
      <c r="F1008" s="2">
        <v>3</v>
      </c>
      <c r="G1008" s="2" t="s">
        <v>1691</v>
      </c>
      <c r="H1008" s="2" t="s">
        <v>2370</v>
      </c>
      <c r="I1008" s="2">
        <v>5</v>
      </c>
      <c r="L1008" s="2">
        <v>4</v>
      </c>
      <c r="M1008" s="2" t="s">
        <v>5285</v>
      </c>
      <c r="N1008" s="2" t="s">
        <v>5286</v>
      </c>
      <c r="T1008" s="2" t="s">
        <v>4823</v>
      </c>
      <c r="U1008" s="1" t="s">
        <v>5375</v>
      </c>
      <c r="V1008" s="1" t="s">
        <v>2530</v>
      </c>
      <c r="Y1008" s="1" t="s">
        <v>1888</v>
      </c>
      <c r="Z1008" s="1" t="s">
        <v>2736</v>
      </c>
      <c r="AC1008" s="1">
        <v>38</v>
      </c>
      <c r="AD1008" s="1" t="s">
        <v>529</v>
      </c>
      <c r="AE1008" s="1" t="s">
        <v>3114</v>
      </c>
      <c r="BC1008" s="1" t="s">
        <v>2496</v>
      </c>
      <c r="BE1008" s="1" t="s">
        <v>3614</v>
      </c>
      <c r="BF1008" s="1" t="s">
        <v>4585</v>
      </c>
    </row>
    <row r="1009" spans="1:73" ht="13.5" customHeight="1">
      <c r="A1009" s="6" t="str">
        <f t="shared" si="34"/>
        <v>1756_감물천면_0020</v>
      </c>
      <c r="B1009" s="1">
        <v>1756</v>
      </c>
      <c r="C1009" s="1" t="s">
        <v>4576</v>
      </c>
      <c r="D1009" s="1" t="s">
        <v>4577</v>
      </c>
      <c r="E1009" s="2">
        <v>1008</v>
      </c>
      <c r="F1009" s="2">
        <v>3</v>
      </c>
      <c r="G1009" s="2" t="s">
        <v>1691</v>
      </c>
      <c r="H1009" s="2" t="s">
        <v>2370</v>
      </c>
      <c r="I1009" s="2">
        <v>5</v>
      </c>
      <c r="L1009" s="2">
        <v>4</v>
      </c>
      <c r="M1009" s="2" t="s">
        <v>5285</v>
      </c>
      <c r="N1009" s="2" t="s">
        <v>5286</v>
      </c>
      <c r="T1009" s="2" t="s">
        <v>4823</v>
      </c>
      <c r="U1009" s="1" t="s">
        <v>67</v>
      </c>
      <c r="V1009" s="1" t="s">
        <v>2496</v>
      </c>
      <c r="Y1009" s="1" t="s">
        <v>1890</v>
      </c>
      <c r="Z1009" s="1" t="s">
        <v>2734</v>
      </c>
      <c r="AC1009" s="1">
        <v>58</v>
      </c>
      <c r="AD1009" s="1" t="s">
        <v>668</v>
      </c>
      <c r="AE1009" s="1" t="s">
        <v>3134</v>
      </c>
      <c r="AG1009" s="1" t="s">
        <v>4991</v>
      </c>
      <c r="AI1009" s="1" t="s">
        <v>4992</v>
      </c>
      <c r="AT1009" s="1" t="s">
        <v>64</v>
      </c>
      <c r="AU1009" s="1" t="s">
        <v>2511</v>
      </c>
      <c r="AV1009" s="1" t="s">
        <v>1889</v>
      </c>
      <c r="AW1009" s="1" t="s">
        <v>2735</v>
      </c>
      <c r="BB1009" s="1" t="s">
        <v>4989</v>
      </c>
      <c r="BC1009" s="1" t="s">
        <v>4990</v>
      </c>
      <c r="BF1009" s="1" t="s">
        <v>4594</v>
      </c>
      <c r="BU1009" s="1" t="s">
        <v>5389</v>
      </c>
    </row>
    <row r="1010" spans="1:58" ht="13.5" customHeight="1">
      <c r="A1010" s="6" t="str">
        <f t="shared" si="34"/>
        <v>1756_감물천면_0020</v>
      </c>
      <c r="B1010" s="1">
        <v>1756</v>
      </c>
      <c r="C1010" s="1" t="s">
        <v>4576</v>
      </c>
      <c r="D1010" s="1" t="s">
        <v>4577</v>
      </c>
      <c r="E1010" s="2">
        <v>1009</v>
      </c>
      <c r="F1010" s="2">
        <v>3</v>
      </c>
      <c r="G1010" s="2" t="s">
        <v>1691</v>
      </c>
      <c r="H1010" s="2" t="s">
        <v>2370</v>
      </c>
      <c r="I1010" s="2">
        <v>5</v>
      </c>
      <c r="L1010" s="2">
        <v>4</v>
      </c>
      <c r="M1010" s="2" t="s">
        <v>5285</v>
      </c>
      <c r="N1010" s="2" t="s">
        <v>5286</v>
      </c>
      <c r="T1010" s="2" t="s">
        <v>4823</v>
      </c>
      <c r="U1010" s="1" t="s">
        <v>64</v>
      </c>
      <c r="V1010" s="1" t="s">
        <v>2511</v>
      </c>
      <c r="Y1010" s="1" t="s">
        <v>1891</v>
      </c>
      <c r="Z1010" s="1" t="s">
        <v>2733</v>
      </c>
      <c r="AC1010" s="1">
        <v>55</v>
      </c>
      <c r="AD1010" s="1" t="s">
        <v>40</v>
      </c>
      <c r="AE1010" s="1" t="s">
        <v>3097</v>
      </c>
      <c r="AF1010" s="1" t="s">
        <v>1892</v>
      </c>
      <c r="AG1010" s="1" t="s">
        <v>3168</v>
      </c>
      <c r="AH1010" s="1" t="s">
        <v>1893</v>
      </c>
      <c r="AI1010" s="1" t="s">
        <v>4399</v>
      </c>
      <c r="AU1010" s="1" t="s">
        <v>2511</v>
      </c>
      <c r="AW1010" s="1" t="s">
        <v>2735</v>
      </c>
      <c r="BC1010" s="1" t="s">
        <v>4990</v>
      </c>
      <c r="BF1010" s="1" t="s">
        <v>4825</v>
      </c>
    </row>
    <row r="1011" spans="1:58" ht="13.5" customHeight="1">
      <c r="A1011" s="6" t="str">
        <f t="shared" si="34"/>
        <v>1756_감물천면_0020</v>
      </c>
      <c r="B1011" s="1">
        <v>1756</v>
      </c>
      <c r="C1011" s="1" t="s">
        <v>4576</v>
      </c>
      <c r="D1011" s="1" t="s">
        <v>4577</v>
      </c>
      <c r="E1011" s="2">
        <v>1010</v>
      </c>
      <c r="F1011" s="2">
        <v>3</v>
      </c>
      <c r="G1011" s="2" t="s">
        <v>1691</v>
      </c>
      <c r="H1011" s="2" t="s">
        <v>2370</v>
      </c>
      <c r="I1011" s="2">
        <v>5</v>
      </c>
      <c r="L1011" s="2">
        <v>4</v>
      </c>
      <c r="M1011" s="2" t="s">
        <v>5285</v>
      </c>
      <c r="N1011" s="2" t="s">
        <v>5286</v>
      </c>
      <c r="T1011" s="2" t="s">
        <v>4826</v>
      </c>
      <c r="U1011" s="1" t="s">
        <v>67</v>
      </c>
      <c r="V1011" s="1" t="s">
        <v>2496</v>
      </c>
      <c r="Y1011" s="1" t="s">
        <v>1894</v>
      </c>
      <c r="Z1011" s="1" t="s">
        <v>2732</v>
      </c>
      <c r="AF1011" s="1" t="s">
        <v>964</v>
      </c>
      <c r="AG1011" s="1" t="s">
        <v>3170</v>
      </c>
      <c r="BB1011" s="1" t="s">
        <v>67</v>
      </c>
      <c r="BC1011" s="1" t="s">
        <v>2496</v>
      </c>
      <c r="BD1011" s="1" t="s">
        <v>1895</v>
      </c>
      <c r="BE1011" s="1" t="s">
        <v>3613</v>
      </c>
      <c r="BF1011" s="1" t="s">
        <v>4827</v>
      </c>
    </row>
    <row r="1012" spans="1:58" ht="13.5" customHeight="1">
      <c r="A1012" s="6" t="str">
        <f t="shared" si="34"/>
        <v>1756_감물천면_0020</v>
      </c>
      <c r="B1012" s="1">
        <v>1756</v>
      </c>
      <c r="C1012" s="1" t="s">
        <v>4576</v>
      </c>
      <c r="D1012" s="1" t="s">
        <v>4577</v>
      </c>
      <c r="E1012" s="2">
        <v>1011</v>
      </c>
      <c r="F1012" s="2">
        <v>3</v>
      </c>
      <c r="G1012" s="2" t="s">
        <v>1691</v>
      </c>
      <c r="H1012" s="2" t="s">
        <v>2370</v>
      </c>
      <c r="I1012" s="2">
        <v>5</v>
      </c>
      <c r="L1012" s="2">
        <v>4</v>
      </c>
      <c r="M1012" s="2" t="s">
        <v>5285</v>
      </c>
      <c r="N1012" s="2" t="s">
        <v>5286</v>
      </c>
      <c r="T1012" s="2" t="s">
        <v>4826</v>
      </c>
      <c r="U1012" s="1" t="s">
        <v>67</v>
      </c>
      <c r="V1012" s="1" t="s">
        <v>2496</v>
      </c>
      <c r="Y1012" s="1" t="s">
        <v>1896</v>
      </c>
      <c r="Z1012" s="1" t="s">
        <v>2731</v>
      </c>
      <c r="AD1012" s="1" t="s">
        <v>274</v>
      </c>
      <c r="AE1012" s="1" t="s">
        <v>3110</v>
      </c>
      <c r="AG1012" s="1" t="s">
        <v>4991</v>
      </c>
      <c r="AI1012" s="1" t="s">
        <v>4981</v>
      </c>
      <c r="AT1012" s="1" t="s">
        <v>4936</v>
      </c>
      <c r="AU1012" s="1" t="s">
        <v>4937</v>
      </c>
      <c r="AV1012" s="1" t="s">
        <v>1897</v>
      </c>
      <c r="AW1012" s="1" t="s">
        <v>3376</v>
      </c>
      <c r="BB1012" s="1" t="s">
        <v>502</v>
      </c>
      <c r="BC1012" s="1" t="s">
        <v>4406</v>
      </c>
      <c r="BF1012" s="1" t="s">
        <v>4738</v>
      </c>
    </row>
    <row r="1013" spans="1:58" ht="13.5" customHeight="1">
      <c r="A1013" s="6" t="str">
        <f t="shared" si="34"/>
        <v>1756_감물천면_0020</v>
      </c>
      <c r="B1013" s="1">
        <v>1756</v>
      </c>
      <c r="C1013" s="1" t="s">
        <v>4576</v>
      </c>
      <c r="D1013" s="1" t="s">
        <v>4577</v>
      </c>
      <c r="E1013" s="2">
        <v>1012</v>
      </c>
      <c r="F1013" s="2">
        <v>3</v>
      </c>
      <c r="G1013" s="2" t="s">
        <v>1691</v>
      </c>
      <c r="H1013" s="2" t="s">
        <v>2370</v>
      </c>
      <c r="I1013" s="2">
        <v>5</v>
      </c>
      <c r="L1013" s="2">
        <v>4</v>
      </c>
      <c r="M1013" s="2" t="s">
        <v>5285</v>
      </c>
      <c r="N1013" s="2" t="s">
        <v>5286</v>
      </c>
      <c r="T1013" s="2" t="s">
        <v>4826</v>
      </c>
      <c r="U1013" s="1" t="s">
        <v>67</v>
      </c>
      <c r="V1013" s="1" t="s">
        <v>2496</v>
      </c>
      <c r="Y1013" s="1" t="s">
        <v>1640</v>
      </c>
      <c r="Z1013" s="1" t="s">
        <v>2730</v>
      </c>
      <c r="AD1013" s="1" t="s">
        <v>359</v>
      </c>
      <c r="AE1013" s="1" t="s">
        <v>3133</v>
      </c>
      <c r="AF1013" s="1" t="s">
        <v>1892</v>
      </c>
      <c r="AG1013" s="1" t="s">
        <v>3168</v>
      </c>
      <c r="AH1013" s="1" t="s">
        <v>1283</v>
      </c>
      <c r="AI1013" s="1" t="s">
        <v>3200</v>
      </c>
      <c r="AU1013" s="1" t="s">
        <v>4937</v>
      </c>
      <c r="AW1013" s="1" t="s">
        <v>3376</v>
      </c>
      <c r="BC1013" s="1" t="s">
        <v>4406</v>
      </c>
      <c r="BF1013" s="1" t="s">
        <v>4825</v>
      </c>
    </row>
    <row r="1014" spans="1:58" ht="13.5" customHeight="1">
      <c r="A1014" s="6" t="str">
        <f t="shared" si="34"/>
        <v>1756_감물천면_0020</v>
      </c>
      <c r="B1014" s="1">
        <v>1756</v>
      </c>
      <c r="C1014" s="1" t="s">
        <v>4576</v>
      </c>
      <c r="D1014" s="1" t="s">
        <v>4577</v>
      </c>
      <c r="E1014" s="2">
        <v>1013</v>
      </c>
      <c r="F1014" s="2">
        <v>3</v>
      </c>
      <c r="G1014" s="2" t="s">
        <v>1691</v>
      </c>
      <c r="H1014" s="2" t="s">
        <v>2370</v>
      </c>
      <c r="I1014" s="2">
        <v>5</v>
      </c>
      <c r="L1014" s="2">
        <v>4</v>
      </c>
      <c r="M1014" s="2" t="s">
        <v>5285</v>
      </c>
      <c r="N1014" s="2" t="s">
        <v>5286</v>
      </c>
      <c r="T1014" s="2" t="s">
        <v>4826</v>
      </c>
      <c r="U1014" s="1" t="s">
        <v>64</v>
      </c>
      <c r="V1014" s="1" t="s">
        <v>2511</v>
      </c>
      <c r="Y1014" s="1" t="s">
        <v>1898</v>
      </c>
      <c r="Z1014" s="1" t="s">
        <v>2729</v>
      </c>
      <c r="AC1014" s="1">
        <v>62</v>
      </c>
      <c r="AD1014" s="1" t="s">
        <v>62</v>
      </c>
      <c r="AE1014" s="1" t="s">
        <v>3099</v>
      </c>
      <c r="AF1014" s="1" t="s">
        <v>1899</v>
      </c>
      <c r="AG1014" s="1" t="s">
        <v>3169</v>
      </c>
      <c r="BB1014" s="1" t="s">
        <v>67</v>
      </c>
      <c r="BC1014" s="1" t="s">
        <v>2496</v>
      </c>
      <c r="BD1014" s="1" t="s">
        <v>1900</v>
      </c>
      <c r="BE1014" s="1" t="s">
        <v>3612</v>
      </c>
      <c r="BF1014" s="1" t="s">
        <v>4828</v>
      </c>
    </row>
    <row r="1015" spans="1:58" ht="13.5" customHeight="1">
      <c r="A1015" s="6" t="str">
        <f t="shared" si="34"/>
        <v>1756_감물천면_0020</v>
      </c>
      <c r="B1015" s="1">
        <v>1756</v>
      </c>
      <c r="C1015" s="1" t="s">
        <v>4576</v>
      </c>
      <c r="D1015" s="1" t="s">
        <v>4577</v>
      </c>
      <c r="E1015" s="2">
        <v>1014</v>
      </c>
      <c r="F1015" s="2">
        <v>3</v>
      </c>
      <c r="G1015" s="2" t="s">
        <v>1691</v>
      </c>
      <c r="H1015" s="2" t="s">
        <v>2370</v>
      </c>
      <c r="I1015" s="2">
        <v>5</v>
      </c>
      <c r="L1015" s="2">
        <v>4</v>
      </c>
      <c r="M1015" s="2" t="s">
        <v>5285</v>
      </c>
      <c r="N1015" s="2" t="s">
        <v>5286</v>
      </c>
      <c r="T1015" s="2" t="s">
        <v>4826</v>
      </c>
      <c r="U1015" s="1" t="s">
        <v>67</v>
      </c>
      <c r="V1015" s="1" t="s">
        <v>2496</v>
      </c>
      <c r="Y1015" s="1" t="s">
        <v>1901</v>
      </c>
      <c r="Z1015" s="1" t="s">
        <v>2728</v>
      </c>
      <c r="AC1015" s="1">
        <v>57</v>
      </c>
      <c r="AD1015" s="1" t="s">
        <v>303</v>
      </c>
      <c r="AE1015" s="1" t="s">
        <v>3104</v>
      </c>
      <c r="AG1015" s="1" t="s">
        <v>4991</v>
      </c>
      <c r="AI1015" s="1" t="s">
        <v>4993</v>
      </c>
      <c r="BC1015" s="1" t="s">
        <v>2496</v>
      </c>
      <c r="BE1015" s="1" t="s">
        <v>3612</v>
      </c>
      <c r="BF1015" s="1" t="s">
        <v>4829</v>
      </c>
    </row>
    <row r="1016" spans="1:58" ht="13.5" customHeight="1">
      <c r="A1016" s="6" t="str">
        <f t="shared" si="34"/>
        <v>1756_감물천면_0020</v>
      </c>
      <c r="B1016" s="1">
        <v>1756</v>
      </c>
      <c r="C1016" s="1" t="s">
        <v>4576</v>
      </c>
      <c r="D1016" s="1" t="s">
        <v>4577</v>
      </c>
      <c r="E1016" s="2">
        <v>1015</v>
      </c>
      <c r="F1016" s="2">
        <v>3</v>
      </c>
      <c r="G1016" s="2" t="s">
        <v>1691</v>
      </c>
      <c r="H1016" s="2" t="s">
        <v>2370</v>
      </c>
      <c r="I1016" s="2">
        <v>5</v>
      </c>
      <c r="L1016" s="2">
        <v>4</v>
      </c>
      <c r="M1016" s="2" t="s">
        <v>5285</v>
      </c>
      <c r="N1016" s="2" t="s">
        <v>5286</v>
      </c>
      <c r="T1016" s="2" t="s">
        <v>4826</v>
      </c>
      <c r="U1016" s="1" t="s">
        <v>67</v>
      </c>
      <c r="V1016" s="1" t="s">
        <v>2496</v>
      </c>
      <c r="Y1016" s="1" t="s">
        <v>1902</v>
      </c>
      <c r="Z1016" s="1" t="s">
        <v>2727</v>
      </c>
      <c r="AC1016" s="1">
        <v>47</v>
      </c>
      <c r="AD1016" s="1" t="s">
        <v>582</v>
      </c>
      <c r="AE1016" s="1" t="s">
        <v>3137</v>
      </c>
      <c r="AF1016" s="1" t="s">
        <v>1892</v>
      </c>
      <c r="AG1016" s="1" t="s">
        <v>3168</v>
      </c>
      <c r="AH1016" s="1" t="s">
        <v>1903</v>
      </c>
      <c r="AI1016" s="1" t="s">
        <v>3199</v>
      </c>
      <c r="BC1016" s="1" t="s">
        <v>2496</v>
      </c>
      <c r="BE1016" s="1" t="s">
        <v>3612</v>
      </c>
      <c r="BF1016" s="1" t="s">
        <v>4830</v>
      </c>
    </row>
    <row r="1017" spans="1:58" ht="13.5" customHeight="1">
      <c r="A1017" s="6" t="str">
        <f t="shared" si="34"/>
        <v>1756_감물천면_0020</v>
      </c>
      <c r="B1017" s="1">
        <v>1756</v>
      </c>
      <c r="C1017" s="1" t="s">
        <v>4576</v>
      </c>
      <c r="D1017" s="1" t="s">
        <v>4577</v>
      </c>
      <c r="E1017" s="2">
        <v>1016</v>
      </c>
      <c r="F1017" s="2">
        <v>3</v>
      </c>
      <c r="G1017" s="2" t="s">
        <v>1691</v>
      </c>
      <c r="H1017" s="2" t="s">
        <v>2370</v>
      </c>
      <c r="I1017" s="2">
        <v>5</v>
      </c>
      <c r="L1017" s="2">
        <v>4</v>
      </c>
      <c r="M1017" s="2" t="s">
        <v>5285</v>
      </c>
      <c r="N1017" s="2" t="s">
        <v>5286</v>
      </c>
      <c r="T1017" s="2" t="s">
        <v>4826</v>
      </c>
      <c r="U1017" s="1" t="s">
        <v>64</v>
      </c>
      <c r="V1017" s="1" t="s">
        <v>2511</v>
      </c>
      <c r="Y1017" s="1" t="s">
        <v>1904</v>
      </c>
      <c r="Z1017" s="1" t="s">
        <v>2726</v>
      </c>
      <c r="AC1017" s="1">
        <v>26</v>
      </c>
      <c r="AD1017" s="1" t="s">
        <v>171</v>
      </c>
      <c r="AE1017" s="1" t="s">
        <v>3139</v>
      </c>
      <c r="AF1017" s="1" t="s">
        <v>90</v>
      </c>
      <c r="AG1017" s="1" t="s">
        <v>3158</v>
      </c>
      <c r="BB1017" s="1" t="s">
        <v>67</v>
      </c>
      <c r="BC1017" s="1" t="s">
        <v>2496</v>
      </c>
      <c r="BD1017" s="1" t="s">
        <v>1905</v>
      </c>
      <c r="BE1017" s="1" t="s">
        <v>2727</v>
      </c>
      <c r="BF1017" s="1" t="s">
        <v>4591</v>
      </c>
    </row>
    <row r="1018" spans="1:58" ht="13.5" customHeight="1">
      <c r="A1018" s="6" t="str">
        <f t="shared" si="34"/>
        <v>1756_감물천면_0020</v>
      </c>
      <c r="B1018" s="1">
        <v>1756</v>
      </c>
      <c r="C1018" s="1" t="s">
        <v>4576</v>
      </c>
      <c r="D1018" s="1" t="s">
        <v>4577</v>
      </c>
      <c r="E1018" s="2">
        <v>1017</v>
      </c>
      <c r="F1018" s="2">
        <v>3</v>
      </c>
      <c r="G1018" s="2" t="s">
        <v>1691</v>
      </c>
      <c r="H1018" s="2" t="s">
        <v>2370</v>
      </c>
      <c r="I1018" s="2">
        <v>5</v>
      </c>
      <c r="L1018" s="2">
        <v>4</v>
      </c>
      <c r="M1018" s="2" t="s">
        <v>5285</v>
      </c>
      <c r="N1018" s="2" t="s">
        <v>5286</v>
      </c>
      <c r="T1018" s="2" t="s">
        <v>4831</v>
      </c>
      <c r="U1018" s="1" t="s">
        <v>67</v>
      </c>
      <c r="V1018" s="1" t="s">
        <v>2496</v>
      </c>
      <c r="Y1018" s="1" t="s">
        <v>1906</v>
      </c>
      <c r="Z1018" s="1" t="s">
        <v>2725</v>
      </c>
      <c r="AC1018" s="1">
        <v>15</v>
      </c>
      <c r="AD1018" s="1" t="s">
        <v>107</v>
      </c>
      <c r="AE1018" s="1" t="s">
        <v>3098</v>
      </c>
      <c r="AF1018" s="1" t="s">
        <v>90</v>
      </c>
      <c r="AG1018" s="1" t="s">
        <v>3158</v>
      </c>
      <c r="BC1018" s="1" t="s">
        <v>2496</v>
      </c>
      <c r="BE1018" s="1" t="s">
        <v>2727</v>
      </c>
      <c r="BF1018" s="1" t="s">
        <v>4832</v>
      </c>
    </row>
    <row r="1019" spans="1:58" ht="13.5" customHeight="1">
      <c r="A1019" s="6" t="str">
        <f t="shared" si="34"/>
        <v>1756_감물천면_0020</v>
      </c>
      <c r="B1019" s="1">
        <v>1756</v>
      </c>
      <c r="C1019" s="1" t="s">
        <v>4576</v>
      </c>
      <c r="D1019" s="1" t="s">
        <v>4577</v>
      </c>
      <c r="E1019" s="2">
        <v>1018</v>
      </c>
      <c r="F1019" s="2">
        <v>3</v>
      </c>
      <c r="G1019" s="2" t="s">
        <v>1691</v>
      </c>
      <c r="H1019" s="2" t="s">
        <v>2370</v>
      </c>
      <c r="I1019" s="2">
        <v>5</v>
      </c>
      <c r="L1019" s="2">
        <v>4</v>
      </c>
      <c r="M1019" s="2" t="s">
        <v>5285</v>
      </c>
      <c r="N1019" s="2" t="s">
        <v>5286</v>
      </c>
      <c r="T1019" s="2" t="s">
        <v>4831</v>
      </c>
      <c r="U1019" s="1" t="s">
        <v>67</v>
      </c>
      <c r="V1019" s="1" t="s">
        <v>2496</v>
      </c>
      <c r="Y1019" s="1" t="s">
        <v>1907</v>
      </c>
      <c r="Z1019" s="1" t="s">
        <v>2724</v>
      </c>
      <c r="AC1019" s="1">
        <v>13</v>
      </c>
      <c r="AD1019" s="1" t="s">
        <v>122</v>
      </c>
      <c r="AE1019" s="1" t="s">
        <v>3113</v>
      </c>
      <c r="AF1019" s="1" t="s">
        <v>1908</v>
      </c>
      <c r="AG1019" s="1" t="s">
        <v>3167</v>
      </c>
      <c r="BC1019" s="1" t="s">
        <v>2496</v>
      </c>
      <c r="BE1019" s="1" t="s">
        <v>2727</v>
      </c>
      <c r="BF1019" s="1" t="s">
        <v>4761</v>
      </c>
    </row>
    <row r="1020" spans="1:58" ht="13.5" customHeight="1">
      <c r="A1020" s="6" t="str">
        <f t="shared" si="34"/>
        <v>1756_감물천면_0020</v>
      </c>
      <c r="B1020" s="1">
        <v>1756</v>
      </c>
      <c r="C1020" s="1" t="s">
        <v>4576</v>
      </c>
      <c r="D1020" s="1" t="s">
        <v>4577</v>
      </c>
      <c r="E1020" s="2">
        <v>1019</v>
      </c>
      <c r="F1020" s="2">
        <v>3</v>
      </c>
      <c r="G1020" s="2" t="s">
        <v>1691</v>
      </c>
      <c r="H1020" s="2" t="s">
        <v>2370</v>
      </c>
      <c r="I1020" s="2">
        <v>5</v>
      </c>
      <c r="L1020" s="2">
        <v>4</v>
      </c>
      <c r="M1020" s="2" t="s">
        <v>5285</v>
      </c>
      <c r="N1020" s="2" t="s">
        <v>5286</v>
      </c>
      <c r="T1020" s="2" t="s">
        <v>4831</v>
      </c>
      <c r="U1020" s="1" t="s">
        <v>67</v>
      </c>
      <c r="V1020" s="1" t="s">
        <v>2496</v>
      </c>
      <c r="Y1020" s="1" t="s">
        <v>1909</v>
      </c>
      <c r="Z1020" s="1" t="s">
        <v>2723</v>
      </c>
      <c r="AD1020" s="1" t="s">
        <v>489</v>
      </c>
      <c r="AE1020" s="1" t="s">
        <v>3132</v>
      </c>
      <c r="AG1020" s="1" t="s">
        <v>4833</v>
      </c>
      <c r="AI1020" s="1" t="s">
        <v>3198</v>
      </c>
      <c r="BB1020" s="1" t="s">
        <v>67</v>
      </c>
      <c r="BC1020" s="1" t="s">
        <v>2496</v>
      </c>
      <c r="BD1020" s="1" t="s">
        <v>1910</v>
      </c>
      <c r="BE1020" s="1" t="s">
        <v>3611</v>
      </c>
      <c r="BF1020" s="1" t="s">
        <v>4834</v>
      </c>
    </row>
    <row r="1021" spans="1:58" ht="13.5" customHeight="1">
      <c r="A1021" s="6" t="str">
        <f t="shared" si="34"/>
        <v>1756_감물천면_0020</v>
      </c>
      <c r="B1021" s="1">
        <v>1756</v>
      </c>
      <c r="C1021" s="1" t="s">
        <v>4576</v>
      </c>
      <c r="D1021" s="1" t="s">
        <v>4577</v>
      </c>
      <c r="E1021" s="2">
        <v>1020</v>
      </c>
      <c r="F1021" s="2">
        <v>3</v>
      </c>
      <c r="G1021" s="2" t="s">
        <v>1691</v>
      </c>
      <c r="H1021" s="2" t="s">
        <v>2370</v>
      </c>
      <c r="I1021" s="2">
        <v>5</v>
      </c>
      <c r="L1021" s="2">
        <v>4</v>
      </c>
      <c r="M1021" s="2" t="s">
        <v>5285</v>
      </c>
      <c r="N1021" s="2" t="s">
        <v>5286</v>
      </c>
      <c r="T1021" s="2" t="s">
        <v>4831</v>
      </c>
      <c r="U1021" s="1" t="s">
        <v>64</v>
      </c>
      <c r="V1021" s="1" t="s">
        <v>2511</v>
      </c>
      <c r="Y1021" s="1" t="s">
        <v>1911</v>
      </c>
      <c r="Z1021" s="1" t="s">
        <v>2722</v>
      </c>
      <c r="AD1021" s="1" t="s">
        <v>187</v>
      </c>
      <c r="AE1021" s="1" t="s">
        <v>3111</v>
      </c>
      <c r="AG1021" s="1" t="s">
        <v>4833</v>
      </c>
      <c r="AI1021" s="1" t="s">
        <v>3198</v>
      </c>
      <c r="BC1021" s="1" t="s">
        <v>2496</v>
      </c>
      <c r="BE1021" s="1" t="s">
        <v>3611</v>
      </c>
      <c r="BF1021" s="1" t="s">
        <v>4832</v>
      </c>
    </row>
    <row r="1022" spans="1:58" ht="13.5" customHeight="1">
      <c r="A1022" s="6" t="str">
        <f t="shared" si="34"/>
        <v>1756_감물천면_0020</v>
      </c>
      <c r="B1022" s="1">
        <v>1756</v>
      </c>
      <c r="C1022" s="1" t="s">
        <v>4576</v>
      </c>
      <c r="D1022" s="1" t="s">
        <v>4577</v>
      </c>
      <c r="E1022" s="2">
        <v>1021</v>
      </c>
      <c r="F1022" s="2">
        <v>3</v>
      </c>
      <c r="G1022" s="2" t="s">
        <v>1691</v>
      </c>
      <c r="H1022" s="2" t="s">
        <v>2370</v>
      </c>
      <c r="I1022" s="2">
        <v>5</v>
      </c>
      <c r="L1022" s="2">
        <v>4</v>
      </c>
      <c r="M1022" s="2" t="s">
        <v>5285</v>
      </c>
      <c r="N1022" s="2" t="s">
        <v>5286</v>
      </c>
      <c r="T1022" s="2" t="s">
        <v>4831</v>
      </c>
      <c r="U1022" s="1" t="s">
        <v>64</v>
      </c>
      <c r="V1022" s="1" t="s">
        <v>2511</v>
      </c>
      <c r="Y1022" s="1" t="s">
        <v>1912</v>
      </c>
      <c r="Z1022" s="1" t="s">
        <v>2721</v>
      </c>
      <c r="AD1022" s="1" t="s">
        <v>534</v>
      </c>
      <c r="AE1022" s="1" t="s">
        <v>3150</v>
      </c>
      <c r="AG1022" s="1" t="s">
        <v>4833</v>
      </c>
      <c r="AI1022" s="1" t="s">
        <v>3198</v>
      </c>
      <c r="BC1022" s="1" t="s">
        <v>2496</v>
      </c>
      <c r="BE1022" s="1" t="s">
        <v>3611</v>
      </c>
      <c r="BF1022" s="1" t="s">
        <v>4761</v>
      </c>
    </row>
    <row r="1023" spans="1:58" ht="13.5" customHeight="1">
      <c r="A1023" s="6" t="str">
        <f t="shared" si="34"/>
        <v>1756_감물천면_0020</v>
      </c>
      <c r="B1023" s="1">
        <v>1756</v>
      </c>
      <c r="C1023" s="1" t="s">
        <v>4576</v>
      </c>
      <c r="D1023" s="1" t="s">
        <v>4577</v>
      </c>
      <c r="E1023" s="2">
        <v>1022</v>
      </c>
      <c r="F1023" s="2">
        <v>3</v>
      </c>
      <c r="G1023" s="2" t="s">
        <v>1691</v>
      </c>
      <c r="H1023" s="2" t="s">
        <v>2370</v>
      </c>
      <c r="I1023" s="2">
        <v>5</v>
      </c>
      <c r="L1023" s="2">
        <v>4</v>
      </c>
      <c r="M1023" s="2" t="s">
        <v>5285</v>
      </c>
      <c r="N1023" s="2" t="s">
        <v>5286</v>
      </c>
      <c r="T1023" s="2" t="s">
        <v>4831</v>
      </c>
      <c r="Y1023" s="1" t="s">
        <v>1913</v>
      </c>
      <c r="Z1023" s="1" t="s">
        <v>2720</v>
      </c>
      <c r="AD1023" s="1" t="s">
        <v>489</v>
      </c>
      <c r="AE1023" s="1" t="s">
        <v>3132</v>
      </c>
      <c r="AF1023" s="1" t="s">
        <v>4835</v>
      </c>
      <c r="AG1023" s="1" t="s">
        <v>4836</v>
      </c>
      <c r="AH1023" s="1" t="s">
        <v>1914</v>
      </c>
      <c r="AI1023" s="1" t="s">
        <v>3198</v>
      </c>
      <c r="BB1023" s="1" t="s">
        <v>67</v>
      </c>
      <c r="BC1023" s="1" t="s">
        <v>2496</v>
      </c>
      <c r="BD1023" s="1" t="s">
        <v>1915</v>
      </c>
      <c r="BE1023" s="1" t="s">
        <v>3610</v>
      </c>
      <c r="BF1023" s="1" t="s">
        <v>4834</v>
      </c>
    </row>
    <row r="1024" spans="1:58" ht="13.5" customHeight="1">
      <c r="A1024" s="6" t="str">
        <f t="shared" si="34"/>
        <v>1756_감물천면_0020</v>
      </c>
      <c r="B1024" s="1">
        <v>1756</v>
      </c>
      <c r="C1024" s="1" t="s">
        <v>4576</v>
      </c>
      <c r="D1024" s="1" t="s">
        <v>4577</v>
      </c>
      <c r="E1024" s="2">
        <v>1023</v>
      </c>
      <c r="F1024" s="2">
        <v>3</v>
      </c>
      <c r="G1024" s="2" t="s">
        <v>1691</v>
      </c>
      <c r="H1024" s="2" t="s">
        <v>2370</v>
      </c>
      <c r="I1024" s="2">
        <v>5</v>
      </c>
      <c r="L1024" s="2">
        <v>4</v>
      </c>
      <c r="M1024" s="2" t="s">
        <v>5285</v>
      </c>
      <c r="N1024" s="2" t="s">
        <v>5286</v>
      </c>
      <c r="T1024" s="2" t="s">
        <v>4831</v>
      </c>
      <c r="U1024" s="1" t="s">
        <v>67</v>
      </c>
      <c r="V1024" s="1" t="s">
        <v>2496</v>
      </c>
      <c r="Y1024" s="1" t="s">
        <v>1916</v>
      </c>
      <c r="Z1024" s="1" t="s">
        <v>2719</v>
      </c>
      <c r="AD1024" s="1" t="s">
        <v>529</v>
      </c>
      <c r="AE1024" s="1" t="s">
        <v>3114</v>
      </c>
      <c r="AG1024" s="1" t="s">
        <v>4833</v>
      </c>
      <c r="BB1024" s="1" t="s">
        <v>67</v>
      </c>
      <c r="BC1024" s="1" t="s">
        <v>2496</v>
      </c>
      <c r="BD1024" s="1" t="s">
        <v>5415</v>
      </c>
      <c r="BE1024" s="1" t="s">
        <v>4837</v>
      </c>
      <c r="BF1024" s="1" t="s">
        <v>4834</v>
      </c>
    </row>
    <row r="1025" spans="1:58" ht="13.5" customHeight="1">
      <c r="A1025" s="6" t="str">
        <f t="shared" si="34"/>
        <v>1756_감물천면_0020</v>
      </c>
      <c r="B1025" s="1">
        <v>1756</v>
      </c>
      <c r="C1025" s="1" t="s">
        <v>4576</v>
      </c>
      <c r="D1025" s="1" t="s">
        <v>4577</v>
      </c>
      <c r="E1025" s="2">
        <v>1024</v>
      </c>
      <c r="F1025" s="2">
        <v>3</v>
      </c>
      <c r="G1025" s="2" t="s">
        <v>1691</v>
      </c>
      <c r="H1025" s="2" t="s">
        <v>2370</v>
      </c>
      <c r="I1025" s="2">
        <v>5</v>
      </c>
      <c r="L1025" s="2">
        <v>4</v>
      </c>
      <c r="M1025" s="2" t="s">
        <v>5285</v>
      </c>
      <c r="N1025" s="2" t="s">
        <v>5286</v>
      </c>
      <c r="T1025" s="2" t="s">
        <v>4831</v>
      </c>
      <c r="U1025" s="1" t="s">
        <v>67</v>
      </c>
      <c r="V1025" s="1" t="s">
        <v>2496</v>
      </c>
      <c r="Y1025" s="1" t="s">
        <v>1917</v>
      </c>
      <c r="Z1025" s="1" t="s">
        <v>2718</v>
      </c>
      <c r="AD1025" s="1" t="s">
        <v>534</v>
      </c>
      <c r="AE1025" s="1" t="s">
        <v>3150</v>
      </c>
      <c r="AG1025" s="1" t="s">
        <v>4833</v>
      </c>
      <c r="BC1025" s="1" t="s">
        <v>2496</v>
      </c>
      <c r="BE1025" s="1" t="s">
        <v>4837</v>
      </c>
      <c r="BF1025" s="1" t="s">
        <v>4832</v>
      </c>
    </row>
    <row r="1026" spans="1:58" ht="13.5" customHeight="1">
      <c r="A1026" s="6" t="str">
        <f t="shared" si="34"/>
        <v>1756_감물천면_0020</v>
      </c>
      <c r="B1026" s="1">
        <v>1756</v>
      </c>
      <c r="C1026" s="1" t="s">
        <v>4576</v>
      </c>
      <c r="D1026" s="1" t="s">
        <v>4577</v>
      </c>
      <c r="E1026" s="2">
        <v>1025</v>
      </c>
      <c r="F1026" s="2">
        <v>3</v>
      </c>
      <c r="G1026" s="2" t="s">
        <v>1691</v>
      </c>
      <c r="H1026" s="2" t="s">
        <v>2370</v>
      </c>
      <c r="I1026" s="2">
        <v>5</v>
      </c>
      <c r="L1026" s="2">
        <v>4</v>
      </c>
      <c r="M1026" s="2" t="s">
        <v>5285</v>
      </c>
      <c r="N1026" s="2" t="s">
        <v>5286</v>
      </c>
      <c r="T1026" s="2" t="s">
        <v>4831</v>
      </c>
      <c r="Y1026" s="1" t="s">
        <v>1918</v>
      </c>
      <c r="Z1026" s="1" t="s">
        <v>2717</v>
      </c>
      <c r="AD1026" s="1" t="s">
        <v>337</v>
      </c>
      <c r="AE1026" s="1" t="s">
        <v>3116</v>
      </c>
      <c r="AF1026" s="1" t="s">
        <v>4838</v>
      </c>
      <c r="AG1026" s="1" t="s">
        <v>4839</v>
      </c>
      <c r="AH1026" s="1" t="s">
        <v>1126</v>
      </c>
      <c r="AI1026" s="1" t="s">
        <v>3197</v>
      </c>
      <c r="BC1026" s="1" t="s">
        <v>2496</v>
      </c>
      <c r="BE1026" s="1" t="s">
        <v>4837</v>
      </c>
      <c r="BF1026" s="1" t="s">
        <v>4761</v>
      </c>
    </row>
    <row r="1027" spans="1:58" ht="13.5" customHeight="1">
      <c r="A1027" s="6" t="str">
        <f t="shared" si="34"/>
        <v>1756_감물천면_0020</v>
      </c>
      <c r="B1027" s="1">
        <v>1756</v>
      </c>
      <c r="C1027" s="1" t="s">
        <v>4576</v>
      </c>
      <c r="D1027" s="1" t="s">
        <v>4577</v>
      </c>
      <c r="E1027" s="2">
        <v>1026</v>
      </c>
      <c r="F1027" s="2">
        <v>3</v>
      </c>
      <c r="G1027" s="2" t="s">
        <v>1691</v>
      </c>
      <c r="H1027" s="2" t="s">
        <v>2370</v>
      </c>
      <c r="I1027" s="2">
        <v>5</v>
      </c>
      <c r="L1027" s="2">
        <v>4</v>
      </c>
      <c r="M1027" s="2" t="s">
        <v>5285</v>
      </c>
      <c r="N1027" s="2" t="s">
        <v>5286</v>
      </c>
      <c r="T1027" s="2" t="s">
        <v>4831</v>
      </c>
      <c r="U1027" s="1" t="s">
        <v>67</v>
      </c>
      <c r="V1027" s="1" t="s">
        <v>2496</v>
      </c>
      <c r="Y1027" s="1" t="s">
        <v>1919</v>
      </c>
      <c r="Z1027" s="1" t="s">
        <v>2716</v>
      </c>
      <c r="AD1027" s="1" t="s">
        <v>359</v>
      </c>
      <c r="AE1027" s="1" t="s">
        <v>3133</v>
      </c>
      <c r="AG1027" s="1" t="s">
        <v>4840</v>
      </c>
      <c r="AV1027" s="1" t="s">
        <v>4954</v>
      </c>
      <c r="AW1027" s="1" t="s">
        <v>3375</v>
      </c>
      <c r="BB1027" s="1" t="s">
        <v>67</v>
      </c>
      <c r="BC1027" s="1" t="s">
        <v>2496</v>
      </c>
      <c r="BD1027" s="1" t="s">
        <v>1920</v>
      </c>
      <c r="BE1027" s="1" t="s">
        <v>3609</v>
      </c>
      <c r="BF1027" s="1" t="s">
        <v>4841</v>
      </c>
    </row>
    <row r="1028" spans="1:58" ht="13.5" customHeight="1">
      <c r="A1028" s="6" t="str">
        <f t="shared" si="34"/>
        <v>1756_감물천면_0020</v>
      </c>
      <c r="B1028" s="1">
        <v>1756</v>
      </c>
      <c r="C1028" s="1" t="s">
        <v>4576</v>
      </c>
      <c r="D1028" s="1" t="s">
        <v>4577</v>
      </c>
      <c r="E1028" s="2">
        <v>1027</v>
      </c>
      <c r="F1028" s="2">
        <v>3</v>
      </c>
      <c r="G1028" s="2" t="s">
        <v>1691</v>
      </c>
      <c r="H1028" s="2" t="s">
        <v>2370</v>
      </c>
      <c r="I1028" s="2">
        <v>5</v>
      </c>
      <c r="L1028" s="2">
        <v>4</v>
      </c>
      <c r="M1028" s="2" t="s">
        <v>5285</v>
      </c>
      <c r="N1028" s="2" t="s">
        <v>5286</v>
      </c>
      <c r="T1028" s="2" t="s">
        <v>4842</v>
      </c>
      <c r="Y1028" s="1" t="s">
        <v>1921</v>
      </c>
      <c r="Z1028" s="1" t="s">
        <v>2715</v>
      </c>
      <c r="AD1028" s="1" t="s">
        <v>344</v>
      </c>
      <c r="AE1028" s="1" t="s">
        <v>3136</v>
      </c>
      <c r="AG1028" s="1" t="s">
        <v>4843</v>
      </c>
      <c r="AV1028" s="1" t="s">
        <v>4954</v>
      </c>
      <c r="AW1028" s="1" t="s">
        <v>3375</v>
      </c>
      <c r="BC1028" s="1" t="s">
        <v>2496</v>
      </c>
      <c r="BE1028" s="1" t="s">
        <v>3609</v>
      </c>
      <c r="BF1028" s="1" t="s">
        <v>4844</v>
      </c>
    </row>
    <row r="1029" spans="1:73" ht="13.5" customHeight="1">
      <c r="A1029" s="6" t="str">
        <f t="shared" si="34"/>
        <v>1756_감물천면_0020</v>
      </c>
      <c r="B1029" s="1">
        <v>1756</v>
      </c>
      <c r="C1029" s="1" t="s">
        <v>4576</v>
      </c>
      <c r="D1029" s="1" t="s">
        <v>4577</v>
      </c>
      <c r="E1029" s="2">
        <v>1028</v>
      </c>
      <c r="F1029" s="2">
        <v>3</v>
      </c>
      <c r="G1029" s="2" t="s">
        <v>1691</v>
      </c>
      <c r="H1029" s="2" t="s">
        <v>2370</v>
      </c>
      <c r="I1029" s="2">
        <v>5</v>
      </c>
      <c r="L1029" s="2">
        <v>4</v>
      </c>
      <c r="M1029" s="2" t="s">
        <v>5285</v>
      </c>
      <c r="N1029" s="2" t="s">
        <v>5286</v>
      </c>
      <c r="T1029" s="2" t="s">
        <v>4842</v>
      </c>
      <c r="U1029" s="1" t="s">
        <v>67</v>
      </c>
      <c r="V1029" s="1" t="s">
        <v>2496</v>
      </c>
      <c r="Y1029" s="1" t="s">
        <v>5416</v>
      </c>
      <c r="Z1029" s="1" t="s">
        <v>4375</v>
      </c>
      <c r="AD1029" s="1" t="s">
        <v>210</v>
      </c>
      <c r="AE1029" s="1" t="s">
        <v>3148</v>
      </c>
      <c r="AF1029" s="1" t="s">
        <v>4845</v>
      </c>
      <c r="AG1029" s="1" t="s">
        <v>4846</v>
      </c>
      <c r="AV1029" s="1" t="s">
        <v>4954</v>
      </c>
      <c r="AW1029" s="1" t="s">
        <v>3375</v>
      </c>
      <c r="BC1029" s="1" t="s">
        <v>2496</v>
      </c>
      <c r="BE1029" s="1" t="s">
        <v>3609</v>
      </c>
      <c r="BF1029" s="1" t="s">
        <v>4585</v>
      </c>
      <c r="BU1029" s="1" t="s">
        <v>5422</v>
      </c>
    </row>
    <row r="1030" spans="1:58" ht="13.5" customHeight="1">
      <c r="A1030" s="6" t="str">
        <f t="shared" si="34"/>
        <v>1756_감물천면_0020</v>
      </c>
      <c r="B1030" s="1">
        <v>1756</v>
      </c>
      <c r="C1030" s="1" t="s">
        <v>4576</v>
      </c>
      <c r="D1030" s="1" t="s">
        <v>4577</v>
      </c>
      <c r="E1030" s="2">
        <v>1029</v>
      </c>
      <c r="F1030" s="2">
        <v>3</v>
      </c>
      <c r="G1030" s="2" t="s">
        <v>1691</v>
      </c>
      <c r="H1030" s="2" t="s">
        <v>2370</v>
      </c>
      <c r="I1030" s="2">
        <v>5</v>
      </c>
      <c r="L1030" s="2">
        <v>4</v>
      </c>
      <c r="M1030" s="2" t="s">
        <v>5285</v>
      </c>
      <c r="N1030" s="2" t="s">
        <v>5286</v>
      </c>
      <c r="T1030" s="2" t="s">
        <v>4842</v>
      </c>
      <c r="U1030" s="1" t="s">
        <v>67</v>
      </c>
      <c r="V1030" s="1" t="s">
        <v>2496</v>
      </c>
      <c r="Y1030" s="1" t="s">
        <v>192</v>
      </c>
      <c r="Z1030" s="1" t="s">
        <v>2714</v>
      </c>
      <c r="AC1030" s="1">
        <v>62</v>
      </c>
      <c r="AD1030" s="1" t="s">
        <v>62</v>
      </c>
      <c r="AE1030" s="1" t="s">
        <v>3099</v>
      </c>
      <c r="AF1030" s="1" t="s">
        <v>90</v>
      </c>
      <c r="AG1030" s="1" t="s">
        <v>3158</v>
      </c>
      <c r="AT1030" s="1" t="s">
        <v>64</v>
      </c>
      <c r="AU1030" s="1" t="s">
        <v>2511</v>
      </c>
      <c r="AV1030" s="1" t="s">
        <v>1922</v>
      </c>
      <c r="AW1030" s="1" t="s">
        <v>3374</v>
      </c>
      <c r="BB1030" s="1" t="s">
        <v>502</v>
      </c>
      <c r="BC1030" s="1" t="s">
        <v>4406</v>
      </c>
      <c r="BF1030" s="1" t="s">
        <v>4844</v>
      </c>
    </row>
    <row r="1031" spans="1:58" ht="13.5" customHeight="1">
      <c r="A1031" s="6" t="str">
        <f t="shared" si="34"/>
        <v>1756_감물천면_0020</v>
      </c>
      <c r="B1031" s="1">
        <v>1756</v>
      </c>
      <c r="C1031" s="1" t="s">
        <v>4576</v>
      </c>
      <c r="D1031" s="1" t="s">
        <v>4577</v>
      </c>
      <c r="E1031" s="2">
        <v>1030</v>
      </c>
      <c r="F1031" s="2">
        <v>3</v>
      </c>
      <c r="G1031" s="2" t="s">
        <v>1691</v>
      </c>
      <c r="H1031" s="2" t="s">
        <v>2370</v>
      </c>
      <c r="I1031" s="2">
        <v>5</v>
      </c>
      <c r="L1031" s="2">
        <v>4</v>
      </c>
      <c r="M1031" s="2" t="s">
        <v>5285</v>
      </c>
      <c r="N1031" s="2" t="s">
        <v>5286</v>
      </c>
      <c r="T1031" s="2" t="s">
        <v>4842</v>
      </c>
      <c r="U1031" s="1" t="s">
        <v>67</v>
      </c>
      <c r="V1031" s="1" t="s">
        <v>2496</v>
      </c>
      <c r="Y1031" s="1" t="s">
        <v>1923</v>
      </c>
      <c r="Z1031" s="1" t="s">
        <v>2713</v>
      </c>
      <c r="AD1031" s="1" t="s">
        <v>344</v>
      </c>
      <c r="AE1031" s="1" t="s">
        <v>3136</v>
      </c>
      <c r="AF1031" s="1" t="s">
        <v>90</v>
      </c>
      <c r="AG1031" s="1" t="s">
        <v>3158</v>
      </c>
      <c r="AT1031" s="1" t="s">
        <v>277</v>
      </c>
      <c r="AU1031" s="1" t="s">
        <v>2546</v>
      </c>
      <c r="AV1031" s="1" t="s">
        <v>1924</v>
      </c>
      <c r="AW1031" s="1" t="s">
        <v>3373</v>
      </c>
      <c r="BD1031" s="1" t="s">
        <v>1925</v>
      </c>
      <c r="BE1031" s="1" t="s">
        <v>3608</v>
      </c>
      <c r="BF1031" s="1" t="s">
        <v>4841</v>
      </c>
    </row>
    <row r="1032" spans="1:72" ht="13.5" customHeight="1">
      <c r="A1032" s="6" t="str">
        <f t="shared" si="34"/>
        <v>1756_감물천면_0020</v>
      </c>
      <c r="B1032" s="1">
        <v>1756</v>
      </c>
      <c r="C1032" s="1" t="s">
        <v>4576</v>
      </c>
      <c r="D1032" s="1" t="s">
        <v>4577</v>
      </c>
      <c r="E1032" s="2">
        <v>1031</v>
      </c>
      <c r="F1032" s="2">
        <v>3</v>
      </c>
      <c r="G1032" s="2" t="s">
        <v>1691</v>
      </c>
      <c r="H1032" s="2" t="s">
        <v>2370</v>
      </c>
      <c r="I1032" s="2">
        <v>5</v>
      </c>
      <c r="L1032" s="2">
        <v>5</v>
      </c>
      <c r="M1032" s="2" t="s">
        <v>5181</v>
      </c>
      <c r="N1032" s="2" t="s">
        <v>5182</v>
      </c>
      <c r="T1032" s="2" t="s">
        <v>4628</v>
      </c>
      <c r="U1032" s="1" t="s">
        <v>468</v>
      </c>
      <c r="V1032" s="1" t="s">
        <v>2494</v>
      </c>
      <c r="W1032" s="1" t="s">
        <v>88</v>
      </c>
      <c r="X1032" s="1" t="s">
        <v>4368</v>
      </c>
      <c r="Y1032" s="1" t="s">
        <v>309</v>
      </c>
      <c r="Z1032" s="1" t="s">
        <v>2604</v>
      </c>
      <c r="AC1032" s="1">
        <v>77</v>
      </c>
      <c r="AD1032" s="1" t="s">
        <v>228</v>
      </c>
      <c r="AE1032" s="1" t="s">
        <v>3107</v>
      </c>
      <c r="AJ1032" s="1" t="s">
        <v>17</v>
      </c>
      <c r="AK1032" s="1" t="s">
        <v>3214</v>
      </c>
      <c r="AL1032" s="1" t="s">
        <v>41</v>
      </c>
      <c r="AM1032" s="1" t="s">
        <v>4400</v>
      </c>
      <c r="AT1032" s="1" t="s">
        <v>42</v>
      </c>
      <c r="AU1032" s="1" t="s">
        <v>3276</v>
      </c>
      <c r="AV1032" s="1" t="s">
        <v>1926</v>
      </c>
      <c r="AW1032" s="1" t="s">
        <v>3372</v>
      </c>
      <c r="BG1032" s="1" t="s">
        <v>55</v>
      </c>
      <c r="BH1032" s="1" t="s">
        <v>2550</v>
      </c>
      <c r="BI1032" s="1" t="s">
        <v>1924</v>
      </c>
      <c r="BJ1032" s="1" t="s">
        <v>3373</v>
      </c>
      <c r="BK1032" s="1" t="s">
        <v>55</v>
      </c>
      <c r="BL1032" s="1" t="s">
        <v>2550</v>
      </c>
      <c r="BM1032" s="1" t="s">
        <v>1927</v>
      </c>
      <c r="BN1032" s="1" t="s">
        <v>3983</v>
      </c>
      <c r="BO1032" s="1" t="s">
        <v>296</v>
      </c>
      <c r="BP1032" s="1" t="s">
        <v>3284</v>
      </c>
      <c r="BQ1032" s="1" t="s">
        <v>1928</v>
      </c>
      <c r="BR1032" s="1" t="s">
        <v>4481</v>
      </c>
      <c r="BS1032" s="1" t="s">
        <v>41</v>
      </c>
      <c r="BT1032" s="1" t="s">
        <v>4400</v>
      </c>
    </row>
    <row r="1033" spans="1:31" ht="13.5" customHeight="1">
      <c r="A1033" s="6" t="str">
        <f t="shared" si="34"/>
        <v>1756_감물천면_0020</v>
      </c>
      <c r="B1033" s="1">
        <v>1756</v>
      </c>
      <c r="C1033" s="1" t="s">
        <v>4576</v>
      </c>
      <c r="D1033" s="1" t="s">
        <v>4577</v>
      </c>
      <c r="E1033" s="2">
        <v>1032</v>
      </c>
      <c r="F1033" s="2">
        <v>3</v>
      </c>
      <c r="G1033" s="2" t="s">
        <v>1691</v>
      </c>
      <c r="H1033" s="2" t="s">
        <v>2370</v>
      </c>
      <c r="I1033" s="2">
        <v>5</v>
      </c>
      <c r="L1033" s="2">
        <v>5</v>
      </c>
      <c r="M1033" s="2" t="s">
        <v>5181</v>
      </c>
      <c r="N1033" s="2" t="s">
        <v>5182</v>
      </c>
      <c r="S1033" s="2" t="s">
        <v>61</v>
      </c>
      <c r="T1033" s="2" t="s">
        <v>2464</v>
      </c>
      <c r="AC1033" s="1">
        <v>20</v>
      </c>
      <c r="AD1033" s="1" t="s">
        <v>526</v>
      </c>
      <c r="AE1033" s="1" t="s">
        <v>3108</v>
      </c>
    </row>
    <row r="1034" spans="1:31" ht="13.5" customHeight="1">
      <c r="A1034" s="6" t="str">
        <f t="shared" si="34"/>
        <v>1756_감물천면_0020</v>
      </c>
      <c r="B1034" s="1">
        <v>1756</v>
      </c>
      <c r="C1034" s="1" t="s">
        <v>4576</v>
      </c>
      <c r="D1034" s="1" t="s">
        <v>4577</v>
      </c>
      <c r="E1034" s="2">
        <v>1033</v>
      </c>
      <c r="F1034" s="2">
        <v>3</v>
      </c>
      <c r="G1034" s="2" t="s">
        <v>1691</v>
      </c>
      <c r="H1034" s="2" t="s">
        <v>2370</v>
      </c>
      <c r="I1034" s="2">
        <v>5</v>
      </c>
      <c r="L1034" s="2">
        <v>5</v>
      </c>
      <c r="M1034" s="2" t="s">
        <v>5181</v>
      </c>
      <c r="N1034" s="2" t="s">
        <v>5182</v>
      </c>
      <c r="S1034" s="2" t="s">
        <v>61</v>
      </c>
      <c r="T1034" s="2" t="s">
        <v>2464</v>
      </c>
      <c r="AC1034" s="1">
        <v>18</v>
      </c>
      <c r="AD1034" s="1" t="s">
        <v>229</v>
      </c>
      <c r="AE1034" s="1" t="s">
        <v>3143</v>
      </c>
    </row>
    <row r="1035" spans="1:31" ht="13.5" customHeight="1">
      <c r="A1035" s="6" t="str">
        <f aca="true" t="shared" si="35" ref="A1035:A1044">HYPERLINK("http://kyu.snu.ac.kr/sdhj/index.jsp?type=hj/GK14679_00IH_0001_0020.jpg","1756_감물천면_0020")</f>
        <v>1756_감물천면_0020</v>
      </c>
      <c r="B1035" s="1">
        <v>1756</v>
      </c>
      <c r="C1035" s="1" t="s">
        <v>4576</v>
      </c>
      <c r="D1035" s="1" t="s">
        <v>4577</v>
      </c>
      <c r="E1035" s="2">
        <v>1034</v>
      </c>
      <c r="F1035" s="2">
        <v>3</v>
      </c>
      <c r="G1035" s="2" t="s">
        <v>1691</v>
      </c>
      <c r="H1035" s="2" t="s">
        <v>2370</v>
      </c>
      <c r="I1035" s="2">
        <v>5</v>
      </c>
      <c r="L1035" s="2">
        <v>5</v>
      </c>
      <c r="M1035" s="2" t="s">
        <v>5181</v>
      </c>
      <c r="N1035" s="2" t="s">
        <v>5182</v>
      </c>
      <c r="S1035" s="2" t="s">
        <v>81</v>
      </c>
      <c r="T1035" s="2" t="s">
        <v>2466</v>
      </c>
      <c r="Y1035" s="1" t="s">
        <v>1929</v>
      </c>
      <c r="Z1035" s="1" t="s">
        <v>2712</v>
      </c>
      <c r="AC1035" s="1">
        <v>23</v>
      </c>
      <c r="AD1035" s="1" t="s">
        <v>337</v>
      </c>
      <c r="AE1035" s="1" t="s">
        <v>3116</v>
      </c>
    </row>
    <row r="1036" spans="1:31" ht="13.5" customHeight="1">
      <c r="A1036" s="6" t="str">
        <f t="shared" si="35"/>
        <v>1756_감물천면_0020</v>
      </c>
      <c r="B1036" s="1">
        <v>1756</v>
      </c>
      <c r="C1036" s="1" t="s">
        <v>4576</v>
      </c>
      <c r="D1036" s="1" t="s">
        <v>4577</v>
      </c>
      <c r="E1036" s="2">
        <v>1035</v>
      </c>
      <c r="F1036" s="2">
        <v>3</v>
      </c>
      <c r="G1036" s="2" t="s">
        <v>1691</v>
      </c>
      <c r="H1036" s="2" t="s">
        <v>2370</v>
      </c>
      <c r="I1036" s="2">
        <v>5</v>
      </c>
      <c r="L1036" s="2">
        <v>5</v>
      </c>
      <c r="M1036" s="2" t="s">
        <v>5181</v>
      </c>
      <c r="N1036" s="2" t="s">
        <v>5182</v>
      </c>
      <c r="S1036" s="2" t="s">
        <v>82</v>
      </c>
      <c r="T1036" s="2" t="s">
        <v>2465</v>
      </c>
      <c r="W1036" s="1" t="s">
        <v>50</v>
      </c>
      <c r="X1036" s="1" t="s">
        <v>4847</v>
      </c>
      <c r="Y1036" s="1" t="s">
        <v>309</v>
      </c>
      <c r="Z1036" s="1" t="s">
        <v>2604</v>
      </c>
      <c r="AC1036" s="1">
        <v>27</v>
      </c>
      <c r="AD1036" s="1" t="s">
        <v>225</v>
      </c>
      <c r="AE1036" s="1" t="s">
        <v>3105</v>
      </c>
    </row>
    <row r="1037" spans="1:31" ht="13.5" customHeight="1">
      <c r="A1037" s="6" t="str">
        <f t="shared" si="35"/>
        <v>1756_감물천면_0020</v>
      </c>
      <c r="B1037" s="1">
        <v>1756</v>
      </c>
      <c r="C1037" s="1" t="s">
        <v>4576</v>
      </c>
      <c r="D1037" s="1" t="s">
        <v>4577</v>
      </c>
      <c r="E1037" s="2">
        <v>1036</v>
      </c>
      <c r="F1037" s="2">
        <v>3</v>
      </c>
      <c r="G1037" s="2" t="s">
        <v>1691</v>
      </c>
      <c r="H1037" s="2" t="s">
        <v>2370</v>
      </c>
      <c r="I1037" s="2">
        <v>5</v>
      </c>
      <c r="L1037" s="2">
        <v>5</v>
      </c>
      <c r="M1037" s="2" t="s">
        <v>5181</v>
      </c>
      <c r="N1037" s="2" t="s">
        <v>5182</v>
      </c>
      <c r="S1037" s="2" t="s">
        <v>61</v>
      </c>
      <c r="T1037" s="2" t="s">
        <v>2464</v>
      </c>
      <c r="AC1037" s="1">
        <v>4</v>
      </c>
      <c r="AD1037" s="1" t="s">
        <v>370</v>
      </c>
      <c r="AE1037" s="1" t="s">
        <v>3115</v>
      </c>
    </row>
    <row r="1038" spans="1:72" ht="13.5" customHeight="1">
      <c r="A1038" s="6" t="str">
        <f t="shared" si="35"/>
        <v>1756_감물천면_0020</v>
      </c>
      <c r="B1038" s="1">
        <v>1756</v>
      </c>
      <c r="C1038" s="1" t="s">
        <v>4576</v>
      </c>
      <c r="D1038" s="1" t="s">
        <v>4577</v>
      </c>
      <c r="E1038" s="2">
        <v>1037</v>
      </c>
      <c r="F1038" s="2">
        <v>3</v>
      </c>
      <c r="G1038" s="2" t="s">
        <v>1691</v>
      </c>
      <c r="H1038" s="2" t="s">
        <v>2370</v>
      </c>
      <c r="I1038" s="2">
        <v>6</v>
      </c>
      <c r="J1038" s="2" t="s">
        <v>1930</v>
      </c>
      <c r="K1038" s="2" t="s">
        <v>2379</v>
      </c>
      <c r="L1038" s="2">
        <v>1</v>
      </c>
      <c r="M1038" s="2" t="s">
        <v>5287</v>
      </c>
      <c r="N1038" s="2" t="s">
        <v>5288</v>
      </c>
      <c r="Q1038" s="2" t="s">
        <v>1931</v>
      </c>
      <c r="R1038" s="2" t="s">
        <v>4351</v>
      </c>
      <c r="T1038" s="2" t="s">
        <v>4848</v>
      </c>
      <c r="W1038" s="1" t="s">
        <v>1261</v>
      </c>
      <c r="X1038" s="1" t="s">
        <v>4849</v>
      </c>
      <c r="Y1038" s="1" t="s">
        <v>51</v>
      </c>
      <c r="Z1038" s="1" t="s">
        <v>2608</v>
      </c>
      <c r="AC1038" s="1">
        <v>50</v>
      </c>
      <c r="AD1038" s="1" t="s">
        <v>352</v>
      </c>
      <c r="AE1038" s="1" t="s">
        <v>3142</v>
      </c>
      <c r="AJ1038" s="1" t="s">
        <v>53</v>
      </c>
      <c r="AK1038" s="1" t="s">
        <v>3215</v>
      </c>
      <c r="AL1038" s="1" t="s">
        <v>54</v>
      </c>
      <c r="AM1038" s="1" t="s">
        <v>3222</v>
      </c>
      <c r="AT1038" s="1" t="s">
        <v>42</v>
      </c>
      <c r="AU1038" s="1" t="s">
        <v>3276</v>
      </c>
      <c r="AV1038" s="1" t="s">
        <v>1932</v>
      </c>
      <c r="AW1038" s="1" t="s">
        <v>3371</v>
      </c>
      <c r="BG1038" s="1" t="s">
        <v>42</v>
      </c>
      <c r="BH1038" s="1" t="s">
        <v>3276</v>
      </c>
      <c r="BI1038" s="1" t="s">
        <v>1933</v>
      </c>
      <c r="BJ1038" s="1" t="s">
        <v>3737</v>
      </c>
      <c r="BK1038" s="1" t="s">
        <v>1934</v>
      </c>
      <c r="BL1038" s="1" t="s">
        <v>3906</v>
      </c>
      <c r="BM1038" s="1" t="s">
        <v>1935</v>
      </c>
      <c r="BN1038" s="1" t="s">
        <v>3982</v>
      </c>
      <c r="BO1038" s="1" t="s">
        <v>42</v>
      </c>
      <c r="BP1038" s="1" t="s">
        <v>3276</v>
      </c>
      <c r="BQ1038" s="1" t="s">
        <v>1936</v>
      </c>
      <c r="BR1038" s="1" t="s">
        <v>4500</v>
      </c>
      <c r="BS1038" s="1" t="s">
        <v>961</v>
      </c>
      <c r="BT1038" s="1" t="s">
        <v>3205</v>
      </c>
    </row>
    <row r="1039" spans="1:33" ht="13.5" customHeight="1">
      <c r="A1039" s="6" t="str">
        <f t="shared" si="35"/>
        <v>1756_감물천면_0020</v>
      </c>
      <c r="B1039" s="1">
        <v>1756</v>
      </c>
      <c r="C1039" s="1" t="s">
        <v>4576</v>
      </c>
      <c r="D1039" s="1" t="s">
        <v>4577</v>
      </c>
      <c r="E1039" s="2">
        <v>1038</v>
      </c>
      <c r="F1039" s="2">
        <v>3</v>
      </c>
      <c r="G1039" s="2" t="s">
        <v>1691</v>
      </c>
      <c r="H1039" s="2" t="s">
        <v>2370</v>
      </c>
      <c r="I1039" s="2">
        <v>6</v>
      </c>
      <c r="L1039" s="2">
        <v>1</v>
      </c>
      <c r="M1039" s="2" t="s">
        <v>5287</v>
      </c>
      <c r="N1039" s="2" t="s">
        <v>5288</v>
      </c>
      <c r="S1039" s="2" t="s">
        <v>81</v>
      </c>
      <c r="T1039" s="2" t="s">
        <v>2466</v>
      </c>
      <c r="Y1039" s="1" t="s">
        <v>1937</v>
      </c>
      <c r="Z1039" s="1" t="s">
        <v>2711</v>
      </c>
      <c r="AF1039" s="1" t="s">
        <v>97</v>
      </c>
      <c r="AG1039" s="1" t="s">
        <v>2593</v>
      </c>
    </row>
    <row r="1040" spans="1:33" ht="13.5" customHeight="1">
      <c r="A1040" s="6" t="str">
        <f t="shared" si="35"/>
        <v>1756_감물천면_0020</v>
      </c>
      <c r="B1040" s="1">
        <v>1756</v>
      </c>
      <c r="C1040" s="1" t="s">
        <v>4576</v>
      </c>
      <c r="D1040" s="1" t="s">
        <v>4577</v>
      </c>
      <c r="E1040" s="2">
        <v>1039</v>
      </c>
      <c r="F1040" s="2">
        <v>3</v>
      </c>
      <c r="G1040" s="2" t="s">
        <v>1691</v>
      </c>
      <c r="H1040" s="2" t="s">
        <v>2370</v>
      </c>
      <c r="I1040" s="2">
        <v>6</v>
      </c>
      <c r="L1040" s="2">
        <v>1</v>
      </c>
      <c r="M1040" s="2" t="s">
        <v>5287</v>
      </c>
      <c r="N1040" s="2" t="s">
        <v>5288</v>
      </c>
      <c r="S1040" s="2" t="s">
        <v>81</v>
      </c>
      <c r="T1040" s="2" t="s">
        <v>2466</v>
      </c>
      <c r="U1040" s="1" t="s">
        <v>38</v>
      </c>
      <c r="V1040" s="1" t="s">
        <v>2497</v>
      </c>
      <c r="W1040" s="1" t="s">
        <v>88</v>
      </c>
      <c r="X1040" s="1" t="s">
        <v>4368</v>
      </c>
      <c r="Y1040" s="1" t="s">
        <v>1317</v>
      </c>
      <c r="Z1040" s="1" t="s">
        <v>2650</v>
      </c>
      <c r="AC1040" s="1">
        <v>10</v>
      </c>
      <c r="AD1040" s="1" t="s">
        <v>75</v>
      </c>
      <c r="AE1040" s="1" t="s">
        <v>3129</v>
      </c>
      <c r="AF1040" s="1" t="s">
        <v>63</v>
      </c>
      <c r="AG1040" s="1" t="s">
        <v>3157</v>
      </c>
    </row>
    <row r="1041" spans="1:58" ht="13.5" customHeight="1">
      <c r="A1041" s="6" t="str">
        <f t="shared" si="35"/>
        <v>1756_감물천면_0020</v>
      </c>
      <c r="B1041" s="1">
        <v>1756</v>
      </c>
      <c r="C1041" s="1" t="s">
        <v>4576</v>
      </c>
      <c r="D1041" s="1" t="s">
        <v>4577</v>
      </c>
      <c r="E1041" s="2">
        <v>1040</v>
      </c>
      <c r="F1041" s="2">
        <v>3</v>
      </c>
      <c r="G1041" s="2" t="s">
        <v>1691</v>
      </c>
      <c r="H1041" s="2" t="s">
        <v>2370</v>
      </c>
      <c r="I1041" s="2">
        <v>6</v>
      </c>
      <c r="L1041" s="2">
        <v>1</v>
      </c>
      <c r="M1041" s="2" t="s">
        <v>5287</v>
      </c>
      <c r="N1041" s="2" t="s">
        <v>5288</v>
      </c>
      <c r="T1041" s="2" t="s">
        <v>4850</v>
      </c>
      <c r="U1041" s="1" t="s">
        <v>67</v>
      </c>
      <c r="V1041" s="1" t="s">
        <v>2496</v>
      </c>
      <c r="Y1041" s="1" t="s">
        <v>1938</v>
      </c>
      <c r="Z1041" s="1" t="s">
        <v>2710</v>
      </c>
      <c r="AC1041" s="1">
        <v>27</v>
      </c>
      <c r="AD1041" s="1" t="s">
        <v>527</v>
      </c>
      <c r="AE1041" s="1" t="s">
        <v>3147</v>
      </c>
      <c r="BB1041" s="1" t="s">
        <v>67</v>
      </c>
      <c r="BC1041" s="1" t="s">
        <v>2496</v>
      </c>
      <c r="BD1041" s="1" t="s">
        <v>1939</v>
      </c>
      <c r="BE1041" s="1" t="s">
        <v>3607</v>
      </c>
      <c r="BF1041" s="1" t="s">
        <v>4851</v>
      </c>
    </row>
    <row r="1042" spans="1:72" ht="13.5" customHeight="1">
      <c r="A1042" s="6" t="str">
        <f t="shared" si="35"/>
        <v>1756_감물천면_0020</v>
      </c>
      <c r="B1042" s="1">
        <v>1756</v>
      </c>
      <c r="C1042" s="1" t="s">
        <v>4576</v>
      </c>
      <c r="D1042" s="1" t="s">
        <v>4577</v>
      </c>
      <c r="E1042" s="2">
        <v>1041</v>
      </c>
      <c r="F1042" s="2">
        <v>3</v>
      </c>
      <c r="G1042" s="2" t="s">
        <v>1691</v>
      </c>
      <c r="H1042" s="2" t="s">
        <v>2370</v>
      </c>
      <c r="I1042" s="2">
        <v>6</v>
      </c>
      <c r="L1042" s="2">
        <v>2</v>
      </c>
      <c r="M1042" s="2" t="s">
        <v>5199</v>
      </c>
      <c r="N1042" s="2" t="s">
        <v>5200</v>
      </c>
      <c r="Q1042" s="2" t="s">
        <v>1940</v>
      </c>
      <c r="R1042" s="2" t="s">
        <v>2428</v>
      </c>
      <c r="T1042" s="2" t="s">
        <v>4790</v>
      </c>
      <c r="W1042" s="1" t="s">
        <v>143</v>
      </c>
      <c r="X1042" s="1" t="s">
        <v>2587</v>
      </c>
      <c r="Y1042" s="1" t="s">
        <v>51</v>
      </c>
      <c r="Z1042" s="1" t="s">
        <v>2608</v>
      </c>
      <c r="AC1042" s="1">
        <v>30</v>
      </c>
      <c r="AD1042" s="1" t="s">
        <v>130</v>
      </c>
      <c r="AE1042" s="1" t="s">
        <v>3146</v>
      </c>
      <c r="AJ1042" s="1" t="s">
        <v>53</v>
      </c>
      <c r="AK1042" s="1" t="s">
        <v>3215</v>
      </c>
      <c r="AL1042" s="1" t="s">
        <v>447</v>
      </c>
      <c r="AM1042" s="1" t="s">
        <v>3238</v>
      </c>
      <c r="AT1042" s="1" t="s">
        <v>42</v>
      </c>
      <c r="AU1042" s="1" t="s">
        <v>3276</v>
      </c>
      <c r="AV1042" s="1" t="s">
        <v>1941</v>
      </c>
      <c r="AW1042" s="1" t="s">
        <v>3370</v>
      </c>
      <c r="BD1042" s="1" t="s">
        <v>1942</v>
      </c>
      <c r="BE1042" s="1" t="s">
        <v>4852</v>
      </c>
      <c r="BG1042" s="1" t="s">
        <v>42</v>
      </c>
      <c r="BH1042" s="1" t="s">
        <v>3276</v>
      </c>
      <c r="BI1042" s="1" t="s">
        <v>1430</v>
      </c>
      <c r="BJ1042" s="1" t="s">
        <v>3736</v>
      </c>
      <c r="BK1042" s="1" t="s">
        <v>42</v>
      </c>
      <c r="BL1042" s="1" t="s">
        <v>3276</v>
      </c>
      <c r="BM1042" s="1" t="s">
        <v>1943</v>
      </c>
      <c r="BN1042" s="1" t="s">
        <v>2617</v>
      </c>
      <c r="BO1042" s="1" t="s">
        <v>42</v>
      </c>
      <c r="BP1042" s="1" t="s">
        <v>3276</v>
      </c>
      <c r="BQ1042" s="1" t="s">
        <v>1944</v>
      </c>
      <c r="BR1042" s="1" t="s">
        <v>4163</v>
      </c>
      <c r="BS1042" s="1" t="s">
        <v>1718</v>
      </c>
      <c r="BT1042" s="1" t="s">
        <v>3242</v>
      </c>
    </row>
    <row r="1043" spans="1:33" ht="13.5" customHeight="1">
      <c r="A1043" s="6" t="str">
        <f t="shared" si="35"/>
        <v>1756_감물천면_0020</v>
      </c>
      <c r="B1043" s="1">
        <v>1756</v>
      </c>
      <c r="C1043" s="1" t="s">
        <v>4576</v>
      </c>
      <c r="D1043" s="1" t="s">
        <v>4577</v>
      </c>
      <c r="E1043" s="2">
        <v>1042</v>
      </c>
      <c r="F1043" s="2">
        <v>3</v>
      </c>
      <c r="G1043" s="2" t="s">
        <v>1691</v>
      </c>
      <c r="H1043" s="2" t="s">
        <v>2370</v>
      </c>
      <c r="I1043" s="2">
        <v>6</v>
      </c>
      <c r="L1043" s="2">
        <v>2</v>
      </c>
      <c r="M1043" s="2" t="s">
        <v>5199</v>
      </c>
      <c r="N1043" s="2" t="s">
        <v>5200</v>
      </c>
      <c r="S1043" s="2" t="s">
        <v>574</v>
      </c>
      <c r="T1043" s="2" t="s">
        <v>574</v>
      </c>
      <c r="Y1043" s="1" t="s">
        <v>1945</v>
      </c>
      <c r="Z1043" s="1" t="s">
        <v>2709</v>
      </c>
      <c r="AF1043" s="1" t="s">
        <v>97</v>
      </c>
      <c r="AG1043" s="1" t="s">
        <v>2593</v>
      </c>
    </row>
    <row r="1044" spans="1:35" ht="13.5" customHeight="1">
      <c r="A1044" s="6" t="str">
        <f t="shared" si="35"/>
        <v>1756_감물천면_0020</v>
      </c>
      <c r="B1044" s="1">
        <v>1756</v>
      </c>
      <c r="C1044" s="1" t="s">
        <v>4576</v>
      </c>
      <c r="D1044" s="1" t="s">
        <v>4577</v>
      </c>
      <c r="E1044" s="2">
        <v>1043</v>
      </c>
      <c r="F1044" s="2">
        <v>3</v>
      </c>
      <c r="G1044" s="2" t="s">
        <v>1691</v>
      </c>
      <c r="H1044" s="2" t="s">
        <v>2370</v>
      </c>
      <c r="I1044" s="2">
        <v>6</v>
      </c>
      <c r="L1044" s="2">
        <v>2</v>
      </c>
      <c r="M1044" s="2" t="s">
        <v>5199</v>
      </c>
      <c r="N1044" s="2" t="s">
        <v>5200</v>
      </c>
      <c r="T1044" s="2" t="s">
        <v>4853</v>
      </c>
      <c r="U1044" s="1" t="s">
        <v>64</v>
      </c>
      <c r="V1044" s="1" t="s">
        <v>2511</v>
      </c>
      <c r="Y1044" s="1" t="s">
        <v>1946</v>
      </c>
      <c r="Z1044" s="1" t="s">
        <v>2708</v>
      </c>
      <c r="AF1044" s="1" t="s">
        <v>272</v>
      </c>
      <c r="AG1044" s="1" t="s">
        <v>3161</v>
      </c>
      <c r="AH1044" s="1" t="s">
        <v>1947</v>
      </c>
      <c r="AI1044" s="1" t="s">
        <v>3196</v>
      </c>
    </row>
    <row r="1045" spans="1:72" ht="13.5" customHeight="1">
      <c r="A1045" s="6" t="str">
        <f aca="true" t="shared" si="36" ref="A1045:A1076">HYPERLINK("http://kyu.snu.ac.kr/sdhj/index.jsp?type=hj/GK14679_00IH_0001_0021.jpg","1756_감물천면_0021")</f>
        <v>1756_감물천면_0021</v>
      </c>
      <c r="B1045" s="1">
        <v>1756</v>
      </c>
      <c r="C1045" s="1" t="s">
        <v>4576</v>
      </c>
      <c r="D1045" s="1" t="s">
        <v>4577</v>
      </c>
      <c r="E1045" s="2">
        <v>1044</v>
      </c>
      <c r="F1045" s="2">
        <v>3</v>
      </c>
      <c r="G1045" s="2" t="s">
        <v>1691</v>
      </c>
      <c r="H1045" s="2" t="s">
        <v>2370</v>
      </c>
      <c r="I1045" s="2">
        <v>6</v>
      </c>
      <c r="L1045" s="2">
        <v>3</v>
      </c>
      <c r="M1045" s="2" t="s">
        <v>5289</v>
      </c>
      <c r="N1045" s="2" t="s">
        <v>5290</v>
      </c>
      <c r="Q1045" s="2" t="s">
        <v>1948</v>
      </c>
      <c r="R1045" s="2" t="s">
        <v>2427</v>
      </c>
      <c r="T1045" s="2" t="s">
        <v>4711</v>
      </c>
      <c r="W1045" s="1" t="s">
        <v>4854</v>
      </c>
      <c r="X1045" s="1" t="s">
        <v>4855</v>
      </c>
      <c r="Y1045" s="1" t="s">
        <v>1949</v>
      </c>
      <c r="Z1045" s="1" t="s">
        <v>2707</v>
      </c>
      <c r="AC1045" s="1">
        <v>26</v>
      </c>
      <c r="AD1045" s="1" t="s">
        <v>171</v>
      </c>
      <c r="AE1045" s="1" t="s">
        <v>3139</v>
      </c>
      <c r="AJ1045" s="1" t="s">
        <v>17</v>
      </c>
      <c r="AK1045" s="1" t="s">
        <v>3214</v>
      </c>
      <c r="AL1045" s="1" t="s">
        <v>375</v>
      </c>
      <c r="AM1045" s="1" t="s">
        <v>3233</v>
      </c>
      <c r="AT1045" s="1" t="s">
        <v>315</v>
      </c>
      <c r="AU1045" s="1" t="s">
        <v>2498</v>
      </c>
      <c r="AV1045" s="1" t="s">
        <v>1950</v>
      </c>
      <c r="AW1045" s="1" t="s">
        <v>3369</v>
      </c>
      <c r="BG1045" s="1" t="s">
        <v>42</v>
      </c>
      <c r="BH1045" s="1" t="s">
        <v>3276</v>
      </c>
      <c r="BI1045" s="1" t="s">
        <v>1951</v>
      </c>
      <c r="BJ1045" s="1" t="s">
        <v>3735</v>
      </c>
      <c r="BK1045" s="1" t="s">
        <v>42</v>
      </c>
      <c r="BL1045" s="1" t="s">
        <v>3276</v>
      </c>
      <c r="BM1045" s="1" t="s">
        <v>1952</v>
      </c>
      <c r="BN1045" s="1" t="s">
        <v>3721</v>
      </c>
      <c r="BO1045" s="1" t="s">
        <v>42</v>
      </c>
      <c r="BP1045" s="1" t="s">
        <v>3276</v>
      </c>
      <c r="BQ1045" s="1" t="s">
        <v>1953</v>
      </c>
      <c r="BR1045" s="1" t="s">
        <v>4162</v>
      </c>
      <c r="BS1045" s="1" t="s">
        <v>41</v>
      </c>
      <c r="BT1045" s="1" t="s">
        <v>4400</v>
      </c>
    </row>
    <row r="1046" spans="1:72" ht="13.5" customHeight="1">
      <c r="A1046" s="6" t="str">
        <f t="shared" si="36"/>
        <v>1756_감물천면_0021</v>
      </c>
      <c r="B1046" s="1">
        <v>1756</v>
      </c>
      <c r="C1046" s="1" t="s">
        <v>4576</v>
      </c>
      <c r="D1046" s="1" t="s">
        <v>4577</v>
      </c>
      <c r="E1046" s="2">
        <v>1045</v>
      </c>
      <c r="F1046" s="2">
        <v>3</v>
      </c>
      <c r="G1046" s="2" t="s">
        <v>1691</v>
      </c>
      <c r="H1046" s="2" t="s">
        <v>2370</v>
      </c>
      <c r="I1046" s="2">
        <v>6</v>
      </c>
      <c r="L1046" s="2">
        <v>3</v>
      </c>
      <c r="M1046" s="2" t="s">
        <v>5289</v>
      </c>
      <c r="N1046" s="2" t="s">
        <v>5290</v>
      </c>
      <c r="S1046" s="2" t="s">
        <v>49</v>
      </c>
      <c r="T1046" s="2" t="s">
        <v>2463</v>
      </c>
      <c r="W1046" s="1" t="s">
        <v>568</v>
      </c>
      <c r="X1046" s="1" t="s">
        <v>2588</v>
      </c>
      <c r="Y1046" s="1" t="s">
        <v>51</v>
      </c>
      <c r="Z1046" s="1" t="s">
        <v>2608</v>
      </c>
      <c r="AC1046" s="1">
        <v>27</v>
      </c>
      <c r="AD1046" s="1" t="s">
        <v>527</v>
      </c>
      <c r="AE1046" s="1" t="s">
        <v>3147</v>
      </c>
      <c r="AJ1046" s="1" t="s">
        <v>53</v>
      </c>
      <c r="AK1046" s="1" t="s">
        <v>3215</v>
      </c>
      <c r="AL1046" s="1" t="s">
        <v>376</v>
      </c>
      <c r="AM1046" s="1" t="s">
        <v>3218</v>
      </c>
      <c r="AT1046" s="1" t="s">
        <v>315</v>
      </c>
      <c r="AU1046" s="1" t="s">
        <v>2498</v>
      </c>
      <c r="AV1046" s="1" t="s">
        <v>151</v>
      </c>
      <c r="AW1046" s="1" t="s">
        <v>3368</v>
      </c>
      <c r="BG1046" s="1" t="s">
        <v>42</v>
      </c>
      <c r="BH1046" s="1" t="s">
        <v>3276</v>
      </c>
      <c r="BI1046" s="1" t="s">
        <v>1954</v>
      </c>
      <c r="BJ1046" s="1" t="s">
        <v>3734</v>
      </c>
      <c r="BK1046" s="1" t="s">
        <v>42</v>
      </c>
      <c r="BL1046" s="1" t="s">
        <v>3276</v>
      </c>
      <c r="BM1046" s="1" t="s">
        <v>1955</v>
      </c>
      <c r="BN1046" s="1" t="s">
        <v>3981</v>
      </c>
      <c r="BO1046" s="1" t="s">
        <v>42</v>
      </c>
      <c r="BP1046" s="1" t="s">
        <v>3276</v>
      </c>
      <c r="BQ1046" s="1" t="s">
        <v>1956</v>
      </c>
      <c r="BR1046" s="1" t="s">
        <v>4161</v>
      </c>
      <c r="BS1046" s="1" t="s">
        <v>919</v>
      </c>
      <c r="BT1046" s="1" t="s">
        <v>3240</v>
      </c>
    </row>
    <row r="1047" spans="1:33" ht="13.5" customHeight="1">
      <c r="A1047" s="6" t="str">
        <f t="shared" si="36"/>
        <v>1756_감물천면_0021</v>
      </c>
      <c r="B1047" s="1">
        <v>1756</v>
      </c>
      <c r="C1047" s="1" t="s">
        <v>4576</v>
      </c>
      <c r="D1047" s="1" t="s">
        <v>4577</v>
      </c>
      <c r="E1047" s="2">
        <v>1046</v>
      </c>
      <c r="F1047" s="2">
        <v>3</v>
      </c>
      <c r="G1047" s="2" t="s">
        <v>1691</v>
      </c>
      <c r="H1047" s="2" t="s">
        <v>2370</v>
      </c>
      <c r="I1047" s="2">
        <v>6</v>
      </c>
      <c r="L1047" s="2">
        <v>3</v>
      </c>
      <c r="M1047" s="2" t="s">
        <v>5289</v>
      </c>
      <c r="N1047" s="2" t="s">
        <v>5290</v>
      </c>
      <c r="S1047" s="2" t="s">
        <v>61</v>
      </c>
      <c r="T1047" s="2" t="s">
        <v>2464</v>
      </c>
      <c r="AF1047" s="1" t="s">
        <v>131</v>
      </c>
      <c r="AG1047" s="1" t="s">
        <v>3164</v>
      </c>
    </row>
    <row r="1048" spans="1:33" ht="13.5" customHeight="1">
      <c r="A1048" s="6" t="str">
        <f t="shared" si="36"/>
        <v>1756_감물천면_0021</v>
      </c>
      <c r="B1048" s="1">
        <v>1756</v>
      </c>
      <c r="C1048" s="1" t="s">
        <v>4576</v>
      </c>
      <c r="D1048" s="1" t="s">
        <v>4577</v>
      </c>
      <c r="E1048" s="2">
        <v>1047</v>
      </c>
      <c r="F1048" s="2">
        <v>3</v>
      </c>
      <c r="G1048" s="2" t="s">
        <v>1691</v>
      </c>
      <c r="H1048" s="2" t="s">
        <v>2370</v>
      </c>
      <c r="I1048" s="2">
        <v>6</v>
      </c>
      <c r="L1048" s="2">
        <v>3</v>
      </c>
      <c r="M1048" s="2" t="s">
        <v>5289</v>
      </c>
      <c r="N1048" s="2" t="s">
        <v>5290</v>
      </c>
      <c r="S1048" s="2" t="s">
        <v>608</v>
      </c>
      <c r="T1048" s="2" t="s">
        <v>2468</v>
      </c>
      <c r="Y1048" s="1" t="s">
        <v>1957</v>
      </c>
      <c r="Z1048" s="1" t="s">
        <v>2706</v>
      </c>
      <c r="AA1048" s="1" t="s">
        <v>579</v>
      </c>
      <c r="AB1048" s="1" t="s">
        <v>3092</v>
      </c>
      <c r="AC1048" s="1">
        <v>14</v>
      </c>
      <c r="AD1048" s="1" t="s">
        <v>66</v>
      </c>
      <c r="AE1048" s="1" t="s">
        <v>3135</v>
      </c>
      <c r="AF1048" s="1" t="s">
        <v>63</v>
      </c>
      <c r="AG1048" s="1" t="s">
        <v>3157</v>
      </c>
    </row>
    <row r="1049" spans="1:33" ht="13.5" customHeight="1">
      <c r="A1049" s="6" t="str">
        <f t="shared" si="36"/>
        <v>1756_감물천면_0021</v>
      </c>
      <c r="B1049" s="1">
        <v>1756</v>
      </c>
      <c r="C1049" s="1" t="s">
        <v>4576</v>
      </c>
      <c r="D1049" s="1" t="s">
        <v>4577</v>
      </c>
      <c r="E1049" s="2">
        <v>1048</v>
      </c>
      <c r="F1049" s="2">
        <v>3</v>
      </c>
      <c r="G1049" s="2" t="s">
        <v>1691</v>
      </c>
      <c r="H1049" s="2" t="s">
        <v>2370</v>
      </c>
      <c r="I1049" s="2">
        <v>6</v>
      </c>
      <c r="L1049" s="2">
        <v>3</v>
      </c>
      <c r="M1049" s="2" t="s">
        <v>5289</v>
      </c>
      <c r="N1049" s="2" t="s">
        <v>5290</v>
      </c>
      <c r="S1049" s="2" t="s">
        <v>61</v>
      </c>
      <c r="T1049" s="2" t="s">
        <v>2464</v>
      </c>
      <c r="AC1049" s="1">
        <v>1</v>
      </c>
      <c r="AD1049" s="1" t="s">
        <v>169</v>
      </c>
      <c r="AE1049" s="1" t="s">
        <v>3102</v>
      </c>
      <c r="AF1049" s="1" t="s">
        <v>63</v>
      </c>
      <c r="AG1049" s="1" t="s">
        <v>3157</v>
      </c>
    </row>
    <row r="1050" spans="1:72" ht="13.5" customHeight="1">
      <c r="A1050" s="6" t="str">
        <f t="shared" si="36"/>
        <v>1756_감물천면_0021</v>
      </c>
      <c r="B1050" s="1">
        <v>1756</v>
      </c>
      <c r="C1050" s="1" t="s">
        <v>4576</v>
      </c>
      <c r="D1050" s="1" t="s">
        <v>4577</v>
      </c>
      <c r="E1050" s="2">
        <v>1049</v>
      </c>
      <c r="F1050" s="2">
        <v>3</v>
      </c>
      <c r="G1050" s="2" t="s">
        <v>1691</v>
      </c>
      <c r="H1050" s="2" t="s">
        <v>2370</v>
      </c>
      <c r="I1050" s="2">
        <v>6</v>
      </c>
      <c r="L1050" s="2">
        <v>4</v>
      </c>
      <c r="M1050" s="2" t="s">
        <v>1930</v>
      </c>
      <c r="N1050" s="2" t="s">
        <v>2379</v>
      </c>
      <c r="Q1050" s="2" t="s">
        <v>1958</v>
      </c>
      <c r="R1050" s="2" t="s">
        <v>2426</v>
      </c>
      <c r="T1050" s="2" t="s">
        <v>4848</v>
      </c>
      <c r="W1050" s="1" t="s">
        <v>4856</v>
      </c>
      <c r="X1050" s="1" t="s">
        <v>4857</v>
      </c>
      <c r="Y1050" s="1" t="s">
        <v>1959</v>
      </c>
      <c r="Z1050" s="1" t="s">
        <v>2705</v>
      </c>
      <c r="AC1050" s="1">
        <v>46</v>
      </c>
      <c r="AD1050" s="1" t="s">
        <v>71</v>
      </c>
      <c r="AE1050" s="1" t="s">
        <v>3121</v>
      </c>
      <c r="AJ1050" s="1" t="s">
        <v>17</v>
      </c>
      <c r="AK1050" s="1" t="s">
        <v>3214</v>
      </c>
      <c r="AL1050" s="1" t="s">
        <v>123</v>
      </c>
      <c r="AM1050" s="1" t="s">
        <v>3210</v>
      </c>
      <c r="AT1050" s="1" t="s">
        <v>315</v>
      </c>
      <c r="AU1050" s="1" t="s">
        <v>2498</v>
      </c>
      <c r="AV1050" s="1" t="s">
        <v>1960</v>
      </c>
      <c r="AW1050" s="1" t="s">
        <v>3367</v>
      </c>
      <c r="BG1050" s="1" t="s">
        <v>42</v>
      </c>
      <c r="BH1050" s="1" t="s">
        <v>3276</v>
      </c>
      <c r="BI1050" s="1" t="s">
        <v>1961</v>
      </c>
      <c r="BJ1050" s="1" t="s">
        <v>3733</v>
      </c>
      <c r="BK1050" s="1" t="s">
        <v>392</v>
      </c>
      <c r="BL1050" s="1" t="s">
        <v>3283</v>
      </c>
      <c r="BM1050" s="1" t="s">
        <v>4941</v>
      </c>
      <c r="BN1050" s="1" t="s">
        <v>3344</v>
      </c>
      <c r="BO1050" s="1" t="s">
        <v>42</v>
      </c>
      <c r="BP1050" s="1" t="s">
        <v>3276</v>
      </c>
      <c r="BQ1050" s="1" t="s">
        <v>1962</v>
      </c>
      <c r="BR1050" s="1" t="s">
        <v>4160</v>
      </c>
      <c r="BS1050" s="1" t="s">
        <v>924</v>
      </c>
      <c r="BT1050" s="1" t="s">
        <v>3225</v>
      </c>
    </row>
    <row r="1051" spans="1:72" ht="13.5" customHeight="1">
      <c r="A1051" s="6" t="str">
        <f t="shared" si="36"/>
        <v>1756_감물천면_0021</v>
      </c>
      <c r="B1051" s="1">
        <v>1756</v>
      </c>
      <c r="C1051" s="1" t="s">
        <v>4576</v>
      </c>
      <c r="D1051" s="1" t="s">
        <v>4577</v>
      </c>
      <c r="E1051" s="2">
        <v>1050</v>
      </c>
      <c r="F1051" s="2">
        <v>3</v>
      </c>
      <c r="G1051" s="2" t="s">
        <v>1691</v>
      </c>
      <c r="H1051" s="2" t="s">
        <v>2370</v>
      </c>
      <c r="I1051" s="2">
        <v>6</v>
      </c>
      <c r="L1051" s="2">
        <v>4</v>
      </c>
      <c r="M1051" s="2" t="s">
        <v>1930</v>
      </c>
      <c r="N1051" s="2" t="s">
        <v>2379</v>
      </c>
      <c r="S1051" s="2" t="s">
        <v>49</v>
      </c>
      <c r="T1051" s="2" t="s">
        <v>2463</v>
      </c>
      <c r="W1051" s="1" t="s">
        <v>592</v>
      </c>
      <c r="X1051" s="1" t="s">
        <v>2568</v>
      </c>
      <c r="Y1051" s="1" t="s">
        <v>10</v>
      </c>
      <c r="Z1051" s="1" t="s">
        <v>2600</v>
      </c>
      <c r="AC1051" s="1">
        <v>46</v>
      </c>
      <c r="AD1051" s="1" t="s">
        <v>71</v>
      </c>
      <c r="AE1051" s="1" t="s">
        <v>3121</v>
      </c>
      <c r="AJ1051" s="1" t="s">
        <v>17</v>
      </c>
      <c r="AK1051" s="1" t="s">
        <v>3214</v>
      </c>
      <c r="AL1051" s="1" t="s">
        <v>48</v>
      </c>
      <c r="AM1051" s="1" t="s">
        <v>3223</v>
      </c>
      <c r="AT1051" s="1" t="s">
        <v>38</v>
      </c>
      <c r="AU1051" s="1" t="s">
        <v>2497</v>
      </c>
      <c r="AV1051" s="1" t="s">
        <v>920</v>
      </c>
      <c r="AW1051" s="1" t="s">
        <v>3366</v>
      </c>
      <c r="BG1051" s="1" t="s">
        <v>42</v>
      </c>
      <c r="BH1051" s="1" t="s">
        <v>3276</v>
      </c>
      <c r="BI1051" s="1" t="s">
        <v>1963</v>
      </c>
      <c r="BJ1051" s="1" t="s">
        <v>3732</v>
      </c>
      <c r="BK1051" s="1" t="s">
        <v>42</v>
      </c>
      <c r="BL1051" s="1" t="s">
        <v>3276</v>
      </c>
      <c r="BM1051" s="1" t="s">
        <v>1964</v>
      </c>
      <c r="BN1051" s="1" t="s">
        <v>3980</v>
      </c>
      <c r="BO1051" s="1" t="s">
        <v>42</v>
      </c>
      <c r="BP1051" s="1" t="s">
        <v>3276</v>
      </c>
      <c r="BQ1051" s="1" t="s">
        <v>1965</v>
      </c>
      <c r="BR1051" s="1" t="s">
        <v>4543</v>
      </c>
      <c r="BS1051" s="1" t="s">
        <v>123</v>
      </c>
      <c r="BT1051" s="1" t="s">
        <v>3210</v>
      </c>
    </row>
    <row r="1052" spans="1:31" ht="13.5" customHeight="1">
      <c r="A1052" s="6" t="str">
        <f t="shared" si="36"/>
        <v>1756_감물천면_0021</v>
      </c>
      <c r="B1052" s="1">
        <v>1756</v>
      </c>
      <c r="C1052" s="1" t="s">
        <v>4576</v>
      </c>
      <c r="D1052" s="1" t="s">
        <v>4577</v>
      </c>
      <c r="E1052" s="2">
        <v>1051</v>
      </c>
      <c r="F1052" s="2">
        <v>3</v>
      </c>
      <c r="G1052" s="2" t="s">
        <v>1691</v>
      </c>
      <c r="H1052" s="2" t="s">
        <v>2370</v>
      </c>
      <c r="I1052" s="2">
        <v>6</v>
      </c>
      <c r="L1052" s="2">
        <v>4</v>
      </c>
      <c r="M1052" s="2" t="s">
        <v>1930</v>
      </c>
      <c r="N1052" s="2" t="s">
        <v>2379</v>
      </c>
      <c r="S1052" s="2" t="s">
        <v>465</v>
      </c>
      <c r="T1052" s="2" t="s">
        <v>2472</v>
      </c>
      <c r="AC1052" s="1">
        <v>13</v>
      </c>
      <c r="AD1052" s="1" t="s">
        <v>122</v>
      </c>
      <c r="AE1052" s="1" t="s">
        <v>3113</v>
      </c>
    </row>
    <row r="1053" spans="1:31" ht="13.5" customHeight="1">
      <c r="A1053" s="6" t="str">
        <f t="shared" si="36"/>
        <v>1756_감물천면_0021</v>
      </c>
      <c r="B1053" s="1">
        <v>1756</v>
      </c>
      <c r="C1053" s="1" t="s">
        <v>4576</v>
      </c>
      <c r="D1053" s="1" t="s">
        <v>4577</v>
      </c>
      <c r="E1053" s="2">
        <v>1052</v>
      </c>
      <c r="F1053" s="2">
        <v>3</v>
      </c>
      <c r="G1053" s="2" t="s">
        <v>1691</v>
      </c>
      <c r="H1053" s="2" t="s">
        <v>2370</v>
      </c>
      <c r="I1053" s="2">
        <v>6</v>
      </c>
      <c r="L1053" s="2">
        <v>4</v>
      </c>
      <c r="M1053" s="2" t="s">
        <v>1930</v>
      </c>
      <c r="N1053" s="2" t="s">
        <v>2379</v>
      </c>
      <c r="S1053" s="2" t="s">
        <v>61</v>
      </c>
      <c r="T1053" s="2" t="s">
        <v>2464</v>
      </c>
      <c r="AC1053" s="1">
        <v>6</v>
      </c>
      <c r="AD1053" s="1" t="s">
        <v>262</v>
      </c>
      <c r="AE1053" s="1" t="s">
        <v>3112</v>
      </c>
    </row>
    <row r="1054" spans="1:33" ht="13.5" customHeight="1">
      <c r="A1054" s="6" t="str">
        <f t="shared" si="36"/>
        <v>1756_감물천면_0021</v>
      </c>
      <c r="B1054" s="1">
        <v>1756</v>
      </c>
      <c r="C1054" s="1" t="s">
        <v>4576</v>
      </c>
      <c r="D1054" s="1" t="s">
        <v>4577</v>
      </c>
      <c r="E1054" s="2">
        <v>1053</v>
      </c>
      <c r="F1054" s="2">
        <v>3</v>
      </c>
      <c r="G1054" s="2" t="s">
        <v>1691</v>
      </c>
      <c r="H1054" s="2" t="s">
        <v>2370</v>
      </c>
      <c r="I1054" s="2">
        <v>6</v>
      </c>
      <c r="L1054" s="2">
        <v>4</v>
      </c>
      <c r="M1054" s="2" t="s">
        <v>1930</v>
      </c>
      <c r="N1054" s="2" t="s">
        <v>2379</v>
      </c>
      <c r="S1054" s="2" t="s">
        <v>61</v>
      </c>
      <c r="T1054" s="2" t="s">
        <v>2464</v>
      </c>
      <c r="AC1054" s="1">
        <v>1</v>
      </c>
      <c r="AD1054" s="1" t="s">
        <v>169</v>
      </c>
      <c r="AE1054" s="1" t="s">
        <v>3102</v>
      </c>
      <c r="AF1054" s="1" t="s">
        <v>63</v>
      </c>
      <c r="AG1054" s="1" t="s">
        <v>3157</v>
      </c>
    </row>
    <row r="1055" spans="1:72" ht="13.5" customHeight="1">
      <c r="A1055" s="6" t="str">
        <f t="shared" si="36"/>
        <v>1756_감물천면_0021</v>
      </c>
      <c r="B1055" s="1">
        <v>1756</v>
      </c>
      <c r="C1055" s="1" t="s">
        <v>4576</v>
      </c>
      <c r="D1055" s="1" t="s">
        <v>4577</v>
      </c>
      <c r="E1055" s="2">
        <v>1054</v>
      </c>
      <c r="F1055" s="2">
        <v>3</v>
      </c>
      <c r="G1055" s="2" t="s">
        <v>1691</v>
      </c>
      <c r="H1055" s="2" t="s">
        <v>2370</v>
      </c>
      <c r="I1055" s="2">
        <v>6</v>
      </c>
      <c r="L1055" s="2">
        <v>5</v>
      </c>
      <c r="M1055" s="2" t="s">
        <v>5291</v>
      </c>
      <c r="N1055" s="2" t="s">
        <v>5292</v>
      </c>
      <c r="Q1055" s="2" t="s">
        <v>1966</v>
      </c>
      <c r="R1055" s="2" t="s">
        <v>2425</v>
      </c>
      <c r="T1055" s="2" t="s">
        <v>4786</v>
      </c>
      <c r="W1055" s="1" t="s">
        <v>4858</v>
      </c>
      <c r="X1055" s="1" t="s">
        <v>4859</v>
      </c>
      <c r="Y1055" s="1" t="s">
        <v>1967</v>
      </c>
      <c r="Z1055" s="1" t="s">
        <v>2704</v>
      </c>
      <c r="AC1055" s="1">
        <v>65</v>
      </c>
      <c r="AD1055" s="1" t="s">
        <v>144</v>
      </c>
      <c r="AE1055" s="1" t="s">
        <v>3118</v>
      </c>
      <c r="AJ1055" s="1" t="s">
        <v>17</v>
      </c>
      <c r="AK1055" s="1" t="s">
        <v>3214</v>
      </c>
      <c r="AL1055" s="1" t="s">
        <v>48</v>
      </c>
      <c r="AM1055" s="1" t="s">
        <v>3223</v>
      </c>
      <c r="AT1055" s="1" t="s">
        <v>1968</v>
      </c>
      <c r="AU1055" s="1" t="s">
        <v>4403</v>
      </c>
      <c r="AV1055" s="1" t="s">
        <v>1969</v>
      </c>
      <c r="AW1055" s="1" t="s">
        <v>3365</v>
      </c>
      <c r="BG1055" s="1" t="s">
        <v>42</v>
      </c>
      <c r="BH1055" s="1" t="s">
        <v>3276</v>
      </c>
      <c r="BI1055" s="1" t="s">
        <v>1214</v>
      </c>
      <c r="BJ1055" s="1" t="s">
        <v>3731</v>
      </c>
      <c r="BK1055" s="1" t="s">
        <v>42</v>
      </c>
      <c r="BL1055" s="1" t="s">
        <v>3276</v>
      </c>
      <c r="BM1055" s="1" t="s">
        <v>1970</v>
      </c>
      <c r="BN1055" s="1" t="s">
        <v>3979</v>
      </c>
      <c r="BO1055" s="1" t="s">
        <v>42</v>
      </c>
      <c r="BP1055" s="1" t="s">
        <v>3276</v>
      </c>
      <c r="BQ1055" s="1" t="s">
        <v>1971</v>
      </c>
      <c r="BR1055" s="1" t="s">
        <v>4510</v>
      </c>
      <c r="BS1055" s="1" t="s">
        <v>41</v>
      </c>
      <c r="BT1055" s="1" t="s">
        <v>4400</v>
      </c>
    </row>
    <row r="1056" spans="1:72" ht="13.5" customHeight="1">
      <c r="A1056" s="6" t="str">
        <f t="shared" si="36"/>
        <v>1756_감물천면_0021</v>
      </c>
      <c r="B1056" s="1">
        <v>1756</v>
      </c>
      <c r="C1056" s="1" t="s">
        <v>4576</v>
      </c>
      <c r="D1056" s="1" t="s">
        <v>4577</v>
      </c>
      <c r="E1056" s="2">
        <v>1055</v>
      </c>
      <c r="F1056" s="2">
        <v>3</v>
      </c>
      <c r="G1056" s="2" t="s">
        <v>1691</v>
      </c>
      <c r="H1056" s="2" t="s">
        <v>2370</v>
      </c>
      <c r="I1056" s="2">
        <v>6</v>
      </c>
      <c r="L1056" s="2">
        <v>5</v>
      </c>
      <c r="M1056" s="2" t="s">
        <v>5291</v>
      </c>
      <c r="N1056" s="2" t="s">
        <v>5292</v>
      </c>
      <c r="S1056" s="2" t="s">
        <v>49</v>
      </c>
      <c r="T1056" s="2" t="s">
        <v>2463</v>
      </c>
      <c r="W1056" s="1" t="s">
        <v>88</v>
      </c>
      <c r="X1056" s="1" t="s">
        <v>4368</v>
      </c>
      <c r="Y1056" s="1" t="s">
        <v>51</v>
      </c>
      <c r="Z1056" s="1" t="s">
        <v>2608</v>
      </c>
      <c r="AC1056" s="1">
        <v>62</v>
      </c>
      <c r="AD1056" s="1" t="s">
        <v>62</v>
      </c>
      <c r="AE1056" s="1" t="s">
        <v>3099</v>
      </c>
      <c r="AJ1056" s="1" t="s">
        <v>53</v>
      </c>
      <c r="AK1056" s="1" t="s">
        <v>3215</v>
      </c>
      <c r="AL1056" s="1" t="s">
        <v>41</v>
      </c>
      <c r="AM1056" s="1" t="s">
        <v>4400</v>
      </c>
      <c r="AT1056" s="1" t="s">
        <v>315</v>
      </c>
      <c r="AU1056" s="1" t="s">
        <v>2498</v>
      </c>
      <c r="AV1056" s="1" t="s">
        <v>1756</v>
      </c>
      <c r="AW1056" s="1" t="s">
        <v>3358</v>
      </c>
      <c r="BG1056" s="1" t="s">
        <v>396</v>
      </c>
      <c r="BH1056" s="1" t="s">
        <v>3285</v>
      </c>
      <c r="BI1056" s="1" t="s">
        <v>1693</v>
      </c>
      <c r="BJ1056" s="1" t="s">
        <v>3404</v>
      </c>
      <c r="BK1056" s="1" t="s">
        <v>42</v>
      </c>
      <c r="BL1056" s="1" t="s">
        <v>3276</v>
      </c>
      <c r="BM1056" s="1" t="s">
        <v>1695</v>
      </c>
      <c r="BN1056" s="1" t="s">
        <v>3756</v>
      </c>
      <c r="BO1056" s="1" t="s">
        <v>1757</v>
      </c>
      <c r="BP1056" s="1" t="s">
        <v>4112</v>
      </c>
      <c r="BQ1056" s="1" t="s">
        <v>1832</v>
      </c>
      <c r="BR1056" s="1" t="s">
        <v>4558</v>
      </c>
      <c r="BS1056" s="1" t="s">
        <v>363</v>
      </c>
      <c r="BT1056" s="1" t="s">
        <v>3227</v>
      </c>
    </row>
    <row r="1057" spans="1:31" ht="13.5" customHeight="1">
      <c r="A1057" s="6" t="str">
        <f t="shared" si="36"/>
        <v>1756_감물천면_0021</v>
      </c>
      <c r="B1057" s="1">
        <v>1756</v>
      </c>
      <c r="C1057" s="1" t="s">
        <v>4576</v>
      </c>
      <c r="D1057" s="1" t="s">
        <v>4577</v>
      </c>
      <c r="E1057" s="2">
        <v>1056</v>
      </c>
      <c r="F1057" s="2">
        <v>3</v>
      </c>
      <c r="G1057" s="2" t="s">
        <v>1691</v>
      </c>
      <c r="H1057" s="2" t="s">
        <v>2370</v>
      </c>
      <c r="I1057" s="2">
        <v>6</v>
      </c>
      <c r="L1057" s="2">
        <v>5</v>
      </c>
      <c r="M1057" s="2" t="s">
        <v>5291</v>
      </c>
      <c r="N1057" s="2" t="s">
        <v>5292</v>
      </c>
      <c r="S1057" s="2" t="s">
        <v>81</v>
      </c>
      <c r="T1057" s="2" t="s">
        <v>2466</v>
      </c>
      <c r="Y1057" s="1" t="s">
        <v>1972</v>
      </c>
      <c r="Z1057" s="1" t="s">
        <v>2703</v>
      </c>
      <c r="AC1057" s="1">
        <v>35</v>
      </c>
      <c r="AD1057" s="1" t="s">
        <v>52</v>
      </c>
      <c r="AE1057" s="1" t="s">
        <v>3145</v>
      </c>
    </row>
    <row r="1058" spans="1:31" ht="13.5" customHeight="1">
      <c r="A1058" s="6" t="str">
        <f t="shared" si="36"/>
        <v>1756_감물천면_0021</v>
      </c>
      <c r="B1058" s="1">
        <v>1756</v>
      </c>
      <c r="C1058" s="1" t="s">
        <v>4576</v>
      </c>
      <c r="D1058" s="1" t="s">
        <v>4577</v>
      </c>
      <c r="E1058" s="2">
        <v>1057</v>
      </c>
      <c r="F1058" s="2">
        <v>3</v>
      </c>
      <c r="G1058" s="2" t="s">
        <v>1691</v>
      </c>
      <c r="H1058" s="2" t="s">
        <v>2370</v>
      </c>
      <c r="I1058" s="2">
        <v>6</v>
      </c>
      <c r="L1058" s="2">
        <v>5</v>
      </c>
      <c r="M1058" s="2" t="s">
        <v>5291</v>
      </c>
      <c r="N1058" s="2" t="s">
        <v>5292</v>
      </c>
      <c r="S1058" s="2" t="s">
        <v>82</v>
      </c>
      <c r="T1058" s="2" t="s">
        <v>2465</v>
      </c>
      <c r="W1058" s="1" t="s">
        <v>592</v>
      </c>
      <c r="X1058" s="1" t="s">
        <v>2568</v>
      </c>
      <c r="Y1058" s="1" t="s">
        <v>51</v>
      </c>
      <c r="Z1058" s="1" t="s">
        <v>2608</v>
      </c>
      <c r="AC1058" s="1">
        <v>39</v>
      </c>
      <c r="AD1058" s="1" t="s">
        <v>489</v>
      </c>
      <c r="AE1058" s="1" t="s">
        <v>3132</v>
      </c>
    </row>
    <row r="1059" spans="1:33" ht="13.5" customHeight="1">
      <c r="A1059" s="6" t="str">
        <f t="shared" si="36"/>
        <v>1756_감물천면_0021</v>
      </c>
      <c r="B1059" s="1">
        <v>1756</v>
      </c>
      <c r="C1059" s="1" t="s">
        <v>4576</v>
      </c>
      <c r="D1059" s="1" t="s">
        <v>4577</v>
      </c>
      <c r="E1059" s="2">
        <v>1058</v>
      </c>
      <c r="F1059" s="2">
        <v>3</v>
      </c>
      <c r="G1059" s="2" t="s">
        <v>1691</v>
      </c>
      <c r="H1059" s="2" t="s">
        <v>2370</v>
      </c>
      <c r="I1059" s="2">
        <v>6</v>
      </c>
      <c r="L1059" s="2">
        <v>5</v>
      </c>
      <c r="M1059" s="2" t="s">
        <v>5291</v>
      </c>
      <c r="N1059" s="2" t="s">
        <v>5292</v>
      </c>
      <c r="S1059" s="2" t="s">
        <v>61</v>
      </c>
      <c r="T1059" s="2" t="s">
        <v>2464</v>
      </c>
      <c r="AF1059" s="1" t="s">
        <v>97</v>
      </c>
      <c r="AG1059" s="1" t="s">
        <v>2593</v>
      </c>
    </row>
    <row r="1060" spans="1:33" ht="13.5" customHeight="1">
      <c r="A1060" s="6" t="str">
        <f t="shared" si="36"/>
        <v>1756_감물천면_0021</v>
      </c>
      <c r="B1060" s="1">
        <v>1756</v>
      </c>
      <c r="C1060" s="1" t="s">
        <v>4576</v>
      </c>
      <c r="D1060" s="1" t="s">
        <v>4577</v>
      </c>
      <c r="E1060" s="2">
        <v>1059</v>
      </c>
      <c r="F1060" s="2">
        <v>3</v>
      </c>
      <c r="G1060" s="2" t="s">
        <v>1691</v>
      </c>
      <c r="H1060" s="2" t="s">
        <v>2370</v>
      </c>
      <c r="I1060" s="2">
        <v>6</v>
      </c>
      <c r="L1060" s="2">
        <v>5</v>
      </c>
      <c r="M1060" s="2" t="s">
        <v>5291</v>
      </c>
      <c r="N1060" s="2" t="s">
        <v>5292</v>
      </c>
      <c r="S1060" s="2" t="s">
        <v>61</v>
      </c>
      <c r="T1060" s="2" t="s">
        <v>2464</v>
      </c>
      <c r="AC1060" s="1">
        <v>3</v>
      </c>
      <c r="AD1060" s="1" t="s">
        <v>178</v>
      </c>
      <c r="AE1060" s="1" t="s">
        <v>3119</v>
      </c>
      <c r="AF1060" s="1" t="s">
        <v>63</v>
      </c>
      <c r="AG1060" s="1" t="s">
        <v>3157</v>
      </c>
    </row>
    <row r="1061" spans="1:58" ht="13.5" customHeight="1">
      <c r="A1061" s="6" t="str">
        <f t="shared" si="36"/>
        <v>1756_감물천면_0021</v>
      </c>
      <c r="B1061" s="1">
        <v>1756</v>
      </c>
      <c r="C1061" s="1" t="s">
        <v>4576</v>
      </c>
      <c r="D1061" s="1" t="s">
        <v>4577</v>
      </c>
      <c r="E1061" s="2">
        <v>1060</v>
      </c>
      <c r="F1061" s="2">
        <v>3</v>
      </c>
      <c r="G1061" s="2" t="s">
        <v>1691</v>
      </c>
      <c r="H1061" s="2" t="s">
        <v>2370</v>
      </c>
      <c r="I1061" s="2">
        <v>6</v>
      </c>
      <c r="L1061" s="2">
        <v>5</v>
      </c>
      <c r="M1061" s="2" t="s">
        <v>5291</v>
      </c>
      <c r="N1061" s="2" t="s">
        <v>5292</v>
      </c>
      <c r="T1061" s="2" t="s">
        <v>4860</v>
      </c>
      <c r="U1061" s="1" t="s">
        <v>64</v>
      </c>
      <c r="V1061" s="1" t="s">
        <v>2511</v>
      </c>
      <c r="Y1061" s="1" t="s">
        <v>1973</v>
      </c>
      <c r="Z1061" s="1" t="s">
        <v>2702</v>
      </c>
      <c r="AC1061" s="1">
        <v>80</v>
      </c>
      <c r="AD1061" s="1" t="s">
        <v>171</v>
      </c>
      <c r="AE1061" s="1" t="s">
        <v>3139</v>
      </c>
      <c r="BB1061" s="1" t="s">
        <v>67</v>
      </c>
      <c r="BC1061" s="1" t="s">
        <v>2496</v>
      </c>
      <c r="BD1061" s="1" t="s">
        <v>1974</v>
      </c>
      <c r="BE1061" s="1" t="s">
        <v>3606</v>
      </c>
      <c r="BF1061" s="1" t="s">
        <v>4861</v>
      </c>
    </row>
    <row r="1062" spans="1:73" ht="13.5" customHeight="1">
      <c r="A1062" s="6" t="str">
        <f t="shared" si="36"/>
        <v>1756_감물천면_0021</v>
      </c>
      <c r="B1062" s="1">
        <v>1756</v>
      </c>
      <c r="C1062" s="1" t="s">
        <v>4576</v>
      </c>
      <c r="D1062" s="1" t="s">
        <v>4577</v>
      </c>
      <c r="E1062" s="2">
        <v>1061</v>
      </c>
      <c r="F1062" s="2">
        <v>3</v>
      </c>
      <c r="G1062" s="2" t="s">
        <v>1691</v>
      </c>
      <c r="H1062" s="2" t="s">
        <v>2370</v>
      </c>
      <c r="I1062" s="2">
        <v>7</v>
      </c>
      <c r="J1062" s="2" t="s">
        <v>1975</v>
      </c>
      <c r="K1062" s="2" t="s">
        <v>2378</v>
      </c>
      <c r="L1062" s="2">
        <v>1</v>
      </c>
      <c r="M1062" s="2" t="s">
        <v>1975</v>
      </c>
      <c r="N1062" s="2" t="s">
        <v>2378</v>
      </c>
      <c r="T1062" s="2" t="s">
        <v>4862</v>
      </c>
      <c r="U1062" s="1" t="s">
        <v>1976</v>
      </c>
      <c r="V1062" s="1" t="s">
        <v>2513</v>
      </c>
      <c r="W1062" s="1" t="s">
        <v>592</v>
      </c>
      <c r="X1062" s="1" t="s">
        <v>2568</v>
      </c>
      <c r="Y1062" s="1" t="s">
        <v>1977</v>
      </c>
      <c r="Z1062" s="1" t="s">
        <v>2701</v>
      </c>
      <c r="AA1062" s="1" t="s">
        <v>4863</v>
      </c>
      <c r="AB1062" s="1" t="s">
        <v>3091</v>
      </c>
      <c r="AC1062" s="1">
        <v>54</v>
      </c>
      <c r="AD1062" s="1" t="s">
        <v>438</v>
      </c>
      <c r="AE1062" s="1" t="s">
        <v>3130</v>
      </c>
      <c r="AJ1062" s="1" t="s">
        <v>17</v>
      </c>
      <c r="AK1062" s="1" t="s">
        <v>3214</v>
      </c>
      <c r="AL1062" s="1" t="s">
        <v>48</v>
      </c>
      <c r="AM1062" s="1" t="s">
        <v>3223</v>
      </c>
      <c r="AT1062" s="1" t="s">
        <v>42</v>
      </c>
      <c r="AU1062" s="1" t="s">
        <v>3276</v>
      </c>
      <c r="AV1062" s="1" t="s">
        <v>211</v>
      </c>
      <c r="AW1062" s="1" t="s">
        <v>3364</v>
      </c>
      <c r="BG1062" s="1" t="s">
        <v>42</v>
      </c>
      <c r="BH1062" s="1" t="s">
        <v>3276</v>
      </c>
      <c r="BI1062" s="1" t="s">
        <v>1978</v>
      </c>
      <c r="BJ1062" s="1" t="s">
        <v>3700</v>
      </c>
      <c r="BK1062" s="1" t="s">
        <v>42</v>
      </c>
      <c r="BL1062" s="1" t="s">
        <v>3276</v>
      </c>
      <c r="BM1062" s="1" t="s">
        <v>1979</v>
      </c>
      <c r="BN1062" s="1" t="s">
        <v>3956</v>
      </c>
      <c r="BO1062" s="1" t="s">
        <v>42</v>
      </c>
      <c r="BP1062" s="1" t="s">
        <v>3276</v>
      </c>
      <c r="BQ1062" s="1" t="s">
        <v>1980</v>
      </c>
      <c r="BR1062" s="1" t="s">
        <v>4159</v>
      </c>
      <c r="BS1062" s="1" t="s">
        <v>149</v>
      </c>
      <c r="BT1062" s="1" t="s">
        <v>3219</v>
      </c>
      <c r="BU1062" s="1" t="s">
        <v>5390</v>
      </c>
    </row>
    <row r="1063" spans="1:72" ht="13.5" customHeight="1">
      <c r="A1063" s="6" t="str">
        <f t="shared" si="36"/>
        <v>1756_감물천면_0021</v>
      </c>
      <c r="B1063" s="1">
        <v>1756</v>
      </c>
      <c r="C1063" s="1" t="s">
        <v>4576</v>
      </c>
      <c r="D1063" s="1" t="s">
        <v>4577</v>
      </c>
      <c r="E1063" s="2">
        <v>1062</v>
      </c>
      <c r="F1063" s="2">
        <v>3</v>
      </c>
      <c r="G1063" s="2" t="s">
        <v>1691</v>
      </c>
      <c r="H1063" s="2" t="s">
        <v>2370</v>
      </c>
      <c r="I1063" s="2">
        <v>7</v>
      </c>
      <c r="L1063" s="2">
        <v>1</v>
      </c>
      <c r="M1063" s="2" t="s">
        <v>1975</v>
      </c>
      <c r="N1063" s="2" t="s">
        <v>2378</v>
      </c>
      <c r="S1063" s="2" t="s">
        <v>49</v>
      </c>
      <c r="T1063" s="2" t="s">
        <v>2463</v>
      </c>
      <c r="W1063" s="1" t="s">
        <v>50</v>
      </c>
      <c r="X1063" s="1" t="s">
        <v>4864</v>
      </c>
      <c r="Y1063" s="1" t="s">
        <v>51</v>
      </c>
      <c r="Z1063" s="1" t="s">
        <v>2608</v>
      </c>
      <c r="AC1063" s="1">
        <v>54</v>
      </c>
      <c r="AD1063" s="1" t="s">
        <v>438</v>
      </c>
      <c r="AE1063" s="1" t="s">
        <v>3130</v>
      </c>
      <c r="AJ1063" s="1" t="s">
        <v>53</v>
      </c>
      <c r="AK1063" s="1" t="s">
        <v>3215</v>
      </c>
      <c r="AL1063" s="1" t="s">
        <v>285</v>
      </c>
      <c r="AM1063" s="1" t="s">
        <v>3234</v>
      </c>
      <c r="AT1063" s="1" t="s">
        <v>315</v>
      </c>
      <c r="AU1063" s="1" t="s">
        <v>2498</v>
      </c>
      <c r="AV1063" s="1" t="s">
        <v>1981</v>
      </c>
      <c r="AW1063" s="1" t="s">
        <v>3363</v>
      </c>
      <c r="BG1063" s="1" t="s">
        <v>42</v>
      </c>
      <c r="BH1063" s="1" t="s">
        <v>3276</v>
      </c>
      <c r="BI1063" s="1" t="s">
        <v>5417</v>
      </c>
      <c r="BJ1063" s="1" t="s">
        <v>3727</v>
      </c>
      <c r="BK1063" s="1" t="s">
        <v>42</v>
      </c>
      <c r="BL1063" s="1" t="s">
        <v>3276</v>
      </c>
      <c r="BM1063" s="1" t="s">
        <v>1982</v>
      </c>
      <c r="BN1063" s="1" t="s">
        <v>3978</v>
      </c>
      <c r="BO1063" s="1" t="s">
        <v>1934</v>
      </c>
      <c r="BP1063" s="1" t="s">
        <v>3906</v>
      </c>
      <c r="BQ1063" s="1" t="s">
        <v>1983</v>
      </c>
      <c r="BR1063" s="1" t="s">
        <v>4526</v>
      </c>
      <c r="BS1063" s="1" t="s">
        <v>123</v>
      </c>
      <c r="BT1063" s="1" t="s">
        <v>3210</v>
      </c>
    </row>
    <row r="1064" spans="1:31" ht="13.5" customHeight="1">
      <c r="A1064" s="6" t="str">
        <f t="shared" si="36"/>
        <v>1756_감물천면_0021</v>
      </c>
      <c r="B1064" s="1">
        <v>1756</v>
      </c>
      <c r="C1064" s="1" t="s">
        <v>4576</v>
      </c>
      <c r="D1064" s="1" t="s">
        <v>4577</v>
      </c>
      <c r="E1064" s="2">
        <v>1063</v>
      </c>
      <c r="F1064" s="2">
        <v>3</v>
      </c>
      <c r="G1064" s="2" t="s">
        <v>1691</v>
      </c>
      <c r="H1064" s="2" t="s">
        <v>2370</v>
      </c>
      <c r="I1064" s="2">
        <v>7</v>
      </c>
      <c r="L1064" s="2">
        <v>1</v>
      </c>
      <c r="M1064" s="2" t="s">
        <v>1975</v>
      </c>
      <c r="N1064" s="2" t="s">
        <v>2378</v>
      </c>
      <c r="S1064" s="2" t="s">
        <v>545</v>
      </c>
      <c r="T1064" s="2" t="s">
        <v>2473</v>
      </c>
      <c r="W1064" s="1" t="s">
        <v>147</v>
      </c>
      <c r="X1064" s="1" t="s">
        <v>2579</v>
      </c>
      <c r="Y1064" s="1" t="s">
        <v>51</v>
      </c>
      <c r="Z1064" s="1" t="s">
        <v>2608</v>
      </c>
      <c r="AC1064" s="1">
        <v>82</v>
      </c>
      <c r="AD1064" s="1" t="s">
        <v>168</v>
      </c>
      <c r="AE1064" s="1" t="s">
        <v>3149</v>
      </c>
    </row>
    <row r="1065" spans="1:31" ht="13.5" customHeight="1">
      <c r="A1065" s="6" t="str">
        <f t="shared" si="36"/>
        <v>1756_감물천면_0021</v>
      </c>
      <c r="B1065" s="1">
        <v>1756</v>
      </c>
      <c r="C1065" s="1" t="s">
        <v>4576</v>
      </c>
      <c r="D1065" s="1" t="s">
        <v>4577</v>
      </c>
      <c r="E1065" s="2">
        <v>1064</v>
      </c>
      <c r="F1065" s="2">
        <v>3</v>
      </c>
      <c r="G1065" s="2" t="s">
        <v>1691</v>
      </c>
      <c r="H1065" s="2" t="s">
        <v>2370</v>
      </c>
      <c r="I1065" s="2">
        <v>7</v>
      </c>
      <c r="L1065" s="2">
        <v>1</v>
      </c>
      <c r="M1065" s="2" t="s">
        <v>1975</v>
      </c>
      <c r="N1065" s="2" t="s">
        <v>2378</v>
      </c>
      <c r="S1065" s="2" t="s">
        <v>81</v>
      </c>
      <c r="T1065" s="2" t="s">
        <v>2466</v>
      </c>
      <c r="Y1065" s="1" t="s">
        <v>1984</v>
      </c>
      <c r="Z1065" s="1" t="s">
        <v>2700</v>
      </c>
      <c r="AC1065" s="1">
        <v>30</v>
      </c>
      <c r="AD1065" s="1" t="s">
        <v>130</v>
      </c>
      <c r="AE1065" s="1" t="s">
        <v>3146</v>
      </c>
    </row>
    <row r="1066" spans="1:31" ht="13.5" customHeight="1">
      <c r="A1066" s="6" t="str">
        <f t="shared" si="36"/>
        <v>1756_감물천면_0021</v>
      </c>
      <c r="B1066" s="1">
        <v>1756</v>
      </c>
      <c r="C1066" s="1" t="s">
        <v>4576</v>
      </c>
      <c r="D1066" s="1" t="s">
        <v>4577</v>
      </c>
      <c r="E1066" s="2">
        <v>1065</v>
      </c>
      <c r="F1066" s="2">
        <v>3</v>
      </c>
      <c r="G1066" s="2" t="s">
        <v>1691</v>
      </c>
      <c r="H1066" s="2" t="s">
        <v>2370</v>
      </c>
      <c r="I1066" s="2">
        <v>7</v>
      </c>
      <c r="L1066" s="2">
        <v>1</v>
      </c>
      <c r="M1066" s="2" t="s">
        <v>1975</v>
      </c>
      <c r="N1066" s="2" t="s">
        <v>2378</v>
      </c>
      <c r="S1066" s="2" t="s">
        <v>82</v>
      </c>
      <c r="T1066" s="2" t="s">
        <v>2465</v>
      </c>
      <c r="W1066" s="1" t="s">
        <v>336</v>
      </c>
      <c r="X1066" s="1" t="s">
        <v>2587</v>
      </c>
      <c r="Y1066" s="1" t="s">
        <v>51</v>
      </c>
      <c r="Z1066" s="1" t="s">
        <v>2608</v>
      </c>
      <c r="AC1066" s="1">
        <v>31</v>
      </c>
      <c r="AD1066" s="1" t="s">
        <v>118</v>
      </c>
      <c r="AE1066" s="1" t="s">
        <v>3117</v>
      </c>
    </row>
    <row r="1067" spans="1:33" ht="13.5" customHeight="1">
      <c r="A1067" s="6" t="str">
        <f t="shared" si="36"/>
        <v>1756_감물천면_0021</v>
      </c>
      <c r="B1067" s="1">
        <v>1756</v>
      </c>
      <c r="C1067" s="1" t="s">
        <v>4576</v>
      </c>
      <c r="D1067" s="1" t="s">
        <v>4577</v>
      </c>
      <c r="E1067" s="2">
        <v>1066</v>
      </c>
      <c r="F1067" s="2">
        <v>3</v>
      </c>
      <c r="G1067" s="2" t="s">
        <v>1691</v>
      </c>
      <c r="H1067" s="2" t="s">
        <v>2370</v>
      </c>
      <c r="I1067" s="2">
        <v>7</v>
      </c>
      <c r="L1067" s="2">
        <v>1</v>
      </c>
      <c r="M1067" s="2" t="s">
        <v>1975</v>
      </c>
      <c r="N1067" s="2" t="s">
        <v>2378</v>
      </c>
      <c r="S1067" s="2" t="s">
        <v>61</v>
      </c>
      <c r="T1067" s="2" t="s">
        <v>2464</v>
      </c>
      <c r="AF1067" s="1" t="s">
        <v>131</v>
      </c>
      <c r="AG1067" s="1" t="s">
        <v>3164</v>
      </c>
    </row>
    <row r="1068" spans="1:33" ht="13.5" customHeight="1">
      <c r="A1068" s="6" t="str">
        <f t="shared" si="36"/>
        <v>1756_감물천면_0021</v>
      </c>
      <c r="B1068" s="1">
        <v>1756</v>
      </c>
      <c r="C1068" s="1" t="s">
        <v>4576</v>
      </c>
      <c r="D1068" s="1" t="s">
        <v>4577</v>
      </c>
      <c r="E1068" s="2">
        <v>1067</v>
      </c>
      <c r="F1068" s="2">
        <v>3</v>
      </c>
      <c r="G1068" s="2" t="s">
        <v>1691</v>
      </c>
      <c r="H1068" s="2" t="s">
        <v>2370</v>
      </c>
      <c r="I1068" s="2">
        <v>7</v>
      </c>
      <c r="L1068" s="2">
        <v>1</v>
      </c>
      <c r="M1068" s="2" t="s">
        <v>1975</v>
      </c>
      <c r="N1068" s="2" t="s">
        <v>2378</v>
      </c>
      <c r="S1068" s="2" t="s">
        <v>61</v>
      </c>
      <c r="T1068" s="2" t="s">
        <v>2464</v>
      </c>
      <c r="AC1068" s="1">
        <v>5</v>
      </c>
      <c r="AD1068" s="1" t="s">
        <v>144</v>
      </c>
      <c r="AE1068" s="1" t="s">
        <v>3118</v>
      </c>
      <c r="AF1068" s="1" t="s">
        <v>63</v>
      </c>
      <c r="AG1068" s="1" t="s">
        <v>3157</v>
      </c>
    </row>
    <row r="1069" spans="1:72" ht="13.5" customHeight="1">
      <c r="A1069" s="6" t="str">
        <f t="shared" si="36"/>
        <v>1756_감물천면_0021</v>
      </c>
      <c r="B1069" s="1">
        <v>1756</v>
      </c>
      <c r="C1069" s="1" t="s">
        <v>4576</v>
      </c>
      <c r="D1069" s="1" t="s">
        <v>4577</v>
      </c>
      <c r="E1069" s="2">
        <v>1068</v>
      </c>
      <c r="F1069" s="2">
        <v>3</v>
      </c>
      <c r="G1069" s="2" t="s">
        <v>1691</v>
      </c>
      <c r="H1069" s="2" t="s">
        <v>2370</v>
      </c>
      <c r="I1069" s="2">
        <v>7</v>
      </c>
      <c r="L1069" s="2">
        <v>2</v>
      </c>
      <c r="M1069" s="2" t="s">
        <v>5283</v>
      </c>
      <c r="N1069" s="2" t="s">
        <v>5284</v>
      </c>
      <c r="T1069" s="2" t="s">
        <v>4793</v>
      </c>
      <c r="U1069" s="1" t="s">
        <v>121</v>
      </c>
      <c r="V1069" s="1" t="s">
        <v>2529</v>
      </c>
      <c r="W1069" s="1" t="s">
        <v>965</v>
      </c>
      <c r="X1069" s="1" t="s">
        <v>2584</v>
      </c>
      <c r="Y1069" s="1" t="s">
        <v>51</v>
      </c>
      <c r="Z1069" s="1" t="s">
        <v>2608</v>
      </c>
      <c r="AC1069" s="1">
        <v>48</v>
      </c>
      <c r="AD1069" s="1" t="s">
        <v>202</v>
      </c>
      <c r="AE1069" s="1" t="s">
        <v>3109</v>
      </c>
      <c r="AJ1069" s="1" t="s">
        <v>53</v>
      </c>
      <c r="AK1069" s="1" t="s">
        <v>3215</v>
      </c>
      <c r="AL1069" s="1" t="s">
        <v>1255</v>
      </c>
      <c r="AM1069" s="1" t="s">
        <v>3236</v>
      </c>
      <c r="AT1069" s="1" t="s">
        <v>42</v>
      </c>
      <c r="AU1069" s="1" t="s">
        <v>3276</v>
      </c>
      <c r="AV1069" s="1" t="s">
        <v>1985</v>
      </c>
      <c r="AW1069" s="1" t="s">
        <v>3362</v>
      </c>
      <c r="BG1069" s="1" t="s">
        <v>1986</v>
      </c>
      <c r="BH1069" s="1" t="s">
        <v>4428</v>
      </c>
      <c r="BI1069" s="1" t="s">
        <v>1987</v>
      </c>
      <c r="BJ1069" s="1" t="s">
        <v>3730</v>
      </c>
      <c r="BK1069" s="1" t="s">
        <v>42</v>
      </c>
      <c r="BL1069" s="1" t="s">
        <v>3276</v>
      </c>
      <c r="BM1069" s="1" t="s">
        <v>1988</v>
      </c>
      <c r="BN1069" s="1" t="s">
        <v>3977</v>
      </c>
      <c r="BO1069" s="1" t="s">
        <v>42</v>
      </c>
      <c r="BP1069" s="1" t="s">
        <v>3276</v>
      </c>
      <c r="BQ1069" s="1" t="s">
        <v>1989</v>
      </c>
      <c r="BR1069" s="1" t="s">
        <v>4541</v>
      </c>
      <c r="BS1069" s="1" t="s">
        <v>221</v>
      </c>
      <c r="BT1069" s="1" t="s">
        <v>3241</v>
      </c>
    </row>
    <row r="1070" spans="1:33" ht="13.5" customHeight="1">
      <c r="A1070" s="6" t="str">
        <f t="shared" si="36"/>
        <v>1756_감물천면_0021</v>
      </c>
      <c r="B1070" s="1">
        <v>1756</v>
      </c>
      <c r="C1070" s="1" t="s">
        <v>4576</v>
      </c>
      <c r="D1070" s="1" t="s">
        <v>4577</v>
      </c>
      <c r="E1070" s="2">
        <v>1069</v>
      </c>
      <c r="F1070" s="2">
        <v>3</v>
      </c>
      <c r="G1070" s="2" t="s">
        <v>1691</v>
      </c>
      <c r="H1070" s="2" t="s">
        <v>2370</v>
      </c>
      <c r="I1070" s="2">
        <v>7</v>
      </c>
      <c r="L1070" s="2">
        <v>2</v>
      </c>
      <c r="M1070" s="2" t="s">
        <v>5283</v>
      </c>
      <c r="N1070" s="2" t="s">
        <v>5284</v>
      </c>
      <c r="S1070" s="2" t="s">
        <v>81</v>
      </c>
      <c r="T1070" s="2" t="s">
        <v>2466</v>
      </c>
      <c r="Y1070" s="1" t="s">
        <v>1990</v>
      </c>
      <c r="Z1070" s="1" t="s">
        <v>2669</v>
      </c>
      <c r="AG1070" s="1" t="s">
        <v>3159</v>
      </c>
    </row>
    <row r="1071" spans="1:33" ht="13.5" customHeight="1">
      <c r="A1071" s="6" t="str">
        <f t="shared" si="36"/>
        <v>1756_감물천면_0021</v>
      </c>
      <c r="B1071" s="1">
        <v>1756</v>
      </c>
      <c r="C1071" s="1" t="s">
        <v>4576</v>
      </c>
      <c r="D1071" s="1" t="s">
        <v>4577</v>
      </c>
      <c r="E1071" s="2">
        <v>1070</v>
      </c>
      <c r="F1071" s="2">
        <v>3</v>
      </c>
      <c r="G1071" s="2" t="s">
        <v>1691</v>
      </c>
      <c r="H1071" s="2" t="s">
        <v>2370</v>
      </c>
      <c r="I1071" s="2">
        <v>7</v>
      </c>
      <c r="L1071" s="2">
        <v>2</v>
      </c>
      <c r="M1071" s="2" t="s">
        <v>5283</v>
      </c>
      <c r="N1071" s="2" t="s">
        <v>5284</v>
      </c>
      <c r="S1071" s="2" t="s">
        <v>82</v>
      </c>
      <c r="T1071" s="2" t="s">
        <v>2465</v>
      </c>
      <c r="W1071" s="1" t="s">
        <v>88</v>
      </c>
      <c r="X1071" s="1" t="s">
        <v>4368</v>
      </c>
      <c r="Y1071" s="1" t="s">
        <v>51</v>
      </c>
      <c r="Z1071" s="1" t="s">
        <v>2608</v>
      </c>
      <c r="AF1071" s="1" t="s">
        <v>86</v>
      </c>
      <c r="AG1071" s="1" t="s">
        <v>3159</v>
      </c>
    </row>
    <row r="1072" spans="1:31" ht="13.5" customHeight="1">
      <c r="A1072" s="6" t="str">
        <f t="shared" si="36"/>
        <v>1756_감물천면_0021</v>
      </c>
      <c r="B1072" s="1">
        <v>1756</v>
      </c>
      <c r="C1072" s="1" t="s">
        <v>4576</v>
      </c>
      <c r="D1072" s="1" t="s">
        <v>4577</v>
      </c>
      <c r="E1072" s="2">
        <v>1071</v>
      </c>
      <c r="F1072" s="2">
        <v>3</v>
      </c>
      <c r="G1072" s="2" t="s">
        <v>1691</v>
      </c>
      <c r="H1072" s="2" t="s">
        <v>2370</v>
      </c>
      <c r="I1072" s="2">
        <v>7</v>
      </c>
      <c r="L1072" s="2">
        <v>2</v>
      </c>
      <c r="M1072" s="2" t="s">
        <v>5283</v>
      </c>
      <c r="N1072" s="2" t="s">
        <v>5284</v>
      </c>
      <c r="S1072" s="2" t="s">
        <v>81</v>
      </c>
      <c r="T1072" s="2" t="s">
        <v>2466</v>
      </c>
      <c r="Y1072" s="1" t="s">
        <v>1991</v>
      </c>
      <c r="Z1072" s="1" t="s">
        <v>2699</v>
      </c>
      <c r="AC1072" s="1">
        <v>25</v>
      </c>
      <c r="AD1072" s="1" t="s">
        <v>94</v>
      </c>
      <c r="AE1072" s="1" t="s">
        <v>3106</v>
      </c>
    </row>
    <row r="1073" spans="1:33" ht="13.5" customHeight="1">
      <c r="A1073" s="6" t="str">
        <f t="shared" si="36"/>
        <v>1756_감물천면_0021</v>
      </c>
      <c r="B1073" s="1">
        <v>1756</v>
      </c>
      <c r="C1073" s="1" t="s">
        <v>4576</v>
      </c>
      <c r="D1073" s="1" t="s">
        <v>4577</v>
      </c>
      <c r="E1073" s="2">
        <v>1072</v>
      </c>
      <c r="F1073" s="2">
        <v>3</v>
      </c>
      <c r="G1073" s="2" t="s">
        <v>1691</v>
      </c>
      <c r="H1073" s="2" t="s">
        <v>2370</v>
      </c>
      <c r="I1073" s="2">
        <v>7</v>
      </c>
      <c r="L1073" s="2">
        <v>2</v>
      </c>
      <c r="M1073" s="2" t="s">
        <v>5283</v>
      </c>
      <c r="N1073" s="2" t="s">
        <v>5284</v>
      </c>
      <c r="S1073" s="2" t="s">
        <v>82</v>
      </c>
      <c r="T1073" s="2" t="s">
        <v>2465</v>
      </c>
      <c r="W1073" s="1" t="s">
        <v>567</v>
      </c>
      <c r="X1073" s="1" t="s">
        <v>2569</v>
      </c>
      <c r="Y1073" s="1" t="s">
        <v>51</v>
      </c>
      <c r="Z1073" s="1" t="s">
        <v>2608</v>
      </c>
      <c r="AC1073" s="1">
        <v>29</v>
      </c>
      <c r="AD1073" s="1" t="s">
        <v>142</v>
      </c>
      <c r="AE1073" s="1" t="s">
        <v>3151</v>
      </c>
      <c r="AF1073" s="1" t="s">
        <v>63</v>
      </c>
      <c r="AG1073" s="1" t="s">
        <v>3157</v>
      </c>
    </row>
    <row r="1074" spans="1:31" ht="13.5" customHeight="1">
      <c r="A1074" s="6" t="str">
        <f t="shared" si="36"/>
        <v>1756_감물천면_0021</v>
      </c>
      <c r="B1074" s="1">
        <v>1756</v>
      </c>
      <c r="C1074" s="1" t="s">
        <v>4576</v>
      </c>
      <c r="D1074" s="1" t="s">
        <v>4577</v>
      </c>
      <c r="E1074" s="2">
        <v>1073</v>
      </c>
      <c r="F1074" s="2">
        <v>3</v>
      </c>
      <c r="G1074" s="2" t="s">
        <v>1691</v>
      </c>
      <c r="H1074" s="2" t="s">
        <v>2370</v>
      </c>
      <c r="I1074" s="2">
        <v>7</v>
      </c>
      <c r="L1074" s="2">
        <v>2</v>
      </c>
      <c r="M1074" s="2" t="s">
        <v>5283</v>
      </c>
      <c r="N1074" s="2" t="s">
        <v>5284</v>
      </c>
      <c r="S1074" s="2" t="s">
        <v>61</v>
      </c>
      <c r="T1074" s="2" t="s">
        <v>2464</v>
      </c>
      <c r="AC1074" s="1">
        <v>9</v>
      </c>
      <c r="AD1074" s="1" t="s">
        <v>133</v>
      </c>
      <c r="AE1074" s="1" t="s">
        <v>3123</v>
      </c>
    </row>
    <row r="1075" spans="1:33" ht="13.5" customHeight="1">
      <c r="A1075" s="6" t="str">
        <f t="shared" si="36"/>
        <v>1756_감물천면_0021</v>
      </c>
      <c r="B1075" s="1">
        <v>1756</v>
      </c>
      <c r="C1075" s="1" t="s">
        <v>4576</v>
      </c>
      <c r="D1075" s="1" t="s">
        <v>4577</v>
      </c>
      <c r="E1075" s="2">
        <v>1074</v>
      </c>
      <c r="F1075" s="2">
        <v>3</v>
      </c>
      <c r="G1075" s="2" t="s">
        <v>1691</v>
      </c>
      <c r="H1075" s="2" t="s">
        <v>2370</v>
      </c>
      <c r="I1075" s="2">
        <v>7</v>
      </c>
      <c r="L1075" s="2">
        <v>2</v>
      </c>
      <c r="M1075" s="2" t="s">
        <v>5283</v>
      </c>
      <c r="N1075" s="2" t="s">
        <v>5284</v>
      </c>
      <c r="S1075" s="2" t="s">
        <v>61</v>
      </c>
      <c r="T1075" s="2" t="s">
        <v>2464</v>
      </c>
      <c r="AC1075" s="1">
        <v>4</v>
      </c>
      <c r="AD1075" s="1" t="s">
        <v>370</v>
      </c>
      <c r="AE1075" s="1" t="s">
        <v>3115</v>
      </c>
      <c r="AF1075" s="1" t="s">
        <v>63</v>
      </c>
      <c r="AG1075" s="1" t="s">
        <v>3157</v>
      </c>
    </row>
    <row r="1076" spans="1:72" ht="13.5" customHeight="1">
      <c r="A1076" s="6" t="str">
        <f t="shared" si="36"/>
        <v>1756_감물천면_0021</v>
      </c>
      <c r="B1076" s="1">
        <v>1756</v>
      </c>
      <c r="C1076" s="1" t="s">
        <v>4576</v>
      </c>
      <c r="D1076" s="1" t="s">
        <v>4577</v>
      </c>
      <c r="E1076" s="2">
        <v>1075</v>
      </c>
      <c r="F1076" s="2">
        <v>3</v>
      </c>
      <c r="G1076" s="2" t="s">
        <v>1691</v>
      </c>
      <c r="H1076" s="2" t="s">
        <v>2370</v>
      </c>
      <c r="I1076" s="2">
        <v>7</v>
      </c>
      <c r="L1076" s="2">
        <v>3</v>
      </c>
      <c r="M1076" s="2" t="s">
        <v>5293</v>
      </c>
      <c r="N1076" s="2" t="s">
        <v>5294</v>
      </c>
      <c r="Q1076" s="2" t="s">
        <v>1992</v>
      </c>
      <c r="R1076" s="2" t="s">
        <v>2424</v>
      </c>
      <c r="T1076" s="2" t="s">
        <v>4793</v>
      </c>
      <c r="W1076" s="1" t="s">
        <v>1496</v>
      </c>
      <c r="X1076" s="1" t="s">
        <v>2585</v>
      </c>
      <c r="Y1076" s="1" t="s">
        <v>51</v>
      </c>
      <c r="Z1076" s="1" t="s">
        <v>2608</v>
      </c>
      <c r="AC1076" s="1">
        <v>66</v>
      </c>
      <c r="AD1076" s="1" t="s">
        <v>262</v>
      </c>
      <c r="AE1076" s="1" t="s">
        <v>3112</v>
      </c>
      <c r="AJ1076" s="1" t="s">
        <v>53</v>
      </c>
      <c r="AK1076" s="1" t="s">
        <v>3215</v>
      </c>
      <c r="AL1076" s="1" t="s">
        <v>48</v>
      </c>
      <c r="AM1076" s="1" t="s">
        <v>3223</v>
      </c>
      <c r="AT1076" s="1" t="s">
        <v>42</v>
      </c>
      <c r="AU1076" s="1" t="s">
        <v>3276</v>
      </c>
      <c r="AV1076" s="1" t="s">
        <v>433</v>
      </c>
      <c r="AW1076" s="1" t="s">
        <v>3042</v>
      </c>
      <c r="BG1076" s="1" t="s">
        <v>42</v>
      </c>
      <c r="BH1076" s="1" t="s">
        <v>3276</v>
      </c>
      <c r="BI1076" s="1" t="s">
        <v>1993</v>
      </c>
      <c r="BJ1076" s="1" t="s">
        <v>3729</v>
      </c>
      <c r="BK1076" s="1" t="s">
        <v>5391</v>
      </c>
      <c r="BL1076" s="1" t="s">
        <v>129</v>
      </c>
      <c r="BM1076" s="1" t="s">
        <v>129</v>
      </c>
      <c r="BN1076" s="1" t="s">
        <v>129</v>
      </c>
      <c r="BO1076" s="1" t="s">
        <v>42</v>
      </c>
      <c r="BP1076" s="1" t="s">
        <v>3276</v>
      </c>
      <c r="BQ1076" s="1" t="s">
        <v>4970</v>
      </c>
      <c r="BR1076" s="1" t="s">
        <v>4509</v>
      </c>
      <c r="BS1076" s="1" t="s">
        <v>41</v>
      </c>
      <c r="BT1076" s="1" t="s">
        <v>4400</v>
      </c>
    </row>
    <row r="1077" spans="1:33" ht="13.5" customHeight="1">
      <c r="A1077" s="6" t="str">
        <f aca="true" t="shared" si="37" ref="A1077:A1108">HYPERLINK("http://kyu.snu.ac.kr/sdhj/index.jsp?type=hj/GK14679_00IH_0001_0021.jpg","1756_감물천면_0021")</f>
        <v>1756_감물천면_0021</v>
      </c>
      <c r="B1077" s="1">
        <v>1756</v>
      </c>
      <c r="C1077" s="1" t="s">
        <v>4576</v>
      </c>
      <c r="D1077" s="1" t="s">
        <v>4577</v>
      </c>
      <c r="E1077" s="2">
        <v>1076</v>
      </c>
      <c r="F1077" s="2">
        <v>3</v>
      </c>
      <c r="G1077" s="2" t="s">
        <v>1691</v>
      </c>
      <c r="H1077" s="2" t="s">
        <v>2370</v>
      </c>
      <c r="I1077" s="2">
        <v>7</v>
      </c>
      <c r="L1077" s="2">
        <v>3</v>
      </c>
      <c r="M1077" s="2" t="s">
        <v>5293</v>
      </c>
      <c r="N1077" s="2" t="s">
        <v>5294</v>
      </c>
      <c r="S1077" s="2" t="s">
        <v>545</v>
      </c>
      <c r="T1077" s="2" t="s">
        <v>2473</v>
      </c>
      <c r="W1077" s="1" t="s">
        <v>50</v>
      </c>
      <c r="X1077" s="1" t="s">
        <v>4865</v>
      </c>
      <c r="Y1077" s="1" t="s">
        <v>51</v>
      </c>
      <c r="Z1077" s="1" t="s">
        <v>2608</v>
      </c>
      <c r="AF1077" s="1" t="s">
        <v>97</v>
      </c>
      <c r="AG1077" s="1" t="s">
        <v>2593</v>
      </c>
    </row>
    <row r="1078" spans="1:33" ht="13.5" customHeight="1">
      <c r="A1078" s="6" t="str">
        <f t="shared" si="37"/>
        <v>1756_감물천면_0021</v>
      </c>
      <c r="B1078" s="1">
        <v>1756</v>
      </c>
      <c r="C1078" s="1" t="s">
        <v>4576</v>
      </c>
      <c r="D1078" s="1" t="s">
        <v>4577</v>
      </c>
      <c r="E1078" s="2">
        <v>1077</v>
      </c>
      <c r="F1078" s="2">
        <v>3</v>
      </c>
      <c r="G1078" s="2" t="s">
        <v>1691</v>
      </c>
      <c r="H1078" s="2" t="s">
        <v>2370</v>
      </c>
      <c r="I1078" s="2">
        <v>7</v>
      </c>
      <c r="L1078" s="2">
        <v>3</v>
      </c>
      <c r="M1078" s="2" t="s">
        <v>5293</v>
      </c>
      <c r="N1078" s="2" t="s">
        <v>5294</v>
      </c>
      <c r="S1078" s="2" t="s">
        <v>61</v>
      </c>
      <c r="T1078" s="2" t="s">
        <v>2464</v>
      </c>
      <c r="AC1078" s="1">
        <v>10</v>
      </c>
      <c r="AD1078" s="1" t="s">
        <v>75</v>
      </c>
      <c r="AE1078" s="1" t="s">
        <v>3129</v>
      </c>
      <c r="AF1078" s="1" t="s">
        <v>63</v>
      </c>
      <c r="AG1078" s="1" t="s">
        <v>3157</v>
      </c>
    </row>
    <row r="1079" spans="1:31" ht="13.5" customHeight="1">
      <c r="A1079" s="6" t="str">
        <f t="shared" si="37"/>
        <v>1756_감물천면_0021</v>
      </c>
      <c r="B1079" s="1">
        <v>1756</v>
      </c>
      <c r="C1079" s="1" t="s">
        <v>4576</v>
      </c>
      <c r="D1079" s="1" t="s">
        <v>4577</v>
      </c>
      <c r="E1079" s="2">
        <v>1078</v>
      </c>
      <c r="F1079" s="2">
        <v>3</v>
      </c>
      <c r="G1079" s="2" t="s">
        <v>1691</v>
      </c>
      <c r="H1079" s="2" t="s">
        <v>2370</v>
      </c>
      <c r="I1079" s="2">
        <v>7</v>
      </c>
      <c r="L1079" s="2">
        <v>3</v>
      </c>
      <c r="M1079" s="2" t="s">
        <v>5293</v>
      </c>
      <c r="N1079" s="2" t="s">
        <v>5294</v>
      </c>
      <c r="S1079" s="2" t="s">
        <v>61</v>
      </c>
      <c r="T1079" s="2" t="s">
        <v>2464</v>
      </c>
      <c r="AC1079" s="1">
        <v>5</v>
      </c>
      <c r="AD1079" s="1" t="s">
        <v>4866</v>
      </c>
      <c r="AE1079" s="1" t="s">
        <v>4867</v>
      </c>
    </row>
    <row r="1080" spans="1:72" ht="13.5" customHeight="1">
      <c r="A1080" s="6" t="str">
        <f t="shared" si="37"/>
        <v>1756_감물천면_0021</v>
      </c>
      <c r="B1080" s="1">
        <v>1756</v>
      </c>
      <c r="C1080" s="1" t="s">
        <v>4576</v>
      </c>
      <c r="D1080" s="1" t="s">
        <v>4577</v>
      </c>
      <c r="E1080" s="2">
        <v>1079</v>
      </c>
      <c r="F1080" s="2">
        <v>3</v>
      </c>
      <c r="G1080" s="2" t="s">
        <v>1691</v>
      </c>
      <c r="H1080" s="2" t="s">
        <v>2370</v>
      </c>
      <c r="I1080" s="2">
        <v>7</v>
      </c>
      <c r="L1080" s="2">
        <v>4</v>
      </c>
      <c r="M1080" s="2" t="s">
        <v>5225</v>
      </c>
      <c r="N1080" s="2" t="s">
        <v>5226</v>
      </c>
      <c r="Q1080" s="2" t="s">
        <v>1994</v>
      </c>
      <c r="R1080" s="2" t="s">
        <v>2423</v>
      </c>
      <c r="T1080" s="2" t="s">
        <v>4628</v>
      </c>
      <c r="W1080" s="1" t="s">
        <v>592</v>
      </c>
      <c r="X1080" s="1" t="s">
        <v>2568</v>
      </c>
      <c r="Y1080" s="1" t="s">
        <v>309</v>
      </c>
      <c r="Z1080" s="1" t="s">
        <v>2604</v>
      </c>
      <c r="AC1080" s="1">
        <v>61</v>
      </c>
      <c r="AD1080" s="1" t="s">
        <v>169</v>
      </c>
      <c r="AE1080" s="1" t="s">
        <v>3102</v>
      </c>
      <c r="AJ1080" s="1" t="s">
        <v>17</v>
      </c>
      <c r="AK1080" s="1" t="s">
        <v>3214</v>
      </c>
      <c r="AL1080" s="1" t="s">
        <v>48</v>
      </c>
      <c r="AM1080" s="1" t="s">
        <v>3223</v>
      </c>
      <c r="AT1080" s="1" t="s">
        <v>304</v>
      </c>
      <c r="AU1080" s="1" t="s">
        <v>3286</v>
      </c>
      <c r="AV1080" s="1" t="s">
        <v>1995</v>
      </c>
      <c r="AW1080" s="1" t="s">
        <v>3361</v>
      </c>
      <c r="BG1080" s="1" t="s">
        <v>304</v>
      </c>
      <c r="BH1080" s="1" t="s">
        <v>3286</v>
      </c>
      <c r="BI1080" s="1" t="s">
        <v>1996</v>
      </c>
      <c r="BJ1080" s="1" t="s">
        <v>3728</v>
      </c>
      <c r="BK1080" s="1" t="s">
        <v>1076</v>
      </c>
      <c r="BL1080" s="1" t="s">
        <v>3659</v>
      </c>
      <c r="BM1080" s="1" t="s">
        <v>1624</v>
      </c>
      <c r="BN1080" s="1" t="s">
        <v>3703</v>
      </c>
      <c r="BO1080" s="1" t="s">
        <v>413</v>
      </c>
      <c r="BP1080" s="1" t="s">
        <v>2504</v>
      </c>
      <c r="BQ1080" s="1" t="s">
        <v>1997</v>
      </c>
      <c r="BR1080" s="1" t="s">
        <v>4158</v>
      </c>
      <c r="BS1080" s="1" t="s">
        <v>100</v>
      </c>
      <c r="BT1080" s="1" t="s">
        <v>3194</v>
      </c>
    </row>
    <row r="1081" spans="1:31" ht="13.5" customHeight="1">
      <c r="A1081" s="6" t="str">
        <f t="shared" si="37"/>
        <v>1756_감물천면_0021</v>
      </c>
      <c r="B1081" s="1">
        <v>1756</v>
      </c>
      <c r="C1081" s="1" t="s">
        <v>4576</v>
      </c>
      <c r="D1081" s="1" t="s">
        <v>4577</v>
      </c>
      <c r="E1081" s="2">
        <v>1080</v>
      </c>
      <c r="F1081" s="2">
        <v>3</v>
      </c>
      <c r="G1081" s="2" t="s">
        <v>1691</v>
      </c>
      <c r="H1081" s="2" t="s">
        <v>2370</v>
      </c>
      <c r="I1081" s="2">
        <v>7</v>
      </c>
      <c r="L1081" s="2">
        <v>4</v>
      </c>
      <c r="M1081" s="2" t="s">
        <v>5225</v>
      </c>
      <c r="N1081" s="2" t="s">
        <v>5226</v>
      </c>
      <c r="S1081" s="2" t="s">
        <v>61</v>
      </c>
      <c r="T1081" s="2" t="s">
        <v>2464</v>
      </c>
      <c r="AC1081" s="1">
        <v>16</v>
      </c>
      <c r="AD1081" s="1" t="s">
        <v>622</v>
      </c>
      <c r="AE1081" s="1" t="s">
        <v>3138</v>
      </c>
    </row>
    <row r="1082" spans="1:31" ht="13.5" customHeight="1">
      <c r="A1082" s="6" t="str">
        <f t="shared" si="37"/>
        <v>1756_감물천면_0021</v>
      </c>
      <c r="B1082" s="1">
        <v>1756</v>
      </c>
      <c r="C1082" s="1" t="s">
        <v>4576</v>
      </c>
      <c r="D1082" s="1" t="s">
        <v>4577</v>
      </c>
      <c r="E1082" s="2">
        <v>1081</v>
      </c>
      <c r="F1082" s="2">
        <v>3</v>
      </c>
      <c r="G1082" s="2" t="s">
        <v>1691</v>
      </c>
      <c r="H1082" s="2" t="s">
        <v>2370</v>
      </c>
      <c r="I1082" s="2">
        <v>7</v>
      </c>
      <c r="L1082" s="2">
        <v>4</v>
      </c>
      <c r="M1082" s="2" t="s">
        <v>5225</v>
      </c>
      <c r="N1082" s="2" t="s">
        <v>5226</v>
      </c>
      <c r="S1082" s="2" t="s">
        <v>61</v>
      </c>
      <c r="T1082" s="2" t="s">
        <v>2464</v>
      </c>
      <c r="AC1082" s="1">
        <v>11</v>
      </c>
      <c r="AD1082" s="1" t="s">
        <v>342</v>
      </c>
      <c r="AE1082" s="1" t="s">
        <v>3120</v>
      </c>
    </row>
    <row r="1083" spans="1:33" ht="13.5" customHeight="1">
      <c r="A1083" s="6" t="str">
        <f t="shared" si="37"/>
        <v>1756_감물천면_0021</v>
      </c>
      <c r="B1083" s="1">
        <v>1756</v>
      </c>
      <c r="C1083" s="1" t="s">
        <v>4576</v>
      </c>
      <c r="D1083" s="1" t="s">
        <v>4577</v>
      </c>
      <c r="E1083" s="2">
        <v>1082</v>
      </c>
      <c r="F1083" s="2">
        <v>3</v>
      </c>
      <c r="G1083" s="2" t="s">
        <v>1691</v>
      </c>
      <c r="H1083" s="2" t="s">
        <v>2370</v>
      </c>
      <c r="I1083" s="2">
        <v>7</v>
      </c>
      <c r="L1083" s="2">
        <v>4</v>
      </c>
      <c r="M1083" s="2" t="s">
        <v>5225</v>
      </c>
      <c r="N1083" s="2" t="s">
        <v>5226</v>
      </c>
      <c r="S1083" s="2" t="s">
        <v>61</v>
      </c>
      <c r="T1083" s="2" t="s">
        <v>2464</v>
      </c>
      <c r="AC1083" s="1">
        <v>5</v>
      </c>
      <c r="AD1083" s="1" t="s">
        <v>144</v>
      </c>
      <c r="AE1083" s="1" t="s">
        <v>3118</v>
      </c>
      <c r="AF1083" s="1" t="s">
        <v>63</v>
      </c>
      <c r="AG1083" s="1" t="s">
        <v>3157</v>
      </c>
    </row>
    <row r="1084" spans="1:72" ht="13.5" customHeight="1">
      <c r="A1084" s="6" t="str">
        <f t="shared" si="37"/>
        <v>1756_감물천면_0021</v>
      </c>
      <c r="B1084" s="1">
        <v>1756</v>
      </c>
      <c r="C1084" s="1" t="s">
        <v>4576</v>
      </c>
      <c r="D1084" s="1" t="s">
        <v>4577</v>
      </c>
      <c r="E1084" s="2">
        <v>1083</v>
      </c>
      <c r="F1084" s="2">
        <v>3</v>
      </c>
      <c r="G1084" s="2" t="s">
        <v>1691</v>
      </c>
      <c r="H1084" s="2" t="s">
        <v>2370</v>
      </c>
      <c r="I1084" s="2">
        <v>7</v>
      </c>
      <c r="L1084" s="2">
        <v>5</v>
      </c>
      <c r="M1084" s="2" t="s">
        <v>5295</v>
      </c>
      <c r="N1084" s="2" t="s">
        <v>5296</v>
      </c>
      <c r="T1084" s="2" t="s">
        <v>4868</v>
      </c>
      <c r="U1084" s="1" t="s">
        <v>38</v>
      </c>
      <c r="V1084" s="1" t="s">
        <v>2497</v>
      </c>
      <c r="W1084" s="1" t="s">
        <v>592</v>
      </c>
      <c r="X1084" s="1" t="s">
        <v>2568</v>
      </c>
      <c r="Y1084" s="1" t="s">
        <v>1998</v>
      </c>
      <c r="Z1084" s="1" t="s">
        <v>2698</v>
      </c>
      <c r="AA1084" s="1" t="s">
        <v>4869</v>
      </c>
      <c r="AB1084" s="1" t="s">
        <v>3090</v>
      </c>
      <c r="AC1084" s="1">
        <v>39</v>
      </c>
      <c r="AD1084" s="1" t="s">
        <v>489</v>
      </c>
      <c r="AE1084" s="1" t="s">
        <v>3132</v>
      </c>
      <c r="AJ1084" s="1" t="s">
        <v>17</v>
      </c>
      <c r="AK1084" s="1" t="s">
        <v>3214</v>
      </c>
      <c r="AL1084" s="1" t="s">
        <v>48</v>
      </c>
      <c r="AM1084" s="1" t="s">
        <v>3223</v>
      </c>
      <c r="AT1084" s="1" t="s">
        <v>42</v>
      </c>
      <c r="AU1084" s="1" t="s">
        <v>3276</v>
      </c>
      <c r="AV1084" s="1" t="s">
        <v>1999</v>
      </c>
      <c r="AW1084" s="1" t="s">
        <v>3360</v>
      </c>
      <c r="BG1084" s="1" t="s">
        <v>42</v>
      </c>
      <c r="BH1084" s="1" t="s">
        <v>3276</v>
      </c>
      <c r="BI1084" s="1" t="s">
        <v>2000</v>
      </c>
      <c r="BJ1084" s="1" t="s">
        <v>3694</v>
      </c>
      <c r="BK1084" s="1" t="s">
        <v>42</v>
      </c>
      <c r="BL1084" s="1" t="s">
        <v>3276</v>
      </c>
      <c r="BM1084" s="1" t="s">
        <v>1979</v>
      </c>
      <c r="BN1084" s="1" t="s">
        <v>3956</v>
      </c>
      <c r="BO1084" s="1" t="s">
        <v>42</v>
      </c>
      <c r="BP1084" s="1" t="s">
        <v>3276</v>
      </c>
      <c r="BQ1084" s="1" t="s">
        <v>2001</v>
      </c>
      <c r="BR1084" s="1" t="s">
        <v>4557</v>
      </c>
      <c r="BS1084" s="1" t="s">
        <v>100</v>
      </c>
      <c r="BT1084" s="1" t="s">
        <v>3194</v>
      </c>
    </row>
    <row r="1085" spans="1:72" ht="13.5" customHeight="1">
      <c r="A1085" s="6" t="str">
        <f t="shared" si="37"/>
        <v>1756_감물천면_0021</v>
      </c>
      <c r="B1085" s="1">
        <v>1756</v>
      </c>
      <c r="C1085" s="1" t="s">
        <v>4576</v>
      </c>
      <c r="D1085" s="1" t="s">
        <v>4577</v>
      </c>
      <c r="E1085" s="2">
        <v>1084</v>
      </c>
      <c r="F1085" s="2">
        <v>3</v>
      </c>
      <c r="G1085" s="2" t="s">
        <v>1691</v>
      </c>
      <c r="H1085" s="2" t="s">
        <v>2370</v>
      </c>
      <c r="I1085" s="2">
        <v>7</v>
      </c>
      <c r="L1085" s="2">
        <v>5</v>
      </c>
      <c r="M1085" s="2" t="s">
        <v>5295</v>
      </c>
      <c r="N1085" s="2" t="s">
        <v>5296</v>
      </c>
      <c r="S1085" s="2" t="s">
        <v>49</v>
      </c>
      <c r="T1085" s="2" t="s">
        <v>2463</v>
      </c>
      <c r="W1085" s="1" t="s">
        <v>362</v>
      </c>
      <c r="X1085" s="1" t="s">
        <v>2575</v>
      </c>
      <c r="Y1085" s="1" t="s">
        <v>51</v>
      </c>
      <c r="Z1085" s="1" t="s">
        <v>2608</v>
      </c>
      <c r="AC1085" s="1">
        <v>46</v>
      </c>
      <c r="AD1085" s="1" t="s">
        <v>71</v>
      </c>
      <c r="AE1085" s="1" t="s">
        <v>3121</v>
      </c>
      <c r="AJ1085" s="1" t="s">
        <v>53</v>
      </c>
      <c r="AK1085" s="1" t="s">
        <v>3215</v>
      </c>
      <c r="AL1085" s="1" t="s">
        <v>363</v>
      </c>
      <c r="AM1085" s="1" t="s">
        <v>3227</v>
      </c>
      <c r="AT1085" s="1" t="s">
        <v>42</v>
      </c>
      <c r="AU1085" s="1" t="s">
        <v>3276</v>
      </c>
      <c r="AV1085" s="1" t="s">
        <v>2002</v>
      </c>
      <c r="AW1085" s="1" t="s">
        <v>3359</v>
      </c>
      <c r="BG1085" s="1" t="s">
        <v>42</v>
      </c>
      <c r="BH1085" s="1" t="s">
        <v>3276</v>
      </c>
      <c r="BI1085" s="1" t="s">
        <v>2003</v>
      </c>
      <c r="BJ1085" s="1" t="s">
        <v>3297</v>
      </c>
      <c r="BK1085" s="1" t="s">
        <v>42</v>
      </c>
      <c r="BL1085" s="1" t="s">
        <v>3276</v>
      </c>
      <c r="BM1085" s="1" t="s">
        <v>2004</v>
      </c>
      <c r="BN1085" s="1" t="s">
        <v>3976</v>
      </c>
      <c r="BO1085" s="1" t="s">
        <v>42</v>
      </c>
      <c r="BP1085" s="1" t="s">
        <v>3276</v>
      </c>
      <c r="BQ1085" s="1" t="s">
        <v>2005</v>
      </c>
      <c r="BR1085" s="1" t="s">
        <v>4157</v>
      </c>
      <c r="BS1085" s="1" t="s">
        <v>113</v>
      </c>
      <c r="BT1085" s="1" t="s">
        <v>3220</v>
      </c>
    </row>
    <row r="1086" spans="1:31" ht="13.5" customHeight="1">
      <c r="A1086" s="6" t="str">
        <f t="shared" si="37"/>
        <v>1756_감물천면_0021</v>
      </c>
      <c r="B1086" s="1">
        <v>1756</v>
      </c>
      <c r="C1086" s="1" t="s">
        <v>4576</v>
      </c>
      <c r="D1086" s="1" t="s">
        <v>4577</v>
      </c>
      <c r="E1086" s="2">
        <v>1085</v>
      </c>
      <c r="F1086" s="2">
        <v>3</v>
      </c>
      <c r="G1086" s="2" t="s">
        <v>1691</v>
      </c>
      <c r="H1086" s="2" t="s">
        <v>2370</v>
      </c>
      <c r="I1086" s="2">
        <v>7</v>
      </c>
      <c r="L1086" s="2">
        <v>5</v>
      </c>
      <c r="M1086" s="2" t="s">
        <v>5295</v>
      </c>
      <c r="N1086" s="2" t="s">
        <v>5296</v>
      </c>
      <c r="S1086" s="2" t="s">
        <v>61</v>
      </c>
      <c r="T1086" s="2" t="s">
        <v>2464</v>
      </c>
      <c r="AC1086" s="1">
        <v>18</v>
      </c>
      <c r="AD1086" s="1" t="s">
        <v>229</v>
      </c>
      <c r="AE1086" s="1" t="s">
        <v>3143</v>
      </c>
    </row>
    <row r="1087" spans="1:31" ht="13.5" customHeight="1">
      <c r="A1087" s="6" t="str">
        <f t="shared" si="37"/>
        <v>1756_감물천면_0021</v>
      </c>
      <c r="B1087" s="1">
        <v>1756</v>
      </c>
      <c r="C1087" s="1" t="s">
        <v>4576</v>
      </c>
      <c r="D1087" s="1" t="s">
        <v>4577</v>
      </c>
      <c r="E1087" s="2">
        <v>1086</v>
      </c>
      <c r="F1087" s="2">
        <v>3</v>
      </c>
      <c r="G1087" s="2" t="s">
        <v>1691</v>
      </c>
      <c r="H1087" s="2" t="s">
        <v>2370</v>
      </c>
      <c r="I1087" s="2">
        <v>7</v>
      </c>
      <c r="L1087" s="2">
        <v>5</v>
      </c>
      <c r="M1087" s="2" t="s">
        <v>5295</v>
      </c>
      <c r="N1087" s="2" t="s">
        <v>5296</v>
      </c>
      <c r="S1087" s="2" t="s">
        <v>61</v>
      </c>
      <c r="T1087" s="2" t="s">
        <v>2464</v>
      </c>
      <c r="AC1087" s="1">
        <v>12</v>
      </c>
      <c r="AD1087" s="1" t="s">
        <v>503</v>
      </c>
      <c r="AE1087" s="1" t="s">
        <v>3153</v>
      </c>
    </row>
    <row r="1088" spans="1:31" ht="13.5" customHeight="1">
      <c r="A1088" s="6" t="str">
        <f t="shared" si="37"/>
        <v>1756_감물천면_0021</v>
      </c>
      <c r="B1088" s="1">
        <v>1756</v>
      </c>
      <c r="C1088" s="1" t="s">
        <v>4576</v>
      </c>
      <c r="D1088" s="1" t="s">
        <v>4577</v>
      </c>
      <c r="E1088" s="2">
        <v>1087</v>
      </c>
      <c r="F1088" s="2">
        <v>3</v>
      </c>
      <c r="G1088" s="2" t="s">
        <v>1691</v>
      </c>
      <c r="H1088" s="2" t="s">
        <v>2370</v>
      </c>
      <c r="I1088" s="2">
        <v>7</v>
      </c>
      <c r="L1088" s="2">
        <v>5</v>
      </c>
      <c r="M1088" s="2" t="s">
        <v>5295</v>
      </c>
      <c r="N1088" s="2" t="s">
        <v>5296</v>
      </c>
      <c r="S1088" s="2" t="s">
        <v>608</v>
      </c>
      <c r="T1088" s="2" t="s">
        <v>2468</v>
      </c>
      <c r="U1088" s="1" t="s">
        <v>2006</v>
      </c>
      <c r="V1088" s="1" t="s">
        <v>2528</v>
      </c>
      <c r="Y1088" s="1" t="s">
        <v>2007</v>
      </c>
      <c r="Z1088" s="1" t="s">
        <v>2697</v>
      </c>
      <c r="AA1088" s="1" t="s">
        <v>2008</v>
      </c>
      <c r="AB1088" s="1" t="s">
        <v>4427</v>
      </c>
      <c r="AC1088" s="1">
        <v>27</v>
      </c>
      <c r="AD1088" s="1" t="s">
        <v>171</v>
      </c>
      <c r="AE1088" s="1" t="s">
        <v>3139</v>
      </c>
    </row>
    <row r="1089" spans="1:31" ht="13.5" customHeight="1">
      <c r="A1089" s="6" t="str">
        <f t="shared" si="37"/>
        <v>1756_감물천면_0021</v>
      </c>
      <c r="B1089" s="1">
        <v>1756</v>
      </c>
      <c r="C1089" s="1" t="s">
        <v>4576</v>
      </c>
      <c r="D1089" s="1" t="s">
        <v>4577</v>
      </c>
      <c r="E1089" s="2">
        <v>1088</v>
      </c>
      <c r="F1089" s="2">
        <v>3</v>
      </c>
      <c r="G1089" s="2" t="s">
        <v>1691</v>
      </c>
      <c r="H1089" s="2" t="s">
        <v>2370</v>
      </c>
      <c r="I1089" s="2">
        <v>7</v>
      </c>
      <c r="L1089" s="2">
        <v>5</v>
      </c>
      <c r="M1089" s="2" t="s">
        <v>5295</v>
      </c>
      <c r="N1089" s="2" t="s">
        <v>5296</v>
      </c>
      <c r="T1089" s="2" t="s">
        <v>4994</v>
      </c>
      <c r="U1089" s="1" t="s">
        <v>38</v>
      </c>
      <c r="V1089" s="1" t="s">
        <v>2497</v>
      </c>
      <c r="Y1089" s="1" t="s">
        <v>2009</v>
      </c>
      <c r="Z1089" s="1" t="s">
        <v>2696</v>
      </c>
      <c r="AA1089" s="1" t="s">
        <v>2010</v>
      </c>
      <c r="AB1089" s="1" t="s">
        <v>3089</v>
      </c>
      <c r="AC1089" s="1">
        <v>23</v>
      </c>
      <c r="AD1089" s="1" t="s">
        <v>337</v>
      </c>
      <c r="AE1089" s="1" t="s">
        <v>3116</v>
      </c>
    </row>
    <row r="1090" spans="1:31" ht="13.5" customHeight="1">
      <c r="A1090" s="6" t="str">
        <f t="shared" si="37"/>
        <v>1756_감물천면_0021</v>
      </c>
      <c r="B1090" s="1">
        <v>1756</v>
      </c>
      <c r="C1090" s="1" t="s">
        <v>4576</v>
      </c>
      <c r="D1090" s="1" t="s">
        <v>4577</v>
      </c>
      <c r="E1090" s="2">
        <v>1089</v>
      </c>
      <c r="F1090" s="2">
        <v>3</v>
      </c>
      <c r="G1090" s="2" t="s">
        <v>1691</v>
      </c>
      <c r="H1090" s="2" t="s">
        <v>2370</v>
      </c>
      <c r="I1090" s="2">
        <v>7</v>
      </c>
      <c r="L1090" s="2">
        <v>5</v>
      </c>
      <c r="M1090" s="2" t="s">
        <v>5295</v>
      </c>
      <c r="N1090" s="2" t="s">
        <v>5296</v>
      </c>
      <c r="S1090" s="2" t="s">
        <v>81</v>
      </c>
      <c r="T1090" s="2" t="s">
        <v>2466</v>
      </c>
      <c r="Y1090" s="1" t="s">
        <v>2011</v>
      </c>
      <c r="Z1090" s="1" t="s">
        <v>2695</v>
      </c>
      <c r="AA1090" s="1" t="s">
        <v>2012</v>
      </c>
      <c r="AB1090" s="1" t="s">
        <v>3088</v>
      </c>
      <c r="AC1090" s="1">
        <v>15</v>
      </c>
      <c r="AD1090" s="1" t="s">
        <v>107</v>
      </c>
      <c r="AE1090" s="1" t="s">
        <v>3098</v>
      </c>
    </row>
    <row r="1091" spans="1:31" ht="13.5" customHeight="1">
      <c r="A1091" s="6" t="str">
        <f t="shared" si="37"/>
        <v>1756_감물천면_0021</v>
      </c>
      <c r="B1091" s="1">
        <v>1756</v>
      </c>
      <c r="C1091" s="1" t="s">
        <v>4576</v>
      </c>
      <c r="D1091" s="1" t="s">
        <v>4577</v>
      </c>
      <c r="E1091" s="2">
        <v>1090</v>
      </c>
      <c r="F1091" s="2">
        <v>3</v>
      </c>
      <c r="G1091" s="2" t="s">
        <v>1691</v>
      </c>
      <c r="H1091" s="2" t="s">
        <v>2370</v>
      </c>
      <c r="I1091" s="2">
        <v>7</v>
      </c>
      <c r="L1091" s="2">
        <v>5</v>
      </c>
      <c r="M1091" s="2" t="s">
        <v>5295</v>
      </c>
      <c r="N1091" s="2" t="s">
        <v>5296</v>
      </c>
      <c r="S1091" s="2" t="s">
        <v>256</v>
      </c>
      <c r="T1091" s="2" t="s">
        <v>2469</v>
      </c>
      <c r="AC1091" s="1">
        <v>10</v>
      </c>
      <c r="AD1091" s="1" t="s">
        <v>75</v>
      </c>
      <c r="AE1091" s="1" t="s">
        <v>3129</v>
      </c>
    </row>
    <row r="1092" spans="1:31" ht="13.5" customHeight="1">
      <c r="A1092" s="6" t="str">
        <f t="shared" si="37"/>
        <v>1756_감물천면_0021</v>
      </c>
      <c r="B1092" s="1">
        <v>1756</v>
      </c>
      <c r="C1092" s="1" t="s">
        <v>4576</v>
      </c>
      <c r="D1092" s="1" t="s">
        <v>4577</v>
      </c>
      <c r="E1092" s="2">
        <v>1091</v>
      </c>
      <c r="F1092" s="2">
        <v>3</v>
      </c>
      <c r="G1092" s="2" t="s">
        <v>1691</v>
      </c>
      <c r="H1092" s="2" t="s">
        <v>2370</v>
      </c>
      <c r="I1092" s="2">
        <v>7</v>
      </c>
      <c r="L1092" s="2">
        <v>5</v>
      </c>
      <c r="M1092" s="2" t="s">
        <v>5295</v>
      </c>
      <c r="N1092" s="2" t="s">
        <v>5296</v>
      </c>
      <c r="S1092" s="2" t="s">
        <v>61</v>
      </c>
      <c r="T1092" s="2" t="s">
        <v>2464</v>
      </c>
      <c r="AC1092" s="1">
        <v>6</v>
      </c>
      <c r="AD1092" s="1" t="s">
        <v>262</v>
      </c>
      <c r="AE1092" s="1" t="s">
        <v>3112</v>
      </c>
    </row>
    <row r="1093" spans="1:33" ht="13.5" customHeight="1">
      <c r="A1093" s="6" t="str">
        <f t="shared" si="37"/>
        <v>1756_감물천면_0021</v>
      </c>
      <c r="B1093" s="1">
        <v>1756</v>
      </c>
      <c r="C1093" s="1" t="s">
        <v>4576</v>
      </c>
      <c r="D1093" s="1" t="s">
        <v>4577</v>
      </c>
      <c r="E1093" s="2">
        <v>1092</v>
      </c>
      <c r="F1093" s="2">
        <v>3</v>
      </c>
      <c r="G1093" s="2" t="s">
        <v>1691</v>
      </c>
      <c r="H1093" s="2" t="s">
        <v>2370</v>
      </c>
      <c r="I1093" s="2">
        <v>7</v>
      </c>
      <c r="L1093" s="2">
        <v>5</v>
      </c>
      <c r="M1093" s="2" t="s">
        <v>5295</v>
      </c>
      <c r="N1093" s="2" t="s">
        <v>5296</v>
      </c>
      <c r="S1093" s="2" t="s">
        <v>254</v>
      </c>
      <c r="T1093" s="2" t="s">
        <v>2474</v>
      </c>
      <c r="Y1093" s="1" t="s">
        <v>2013</v>
      </c>
      <c r="Z1093" s="1" t="s">
        <v>2694</v>
      </c>
      <c r="AC1093" s="1">
        <v>1</v>
      </c>
      <c r="AD1093" s="1" t="s">
        <v>169</v>
      </c>
      <c r="AE1093" s="1" t="s">
        <v>3102</v>
      </c>
      <c r="AF1093" s="1" t="s">
        <v>155</v>
      </c>
      <c r="AG1093" s="1" t="s">
        <v>3166</v>
      </c>
    </row>
    <row r="1094" spans="1:31" ht="13.5" customHeight="1">
      <c r="A1094" s="6" t="str">
        <f t="shared" si="37"/>
        <v>1756_감물천면_0021</v>
      </c>
      <c r="B1094" s="1">
        <v>1756</v>
      </c>
      <c r="C1094" s="1" t="s">
        <v>4576</v>
      </c>
      <c r="D1094" s="1" t="s">
        <v>4577</v>
      </c>
      <c r="E1094" s="2">
        <v>1093</v>
      </c>
      <c r="F1094" s="2">
        <v>3</v>
      </c>
      <c r="G1094" s="2" t="s">
        <v>1691</v>
      </c>
      <c r="H1094" s="2" t="s">
        <v>2370</v>
      </c>
      <c r="I1094" s="2">
        <v>7</v>
      </c>
      <c r="L1094" s="2">
        <v>5</v>
      </c>
      <c r="M1094" s="2" t="s">
        <v>5295</v>
      </c>
      <c r="N1094" s="2" t="s">
        <v>5296</v>
      </c>
      <c r="T1094" s="2" t="s">
        <v>4870</v>
      </c>
      <c r="U1094" s="1" t="s">
        <v>238</v>
      </c>
      <c r="V1094" s="1" t="s">
        <v>2522</v>
      </c>
      <c r="Y1094" s="1" t="s">
        <v>1688</v>
      </c>
      <c r="Z1094" s="1" t="s">
        <v>2693</v>
      </c>
      <c r="AC1094" s="1">
        <v>61</v>
      </c>
      <c r="AD1094" s="1" t="s">
        <v>169</v>
      </c>
      <c r="AE1094" s="1" t="s">
        <v>3102</v>
      </c>
    </row>
    <row r="1095" spans="1:58" ht="13.5" customHeight="1">
      <c r="A1095" s="6" t="str">
        <f t="shared" si="37"/>
        <v>1756_감물천면_0021</v>
      </c>
      <c r="B1095" s="1">
        <v>1756</v>
      </c>
      <c r="C1095" s="1" t="s">
        <v>4576</v>
      </c>
      <c r="D1095" s="1" t="s">
        <v>4577</v>
      </c>
      <c r="E1095" s="2">
        <v>1094</v>
      </c>
      <c r="F1095" s="2">
        <v>3</v>
      </c>
      <c r="G1095" s="2" t="s">
        <v>1691</v>
      </c>
      <c r="H1095" s="2" t="s">
        <v>2370</v>
      </c>
      <c r="I1095" s="2">
        <v>7</v>
      </c>
      <c r="L1095" s="2">
        <v>5</v>
      </c>
      <c r="M1095" s="2" t="s">
        <v>5295</v>
      </c>
      <c r="N1095" s="2" t="s">
        <v>5296</v>
      </c>
      <c r="T1095" s="2" t="s">
        <v>4871</v>
      </c>
      <c r="U1095" s="1" t="s">
        <v>2014</v>
      </c>
      <c r="V1095" s="1" t="s">
        <v>2527</v>
      </c>
      <c r="Y1095" s="1" t="s">
        <v>2015</v>
      </c>
      <c r="Z1095" s="1" t="s">
        <v>2692</v>
      </c>
      <c r="AC1095" s="1">
        <v>31</v>
      </c>
      <c r="AD1095" s="1" t="s">
        <v>118</v>
      </c>
      <c r="AE1095" s="1" t="s">
        <v>3117</v>
      </c>
      <c r="AG1095" s="1" t="s">
        <v>4995</v>
      </c>
      <c r="AT1095" s="1" t="s">
        <v>64</v>
      </c>
      <c r="AU1095" s="1" t="s">
        <v>2511</v>
      </c>
      <c r="AV1095" s="1" t="s">
        <v>1756</v>
      </c>
      <c r="AW1095" s="1" t="s">
        <v>3358</v>
      </c>
      <c r="BB1095" s="1" t="s">
        <v>502</v>
      </c>
      <c r="BC1095" s="1" t="s">
        <v>4406</v>
      </c>
      <c r="BF1095" s="1" t="s">
        <v>4834</v>
      </c>
    </row>
    <row r="1096" spans="1:58" ht="13.5" customHeight="1">
      <c r="A1096" s="6" t="str">
        <f t="shared" si="37"/>
        <v>1756_감물천면_0021</v>
      </c>
      <c r="B1096" s="1">
        <v>1756</v>
      </c>
      <c r="C1096" s="1" t="s">
        <v>4576</v>
      </c>
      <c r="D1096" s="1" t="s">
        <v>4577</v>
      </c>
      <c r="E1096" s="2">
        <v>1095</v>
      </c>
      <c r="F1096" s="2">
        <v>3</v>
      </c>
      <c r="G1096" s="2" t="s">
        <v>1691</v>
      </c>
      <c r="H1096" s="2" t="s">
        <v>2370</v>
      </c>
      <c r="I1096" s="2">
        <v>7</v>
      </c>
      <c r="L1096" s="2">
        <v>5</v>
      </c>
      <c r="M1096" s="2" t="s">
        <v>5295</v>
      </c>
      <c r="N1096" s="2" t="s">
        <v>5296</v>
      </c>
      <c r="T1096" s="2" t="s">
        <v>4831</v>
      </c>
      <c r="U1096" s="1" t="s">
        <v>67</v>
      </c>
      <c r="V1096" s="1" t="s">
        <v>2496</v>
      </c>
      <c r="Y1096" s="1" t="s">
        <v>2016</v>
      </c>
      <c r="Z1096" s="1" t="s">
        <v>2691</v>
      </c>
      <c r="AC1096" s="1">
        <v>29</v>
      </c>
      <c r="AD1096" s="1" t="s">
        <v>142</v>
      </c>
      <c r="AE1096" s="1" t="s">
        <v>3151</v>
      </c>
      <c r="AG1096" s="1" t="s">
        <v>4995</v>
      </c>
      <c r="AU1096" s="1" t="s">
        <v>2511</v>
      </c>
      <c r="AW1096" s="1" t="s">
        <v>3358</v>
      </c>
      <c r="BC1096" s="1" t="s">
        <v>4406</v>
      </c>
      <c r="BF1096" s="1" t="s">
        <v>4832</v>
      </c>
    </row>
    <row r="1097" spans="1:58" ht="13.5" customHeight="1">
      <c r="A1097" s="6" t="str">
        <f t="shared" si="37"/>
        <v>1756_감물천면_0021</v>
      </c>
      <c r="B1097" s="1">
        <v>1756</v>
      </c>
      <c r="C1097" s="1" t="s">
        <v>4576</v>
      </c>
      <c r="D1097" s="1" t="s">
        <v>4577</v>
      </c>
      <c r="E1097" s="2">
        <v>1096</v>
      </c>
      <c r="F1097" s="2">
        <v>3</v>
      </c>
      <c r="G1097" s="2" t="s">
        <v>1691</v>
      </c>
      <c r="H1097" s="2" t="s">
        <v>2370</v>
      </c>
      <c r="I1097" s="2">
        <v>7</v>
      </c>
      <c r="L1097" s="2">
        <v>5</v>
      </c>
      <c r="M1097" s="2" t="s">
        <v>5295</v>
      </c>
      <c r="N1097" s="2" t="s">
        <v>5296</v>
      </c>
      <c r="T1097" s="2" t="s">
        <v>4831</v>
      </c>
      <c r="U1097" s="1" t="s">
        <v>2017</v>
      </c>
      <c r="V1097" s="1" t="s">
        <v>2526</v>
      </c>
      <c r="Y1097" s="1" t="s">
        <v>2018</v>
      </c>
      <c r="Z1097" s="1" t="s">
        <v>2690</v>
      </c>
      <c r="AC1097" s="1">
        <v>27</v>
      </c>
      <c r="AD1097" s="1" t="s">
        <v>225</v>
      </c>
      <c r="AE1097" s="1" t="s">
        <v>3105</v>
      </c>
      <c r="AF1097" s="1" t="s">
        <v>155</v>
      </c>
      <c r="AG1097" s="1" t="s">
        <v>3166</v>
      </c>
      <c r="AU1097" s="1" t="s">
        <v>2511</v>
      </c>
      <c r="AW1097" s="1" t="s">
        <v>3358</v>
      </c>
      <c r="BC1097" s="1" t="s">
        <v>4406</v>
      </c>
      <c r="BF1097" s="1" t="s">
        <v>4872</v>
      </c>
    </row>
    <row r="1098" spans="1:33" ht="13.5" customHeight="1">
      <c r="A1098" s="6" t="str">
        <f t="shared" si="37"/>
        <v>1756_감물천면_0021</v>
      </c>
      <c r="B1098" s="1">
        <v>1756</v>
      </c>
      <c r="C1098" s="1" t="s">
        <v>4576</v>
      </c>
      <c r="D1098" s="1" t="s">
        <v>4577</v>
      </c>
      <c r="E1098" s="2">
        <v>1097</v>
      </c>
      <c r="F1098" s="2">
        <v>3</v>
      </c>
      <c r="G1098" s="2" t="s">
        <v>1691</v>
      </c>
      <c r="H1098" s="2" t="s">
        <v>2370</v>
      </c>
      <c r="I1098" s="2">
        <v>7</v>
      </c>
      <c r="L1098" s="2">
        <v>5</v>
      </c>
      <c r="M1098" s="2" t="s">
        <v>5295</v>
      </c>
      <c r="N1098" s="2" t="s">
        <v>5296</v>
      </c>
      <c r="T1098" s="2" t="s">
        <v>4870</v>
      </c>
      <c r="U1098" s="1" t="s">
        <v>557</v>
      </c>
      <c r="V1098" s="1" t="s">
        <v>2525</v>
      </c>
      <c r="Y1098" s="1" t="s">
        <v>928</v>
      </c>
      <c r="Z1098" s="1" t="s">
        <v>2630</v>
      </c>
      <c r="AC1098" s="1">
        <v>29</v>
      </c>
      <c r="AD1098" s="1" t="s">
        <v>142</v>
      </c>
      <c r="AE1098" s="1" t="s">
        <v>3151</v>
      </c>
      <c r="AG1098" s="1" t="s">
        <v>4995</v>
      </c>
    </row>
    <row r="1099" spans="1:33" ht="13.5" customHeight="1">
      <c r="A1099" s="6" t="str">
        <f t="shared" si="37"/>
        <v>1756_감물천면_0021</v>
      </c>
      <c r="B1099" s="1">
        <v>1756</v>
      </c>
      <c r="C1099" s="1" t="s">
        <v>4576</v>
      </c>
      <c r="D1099" s="1" t="s">
        <v>4577</v>
      </c>
      <c r="E1099" s="2">
        <v>1098</v>
      </c>
      <c r="F1099" s="2">
        <v>3</v>
      </c>
      <c r="G1099" s="2" t="s">
        <v>1691</v>
      </c>
      <c r="H1099" s="2" t="s">
        <v>2370</v>
      </c>
      <c r="I1099" s="2">
        <v>7</v>
      </c>
      <c r="L1099" s="2">
        <v>5</v>
      </c>
      <c r="M1099" s="2" t="s">
        <v>5295</v>
      </c>
      <c r="N1099" s="2" t="s">
        <v>5296</v>
      </c>
      <c r="T1099" s="2" t="s">
        <v>4817</v>
      </c>
      <c r="U1099" s="1" t="s">
        <v>557</v>
      </c>
      <c r="V1099" s="1" t="s">
        <v>2525</v>
      </c>
      <c r="Y1099" s="1" t="s">
        <v>119</v>
      </c>
      <c r="Z1099" s="1" t="s">
        <v>2689</v>
      </c>
      <c r="AC1099" s="1">
        <v>16</v>
      </c>
      <c r="AD1099" s="1" t="s">
        <v>622</v>
      </c>
      <c r="AE1099" s="1" t="s">
        <v>3138</v>
      </c>
      <c r="AF1099" s="1" t="s">
        <v>155</v>
      </c>
      <c r="AG1099" s="1" t="s">
        <v>3166</v>
      </c>
    </row>
    <row r="1100" spans="1:72" ht="13.5" customHeight="1">
      <c r="A1100" s="6" t="str">
        <f t="shared" si="37"/>
        <v>1756_감물천면_0021</v>
      </c>
      <c r="B1100" s="1">
        <v>1756</v>
      </c>
      <c r="C1100" s="1" t="s">
        <v>4576</v>
      </c>
      <c r="D1100" s="1" t="s">
        <v>4577</v>
      </c>
      <c r="E1100" s="2">
        <v>1099</v>
      </c>
      <c r="F1100" s="2">
        <v>3</v>
      </c>
      <c r="G1100" s="2" t="s">
        <v>1691</v>
      </c>
      <c r="H1100" s="2" t="s">
        <v>2370</v>
      </c>
      <c r="I1100" s="2">
        <v>8</v>
      </c>
      <c r="J1100" s="2" t="s">
        <v>2019</v>
      </c>
      <c r="K1100" s="2" t="s">
        <v>2377</v>
      </c>
      <c r="L1100" s="2">
        <v>1</v>
      </c>
      <c r="M1100" s="2" t="s">
        <v>5148</v>
      </c>
      <c r="N1100" s="2" t="s">
        <v>3362</v>
      </c>
      <c r="Q1100" s="2" t="s">
        <v>2020</v>
      </c>
      <c r="R1100" s="2" t="s">
        <v>4350</v>
      </c>
      <c r="T1100" s="2" t="s">
        <v>4678</v>
      </c>
      <c r="W1100" s="1" t="s">
        <v>50</v>
      </c>
      <c r="X1100" s="1" t="s">
        <v>4679</v>
      </c>
      <c r="Y1100" s="1" t="s">
        <v>10</v>
      </c>
      <c r="Z1100" s="1" t="s">
        <v>2600</v>
      </c>
      <c r="AC1100" s="1">
        <v>38</v>
      </c>
      <c r="AD1100" s="1" t="s">
        <v>529</v>
      </c>
      <c r="AE1100" s="1" t="s">
        <v>3114</v>
      </c>
      <c r="AJ1100" s="1" t="s">
        <v>17</v>
      </c>
      <c r="AK1100" s="1" t="s">
        <v>3214</v>
      </c>
      <c r="AL1100" s="1" t="s">
        <v>285</v>
      </c>
      <c r="AM1100" s="1" t="s">
        <v>3234</v>
      </c>
      <c r="AT1100" s="1" t="s">
        <v>401</v>
      </c>
      <c r="AU1100" s="1" t="s">
        <v>2543</v>
      </c>
      <c r="AV1100" s="1" t="s">
        <v>280</v>
      </c>
      <c r="AW1100" s="1" t="s">
        <v>2903</v>
      </c>
      <c r="BG1100" s="1" t="s">
        <v>42</v>
      </c>
      <c r="BH1100" s="1" t="s">
        <v>3276</v>
      </c>
      <c r="BI1100" s="1" t="s">
        <v>2021</v>
      </c>
      <c r="BJ1100" s="1" t="s">
        <v>3727</v>
      </c>
      <c r="BK1100" s="1" t="s">
        <v>42</v>
      </c>
      <c r="BL1100" s="1" t="s">
        <v>3276</v>
      </c>
      <c r="BM1100" s="1" t="s">
        <v>4873</v>
      </c>
      <c r="BN1100" s="1" t="s">
        <v>4874</v>
      </c>
      <c r="BO1100" s="1" t="s">
        <v>184</v>
      </c>
      <c r="BP1100" s="1" t="s">
        <v>3652</v>
      </c>
      <c r="BQ1100" s="1" t="s">
        <v>2022</v>
      </c>
      <c r="BR1100" s="1" t="s">
        <v>4156</v>
      </c>
      <c r="BS1100" s="1" t="s">
        <v>123</v>
      </c>
      <c r="BT1100" s="1" t="s">
        <v>3210</v>
      </c>
    </row>
    <row r="1101" spans="1:31" ht="13.5" customHeight="1">
      <c r="A1101" s="6" t="str">
        <f t="shared" si="37"/>
        <v>1756_감물천면_0021</v>
      </c>
      <c r="B1101" s="1">
        <v>1756</v>
      </c>
      <c r="C1101" s="1" t="s">
        <v>4576</v>
      </c>
      <c r="D1101" s="1" t="s">
        <v>4577</v>
      </c>
      <c r="E1101" s="2">
        <v>1100</v>
      </c>
      <c r="F1101" s="2">
        <v>3</v>
      </c>
      <c r="G1101" s="2" t="s">
        <v>1691</v>
      </c>
      <c r="H1101" s="2" t="s">
        <v>2370</v>
      </c>
      <c r="I1101" s="2">
        <v>8</v>
      </c>
      <c r="L1101" s="2">
        <v>1</v>
      </c>
      <c r="M1101" s="2" t="s">
        <v>5148</v>
      </c>
      <c r="N1101" s="2" t="s">
        <v>3362</v>
      </c>
      <c r="S1101" s="2" t="s">
        <v>81</v>
      </c>
      <c r="T1101" s="2" t="s">
        <v>2466</v>
      </c>
      <c r="Y1101" s="1" t="s">
        <v>2023</v>
      </c>
      <c r="Z1101" s="1" t="s">
        <v>2688</v>
      </c>
      <c r="AC1101" s="1">
        <v>23</v>
      </c>
      <c r="AD1101" s="1" t="s">
        <v>337</v>
      </c>
      <c r="AE1101" s="1" t="s">
        <v>3116</v>
      </c>
    </row>
    <row r="1102" spans="1:31" ht="13.5" customHeight="1">
      <c r="A1102" s="6" t="str">
        <f t="shared" si="37"/>
        <v>1756_감물천면_0021</v>
      </c>
      <c r="B1102" s="1">
        <v>1756</v>
      </c>
      <c r="C1102" s="1" t="s">
        <v>4576</v>
      </c>
      <c r="D1102" s="1" t="s">
        <v>4577</v>
      </c>
      <c r="E1102" s="2">
        <v>1101</v>
      </c>
      <c r="F1102" s="2">
        <v>3</v>
      </c>
      <c r="G1102" s="2" t="s">
        <v>1691</v>
      </c>
      <c r="H1102" s="2" t="s">
        <v>2370</v>
      </c>
      <c r="I1102" s="2">
        <v>8</v>
      </c>
      <c r="L1102" s="2">
        <v>1</v>
      </c>
      <c r="M1102" s="2" t="s">
        <v>5148</v>
      </c>
      <c r="N1102" s="2" t="s">
        <v>3362</v>
      </c>
      <c r="S1102" s="2" t="s">
        <v>82</v>
      </c>
      <c r="T1102" s="2" t="s">
        <v>2465</v>
      </c>
      <c r="W1102" s="1" t="s">
        <v>140</v>
      </c>
      <c r="X1102" s="1" t="s">
        <v>2578</v>
      </c>
      <c r="Y1102" s="1" t="s">
        <v>10</v>
      </c>
      <c r="Z1102" s="1" t="s">
        <v>2600</v>
      </c>
      <c r="AC1102" s="1">
        <v>25</v>
      </c>
      <c r="AD1102" s="1" t="s">
        <v>94</v>
      </c>
      <c r="AE1102" s="1" t="s">
        <v>3106</v>
      </c>
    </row>
    <row r="1103" spans="1:33" ht="13.5" customHeight="1">
      <c r="A1103" s="6" t="str">
        <f t="shared" si="37"/>
        <v>1756_감물천면_0021</v>
      </c>
      <c r="B1103" s="1">
        <v>1756</v>
      </c>
      <c r="C1103" s="1" t="s">
        <v>4576</v>
      </c>
      <c r="D1103" s="1" t="s">
        <v>4577</v>
      </c>
      <c r="E1103" s="2">
        <v>1102</v>
      </c>
      <c r="F1103" s="2">
        <v>3</v>
      </c>
      <c r="G1103" s="2" t="s">
        <v>1691</v>
      </c>
      <c r="H1103" s="2" t="s">
        <v>2370</v>
      </c>
      <c r="I1103" s="2">
        <v>8</v>
      </c>
      <c r="L1103" s="2">
        <v>1</v>
      </c>
      <c r="M1103" s="2" t="s">
        <v>5148</v>
      </c>
      <c r="N1103" s="2" t="s">
        <v>3362</v>
      </c>
      <c r="S1103" s="2" t="s">
        <v>61</v>
      </c>
      <c r="T1103" s="2" t="s">
        <v>2464</v>
      </c>
      <c r="AC1103" s="1">
        <v>10</v>
      </c>
      <c r="AD1103" s="1" t="s">
        <v>75</v>
      </c>
      <c r="AE1103" s="1" t="s">
        <v>3129</v>
      </c>
      <c r="AF1103" s="1" t="s">
        <v>63</v>
      </c>
      <c r="AG1103" s="1" t="s">
        <v>3157</v>
      </c>
    </row>
    <row r="1104" spans="1:72" ht="13.5" customHeight="1">
      <c r="A1104" s="6" t="str">
        <f t="shared" si="37"/>
        <v>1756_감물천면_0021</v>
      </c>
      <c r="B1104" s="1">
        <v>1756</v>
      </c>
      <c r="C1104" s="1" t="s">
        <v>4576</v>
      </c>
      <c r="D1104" s="1" t="s">
        <v>4577</v>
      </c>
      <c r="E1104" s="2">
        <v>1103</v>
      </c>
      <c r="F1104" s="2">
        <v>3</v>
      </c>
      <c r="G1104" s="2" t="s">
        <v>1691</v>
      </c>
      <c r="H1104" s="2" t="s">
        <v>2370</v>
      </c>
      <c r="I1104" s="2">
        <v>8</v>
      </c>
      <c r="L1104" s="2">
        <v>2</v>
      </c>
      <c r="M1104" s="2" t="s">
        <v>5297</v>
      </c>
      <c r="N1104" s="2" t="s">
        <v>5298</v>
      </c>
      <c r="Q1104" s="2" t="s">
        <v>2024</v>
      </c>
      <c r="R1104" s="2" t="s">
        <v>2422</v>
      </c>
      <c r="T1104" s="2" t="s">
        <v>4718</v>
      </c>
      <c r="U1104" s="1" t="s">
        <v>2025</v>
      </c>
      <c r="V1104" s="1" t="s">
        <v>2524</v>
      </c>
      <c r="W1104" s="1" t="s">
        <v>4875</v>
      </c>
      <c r="X1104" s="1" t="s">
        <v>4876</v>
      </c>
      <c r="Y1104" s="1" t="s">
        <v>525</v>
      </c>
      <c r="Z1104" s="1" t="s">
        <v>2632</v>
      </c>
      <c r="AC1104" s="1">
        <v>35</v>
      </c>
      <c r="AD1104" s="1" t="s">
        <v>52</v>
      </c>
      <c r="AE1104" s="1" t="s">
        <v>3145</v>
      </c>
      <c r="AJ1104" s="1" t="s">
        <v>17</v>
      </c>
      <c r="AK1104" s="1" t="s">
        <v>3214</v>
      </c>
      <c r="AL1104" s="1" t="s">
        <v>123</v>
      </c>
      <c r="AM1104" s="1" t="s">
        <v>3210</v>
      </c>
      <c r="AT1104" s="1" t="s">
        <v>2026</v>
      </c>
      <c r="AU1104" s="1" t="s">
        <v>3287</v>
      </c>
      <c r="AV1104" s="1" t="s">
        <v>2027</v>
      </c>
      <c r="AW1104" s="1" t="s">
        <v>3357</v>
      </c>
      <c r="BG1104" s="1" t="s">
        <v>413</v>
      </c>
      <c r="BH1104" s="1" t="s">
        <v>2504</v>
      </c>
      <c r="BI1104" s="1" t="s">
        <v>1470</v>
      </c>
      <c r="BJ1104" s="1" t="s">
        <v>3442</v>
      </c>
      <c r="BK1104" s="1" t="s">
        <v>413</v>
      </c>
      <c r="BL1104" s="1" t="s">
        <v>2504</v>
      </c>
      <c r="BM1104" s="1" t="s">
        <v>1859</v>
      </c>
      <c r="BN1104" s="1" t="s">
        <v>3534</v>
      </c>
      <c r="BO1104" s="1" t="s">
        <v>390</v>
      </c>
      <c r="BP1104" s="1" t="s">
        <v>3653</v>
      </c>
      <c r="BQ1104" s="1" t="s">
        <v>2028</v>
      </c>
      <c r="BR1104" s="1" t="s">
        <v>4464</v>
      </c>
      <c r="BS1104" s="1" t="s">
        <v>41</v>
      </c>
      <c r="BT1104" s="1" t="s">
        <v>4400</v>
      </c>
    </row>
    <row r="1105" spans="1:33" ht="13.5" customHeight="1">
      <c r="A1105" s="6" t="str">
        <f t="shared" si="37"/>
        <v>1756_감물천면_0021</v>
      </c>
      <c r="B1105" s="1">
        <v>1756</v>
      </c>
      <c r="C1105" s="1" t="s">
        <v>4576</v>
      </c>
      <c r="D1105" s="1" t="s">
        <v>4577</v>
      </c>
      <c r="E1105" s="2">
        <v>1104</v>
      </c>
      <c r="F1105" s="2">
        <v>3</v>
      </c>
      <c r="G1105" s="2" t="s">
        <v>1691</v>
      </c>
      <c r="H1105" s="2" t="s">
        <v>2370</v>
      </c>
      <c r="I1105" s="2">
        <v>8</v>
      </c>
      <c r="L1105" s="2">
        <v>2</v>
      </c>
      <c r="M1105" s="2" t="s">
        <v>5297</v>
      </c>
      <c r="N1105" s="2" t="s">
        <v>5298</v>
      </c>
      <c r="S1105" s="2" t="s">
        <v>49</v>
      </c>
      <c r="T1105" s="2" t="s">
        <v>2463</v>
      </c>
      <c r="W1105" s="1" t="s">
        <v>1095</v>
      </c>
      <c r="X1105" s="1" t="s">
        <v>2586</v>
      </c>
      <c r="Y1105" s="1" t="s">
        <v>309</v>
      </c>
      <c r="Z1105" s="1" t="s">
        <v>2604</v>
      </c>
      <c r="AF1105" s="1" t="s">
        <v>97</v>
      </c>
      <c r="AG1105" s="1" t="s">
        <v>2593</v>
      </c>
    </row>
    <row r="1106" spans="1:72" ht="13.5" customHeight="1">
      <c r="A1106" s="6" t="str">
        <f t="shared" si="37"/>
        <v>1756_감물천면_0021</v>
      </c>
      <c r="B1106" s="1">
        <v>1756</v>
      </c>
      <c r="C1106" s="1" t="s">
        <v>4576</v>
      </c>
      <c r="D1106" s="1" t="s">
        <v>4577</v>
      </c>
      <c r="E1106" s="2">
        <v>1105</v>
      </c>
      <c r="F1106" s="2">
        <v>3</v>
      </c>
      <c r="G1106" s="2" t="s">
        <v>1691</v>
      </c>
      <c r="H1106" s="2" t="s">
        <v>2370</v>
      </c>
      <c r="I1106" s="2">
        <v>8</v>
      </c>
      <c r="L1106" s="2">
        <v>2</v>
      </c>
      <c r="M1106" s="2" t="s">
        <v>5297</v>
      </c>
      <c r="N1106" s="2" t="s">
        <v>5298</v>
      </c>
      <c r="S1106" s="2" t="s">
        <v>49</v>
      </c>
      <c r="T1106" s="2" t="s">
        <v>2463</v>
      </c>
      <c r="W1106" s="1" t="s">
        <v>88</v>
      </c>
      <c r="X1106" s="1" t="s">
        <v>4368</v>
      </c>
      <c r="Y1106" s="1" t="s">
        <v>309</v>
      </c>
      <c r="Z1106" s="1" t="s">
        <v>2604</v>
      </c>
      <c r="AC1106" s="1">
        <v>30</v>
      </c>
      <c r="AD1106" s="1" t="s">
        <v>130</v>
      </c>
      <c r="AE1106" s="1" t="s">
        <v>3146</v>
      </c>
      <c r="AJ1106" s="1" t="s">
        <v>17</v>
      </c>
      <c r="AK1106" s="1" t="s">
        <v>3214</v>
      </c>
      <c r="AL1106" s="1" t="s">
        <v>41</v>
      </c>
      <c r="AM1106" s="1" t="s">
        <v>4400</v>
      </c>
      <c r="AT1106" s="1" t="s">
        <v>304</v>
      </c>
      <c r="AU1106" s="1" t="s">
        <v>3286</v>
      </c>
      <c r="AV1106" s="1" t="s">
        <v>2029</v>
      </c>
      <c r="AW1106" s="1" t="s">
        <v>3356</v>
      </c>
      <c r="BG1106" s="1" t="s">
        <v>315</v>
      </c>
      <c r="BH1106" s="1" t="s">
        <v>2498</v>
      </c>
      <c r="BI1106" s="1" t="s">
        <v>110</v>
      </c>
      <c r="BJ1106" s="1" t="s">
        <v>3726</v>
      </c>
      <c r="BK1106" s="1" t="s">
        <v>315</v>
      </c>
      <c r="BL1106" s="1" t="s">
        <v>2498</v>
      </c>
      <c r="BM1106" s="1" t="s">
        <v>2030</v>
      </c>
      <c r="BN1106" s="1" t="s">
        <v>3975</v>
      </c>
      <c r="BO1106" s="1" t="s">
        <v>315</v>
      </c>
      <c r="BP1106" s="1" t="s">
        <v>2498</v>
      </c>
      <c r="BQ1106" s="1" t="s">
        <v>2031</v>
      </c>
      <c r="BR1106" s="1" t="s">
        <v>4155</v>
      </c>
      <c r="BS1106" s="1" t="s">
        <v>737</v>
      </c>
      <c r="BT1106" s="1" t="s">
        <v>3217</v>
      </c>
    </row>
    <row r="1107" spans="1:33" ht="13.5" customHeight="1">
      <c r="A1107" s="6" t="str">
        <f t="shared" si="37"/>
        <v>1756_감물천면_0021</v>
      </c>
      <c r="B1107" s="1">
        <v>1756</v>
      </c>
      <c r="C1107" s="1" t="s">
        <v>4576</v>
      </c>
      <c r="D1107" s="1" t="s">
        <v>4577</v>
      </c>
      <c r="E1107" s="2">
        <v>1106</v>
      </c>
      <c r="F1107" s="2">
        <v>3</v>
      </c>
      <c r="G1107" s="2" t="s">
        <v>1691</v>
      </c>
      <c r="H1107" s="2" t="s">
        <v>2370</v>
      </c>
      <c r="I1107" s="2">
        <v>8</v>
      </c>
      <c r="L1107" s="2">
        <v>2</v>
      </c>
      <c r="M1107" s="2" t="s">
        <v>5297</v>
      </c>
      <c r="N1107" s="2" t="s">
        <v>5298</v>
      </c>
      <c r="S1107" s="2" t="s">
        <v>61</v>
      </c>
      <c r="T1107" s="2" t="s">
        <v>2464</v>
      </c>
      <c r="AF1107" s="1" t="s">
        <v>97</v>
      </c>
      <c r="AG1107" s="1" t="s">
        <v>2593</v>
      </c>
    </row>
    <row r="1108" spans="1:33" ht="13.5" customHeight="1">
      <c r="A1108" s="6" t="str">
        <f t="shared" si="37"/>
        <v>1756_감물천면_0021</v>
      </c>
      <c r="B1108" s="1">
        <v>1756</v>
      </c>
      <c r="C1108" s="1" t="s">
        <v>4576</v>
      </c>
      <c r="D1108" s="1" t="s">
        <v>4577</v>
      </c>
      <c r="E1108" s="2">
        <v>1107</v>
      </c>
      <c r="F1108" s="2">
        <v>3</v>
      </c>
      <c r="G1108" s="2" t="s">
        <v>1691</v>
      </c>
      <c r="H1108" s="2" t="s">
        <v>2370</v>
      </c>
      <c r="I1108" s="2">
        <v>8</v>
      </c>
      <c r="L1108" s="2">
        <v>2</v>
      </c>
      <c r="M1108" s="2" t="s">
        <v>5297</v>
      </c>
      <c r="N1108" s="2" t="s">
        <v>5298</v>
      </c>
      <c r="S1108" s="2" t="s">
        <v>545</v>
      </c>
      <c r="T1108" s="2" t="s">
        <v>2473</v>
      </c>
      <c r="W1108" s="1" t="s">
        <v>88</v>
      </c>
      <c r="X1108" s="1" t="s">
        <v>4368</v>
      </c>
      <c r="Y1108" s="1" t="s">
        <v>309</v>
      </c>
      <c r="Z1108" s="1" t="s">
        <v>2604</v>
      </c>
      <c r="AF1108" s="1" t="s">
        <v>97</v>
      </c>
      <c r="AG1108" s="1" t="s">
        <v>2593</v>
      </c>
    </row>
    <row r="1109" spans="1:33" ht="13.5" customHeight="1">
      <c r="A1109" s="6" t="str">
        <f aca="true" t="shared" si="38" ref="A1109:A1121">HYPERLINK("http://kyu.snu.ac.kr/sdhj/index.jsp?type=hj/GK14679_00IH_0001_0021.jpg","1756_감물천면_0021")</f>
        <v>1756_감물천면_0021</v>
      </c>
      <c r="B1109" s="1">
        <v>1756</v>
      </c>
      <c r="C1109" s="1" t="s">
        <v>4576</v>
      </c>
      <c r="D1109" s="1" t="s">
        <v>4577</v>
      </c>
      <c r="E1109" s="2">
        <v>1108</v>
      </c>
      <c r="F1109" s="2">
        <v>3</v>
      </c>
      <c r="G1109" s="2" t="s">
        <v>1691</v>
      </c>
      <c r="H1109" s="2" t="s">
        <v>2370</v>
      </c>
      <c r="I1109" s="2">
        <v>8</v>
      </c>
      <c r="L1109" s="2">
        <v>2</v>
      </c>
      <c r="M1109" s="2" t="s">
        <v>5297</v>
      </c>
      <c r="N1109" s="2" t="s">
        <v>5298</v>
      </c>
      <c r="S1109" s="2" t="s">
        <v>61</v>
      </c>
      <c r="T1109" s="2" t="s">
        <v>2464</v>
      </c>
      <c r="AC1109" s="1">
        <v>5</v>
      </c>
      <c r="AD1109" s="1" t="s">
        <v>144</v>
      </c>
      <c r="AE1109" s="1" t="s">
        <v>3118</v>
      </c>
      <c r="AF1109" s="1" t="s">
        <v>63</v>
      </c>
      <c r="AG1109" s="1" t="s">
        <v>3157</v>
      </c>
    </row>
    <row r="1110" spans="1:72" ht="13.5" customHeight="1">
      <c r="A1110" s="6" t="str">
        <f t="shared" si="38"/>
        <v>1756_감물천면_0021</v>
      </c>
      <c r="B1110" s="1">
        <v>1756</v>
      </c>
      <c r="C1110" s="1" t="s">
        <v>4576</v>
      </c>
      <c r="D1110" s="1" t="s">
        <v>4577</v>
      </c>
      <c r="E1110" s="2">
        <v>1109</v>
      </c>
      <c r="F1110" s="2">
        <v>3</v>
      </c>
      <c r="G1110" s="2" t="s">
        <v>1691</v>
      </c>
      <c r="H1110" s="2" t="s">
        <v>2370</v>
      </c>
      <c r="I1110" s="2">
        <v>8</v>
      </c>
      <c r="L1110" s="2">
        <v>3</v>
      </c>
      <c r="M1110" s="2" t="s">
        <v>5299</v>
      </c>
      <c r="N1110" s="2" t="s">
        <v>2377</v>
      </c>
      <c r="O1110" s="2" t="s">
        <v>6</v>
      </c>
      <c r="P1110" s="2" t="s">
        <v>2411</v>
      </c>
      <c r="T1110" s="2" t="s">
        <v>4678</v>
      </c>
      <c r="U1110" s="1" t="s">
        <v>315</v>
      </c>
      <c r="V1110" s="1" t="s">
        <v>2498</v>
      </c>
      <c r="W1110" s="1" t="s">
        <v>592</v>
      </c>
      <c r="X1110" s="1" t="s">
        <v>2568</v>
      </c>
      <c r="Y1110" s="1" t="s">
        <v>2032</v>
      </c>
      <c r="Z1110" s="1" t="s">
        <v>2687</v>
      </c>
      <c r="AC1110" s="1">
        <v>50</v>
      </c>
      <c r="AD1110" s="1" t="s">
        <v>352</v>
      </c>
      <c r="AE1110" s="1" t="s">
        <v>3142</v>
      </c>
      <c r="AJ1110" s="1" t="s">
        <v>17</v>
      </c>
      <c r="AK1110" s="1" t="s">
        <v>3214</v>
      </c>
      <c r="AL1110" s="1" t="s">
        <v>48</v>
      </c>
      <c r="AM1110" s="1" t="s">
        <v>3223</v>
      </c>
      <c r="AT1110" s="1" t="s">
        <v>42</v>
      </c>
      <c r="AU1110" s="1" t="s">
        <v>3276</v>
      </c>
      <c r="AV1110" s="1" t="s">
        <v>2033</v>
      </c>
      <c r="AW1110" s="1" t="s">
        <v>3355</v>
      </c>
      <c r="BG1110" s="1" t="s">
        <v>42</v>
      </c>
      <c r="BH1110" s="1" t="s">
        <v>3276</v>
      </c>
      <c r="BI1110" s="1" t="s">
        <v>4949</v>
      </c>
      <c r="BJ1110" s="1" t="s">
        <v>3725</v>
      </c>
      <c r="BK1110" s="1" t="s">
        <v>42</v>
      </c>
      <c r="BL1110" s="1" t="s">
        <v>3276</v>
      </c>
      <c r="BM1110" s="1" t="s">
        <v>2034</v>
      </c>
      <c r="BN1110" s="1" t="s">
        <v>3974</v>
      </c>
      <c r="BO1110" s="1" t="s">
        <v>296</v>
      </c>
      <c r="BP1110" s="1" t="s">
        <v>3284</v>
      </c>
      <c r="BQ1110" s="1" t="s">
        <v>2035</v>
      </c>
      <c r="BR1110" s="1" t="s">
        <v>4446</v>
      </c>
      <c r="BS1110" s="1" t="s">
        <v>41</v>
      </c>
      <c r="BT1110" s="1" t="s">
        <v>4400</v>
      </c>
    </row>
    <row r="1111" spans="1:72" ht="13.5" customHeight="1">
      <c r="A1111" s="6" t="str">
        <f t="shared" si="38"/>
        <v>1756_감물천면_0021</v>
      </c>
      <c r="B1111" s="1">
        <v>1756</v>
      </c>
      <c r="C1111" s="1" t="s">
        <v>4576</v>
      </c>
      <c r="D1111" s="1" t="s">
        <v>4577</v>
      </c>
      <c r="E1111" s="2">
        <v>1110</v>
      </c>
      <c r="F1111" s="2">
        <v>3</v>
      </c>
      <c r="G1111" s="2" t="s">
        <v>1691</v>
      </c>
      <c r="H1111" s="2" t="s">
        <v>2370</v>
      </c>
      <c r="I1111" s="2">
        <v>8</v>
      </c>
      <c r="L1111" s="2">
        <v>3</v>
      </c>
      <c r="M1111" s="2" t="s">
        <v>5299</v>
      </c>
      <c r="N1111" s="2" t="s">
        <v>2377</v>
      </c>
      <c r="S1111" s="2" t="s">
        <v>49</v>
      </c>
      <c r="T1111" s="2" t="s">
        <v>2463</v>
      </c>
      <c r="W1111" s="1" t="s">
        <v>88</v>
      </c>
      <c r="X1111" s="1" t="s">
        <v>4368</v>
      </c>
      <c r="Y1111" s="1" t="s">
        <v>10</v>
      </c>
      <c r="Z1111" s="1" t="s">
        <v>2600</v>
      </c>
      <c r="AC1111" s="1">
        <v>52</v>
      </c>
      <c r="AD1111" s="1" t="s">
        <v>148</v>
      </c>
      <c r="AE1111" s="1" t="s">
        <v>3125</v>
      </c>
      <c r="AJ1111" s="1" t="s">
        <v>17</v>
      </c>
      <c r="AK1111" s="1" t="s">
        <v>3214</v>
      </c>
      <c r="AL1111" s="1" t="s">
        <v>41</v>
      </c>
      <c r="AM1111" s="1" t="s">
        <v>4400</v>
      </c>
      <c r="AT1111" s="1" t="s">
        <v>315</v>
      </c>
      <c r="AU1111" s="1" t="s">
        <v>2498</v>
      </c>
      <c r="AV1111" s="1" t="s">
        <v>2036</v>
      </c>
      <c r="AW1111" s="1" t="s">
        <v>3354</v>
      </c>
      <c r="BG1111" s="1" t="s">
        <v>42</v>
      </c>
      <c r="BH1111" s="1" t="s">
        <v>3276</v>
      </c>
      <c r="BI1111" s="1" t="s">
        <v>2037</v>
      </c>
      <c r="BJ1111" s="1" t="s">
        <v>3724</v>
      </c>
      <c r="BK1111" s="1" t="s">
        <v>42</v>
      </c>
      <c r="BL1111" s="1" t="s">
        <v>3276</v>
      </c>
      <c r="BM1111" s="1" t="s">
        <v>2038</v>
      </c>
      <c r="BN1111" s="1" t="s">
        <v>3973</v>
      </c>
      <c r="BO1111" s="1" t="s">
        <v>42</v>
      </c>
      <c r="BP1111" s="1" t="s">
        <v>3276</v>
      </c>
      <c r="BQ1111" s="1" t="s">
        <v>2039</v>
      </c>
      <c r="BR1111" s="1" t="s">
        <v>4154</v>
      </c>
      <c r="BS1111" s="1" t="s">
        <v>1419</v>
      </c>
      <c r="BT1111" s="1" t="s">
        <v>4877</v>
      </c>
    </row>
    <row r="1112" spans="1:31" ht="13.5" customHeight="1">
      <c r="A1112" s="6" t="str">
        <f t="shared" si="38"/>
        <v>1756_감물천면_0021</v>
      </c>
      <c r="B1112" s="1">
        <v>1756</v>
      </c>
      <c r="C1112" s="1" t="s">
        <v>4576</v>
      </c>
      <c r="D1112" s="1" t="s">
        <v>4577</v>
      </c>
      <c r="E1112" s="2">
        <v>1111</v>
      </c>
      <c r="F1112" s="2">
        <v>3</v>
      </c>
      <c r="G1112" s="2" t="s">
        <v>1691</v>
      </c>
      <c r="H1112" s="2" t="s">
        <v>2370</v>
      </c>
      <c r="I1112" s="2">
        <v>8</v>
      </c>
      <c r="L1112" s="2">
        <v>3</v>
      </c>
      <c r="M1112" s="2" t="s">
        <v>5299</v>
      </c>
      <c r="N1112" s="2" t="s">
        <v>2377</v>
      </c>
      <c r="S1112" s="2" t="s">
        <v>61</v>
      </c>
      <c r="T1112" s="2" t="s">
        <v>2464</v>
      </c>
      <c r="AC1112" s="1">
        <v>5</v>
      </c>
      <c r="AD1112" s="1" t="s">
        <v>144</v>
      </c>
      <c r="AE1112" s="1" t="s">
        <v>3118</v>
      </c>
    </row>
    <row r="1113" spans="1:72" ht="13.5" customHeight="1">
      <c r="A1113" s="6" t="str">
        <f t="shared" si="38"/>
        <v>1756_감물천면_0021</v>
      </c>
      <c r="B1113" s="1">
        <v>1756</v>
      </c>
      <c r="C1113" s="1" t="s">
        <v>4576</v>
      </c>
      <c r="D1113" s="1" t="s">
        <v>4577</v>
      </c>
      <c r="E1113" s="2">
        <v>1112</v>
      </c>
      <c r="F1113" s="2">
        <v>3</v>
      </c>
      <c r="G1113" s="2" t="s">
        <v>1691</v>
      </c>
      <c r="H1113" s="2" t="s">
        <v>2370</v>
      </c>
      <c r="I1113" s="2">
        <v>8</v>
      </c>
      <c r="L1113" s="2">
        <v>4</v>
      </c>
      <c r="M1113" s="2" t="s">
        <v>5300</v>
      </c>
      <c r="N1113" s="2" t="s">
        <v>5301</v>
      </c>
      <c r="T1113" s="2" t="s">
        <v>4878</v>
      </c>
      <c r="U1113" s="1" t="s">
        <v>315</v>
      </c>
      <c r="V1113" s="1" t="s">
        <v>2498</v>
      </c>
      <c r="W1113" s="1" t="s">
        <v>140</v>
      </c>
      <c r="X1113" s="1" t="s">
        <v>2578</v>
      </c>
      <c r="Y1113" s="1" t="s">
        <v>2040</v>
      </c>
      <c r="Z1113" s="1" t="s">
        <v>2686</v>
      </c>
      <c r="AC1113" s="1">
        <v>67</v>
      </c>
      <c r="AD1113" s="1" t="s">
        <v>236</v>
      </c>
      <c r="AE1113" s="1" t="s">
        <v>3100</v>
      </c>
      <c r="AJ1113" s="1" t="s">
        <v>17</v>
      </c>
      <c r="AK1113" s="1" t="s">
        <v>3214</v>
      </c>
      <c r="AL1113" s="1" t="s">
        <v>41</v>
      </c>
      <c r="AM1113" s="1" t="s">
        <v>4400</v>
      </c>
      <c r="AT1113" s="1" t="s">
        <v>42</v>
      </c>
      <c r="AU1113" s="1" t="s">
        <v>3276</v>
      </c>
      <c r="AV1113" s="1" t="s">
        <v>135</v>
      </c>
      <c r="AW1113" s="1" t="s">
        <v>3353</v>
      </c>
      <c r="BG1113" s="1" t="s">
        <v>42</v>
      </c>
      <c r="BH1113" s="1" t="s">
        <v>3276</v>
      </c>
      <c r="BI1113" s="1" t="s">
        <v>1008</v>
      </c>
      <c r="BJ1113" s="1" t="s">
        <v>3723</v>
      </c>
      <c r="BK1113" s="1" t="s">
        <v>289</v>
      </c>
      <c r="BL1113" s="1" t="s">
        <v>4402</v>
      </c>
      <c r="BM1113" s="1" t="s">
        <v>1374</v>
      </c>
      <c r="BN1113" s="1" t="s">
        <v>2754</v>
      </c>
      <c r="BO1113" s="1" t="s">
        <v>42</v>
      </c>
      <c r="BP1113" s="1" t="s">
        <v>3276</v>
      </c>
      <c r="BQ1113" s="1" t="s">
        <v>2041</v>
      </c>
      <c r="BR1113" s="1" t="s">
        <v>4490</v>
      </c>
      <c r="BS1113" s="1" t="s">
        <v>41</v>
      </c>
      <c r="BT1113" s="1" t="s">
        <v>4400</v>
      </c>
    </row>
    <row r="1114" spans="1:31" ht="13.5" customHeight="1">
      <c r="A1114" s="6" t="str">
        <f t="shared" si="38"/>
        <v>1756_감물천면_0021</v>
      </c>
      <c r="B1114" s="1">
        <v>1756</v>
      </c>
      <c r="C1114" s="1" t="s">
        <v>4576</v>
      </c>
      <c r="D1114" s="1" t="s">
        <v>4577</v>
      </c>
      <c r="E1114" s="2">
        <v>1113</v>
      </c>
      <c r="F1114" s="2">
        <v>3</v>
      </c>
      <c r="G1114" s="2" t="s">
        <v>1691</v>
      </c>
      <c r="H1114" s="2" t="s">
        <v>2370</v>
      </c>
      <c r="I1114" s="2">
        <v>8</v>
      </c>
      <c r="L1114" s="2">
        <v>4</v>
      </c>
      <c r="M1114" s="2" t="s">
        <v>5300</v>
      </c>
      <c r="N1114" s="2" t="s">
        <v>5301</v>
      </c>
      <c r="S1114" s="2" t="s">
        <v>81</v>
      </c>
      <c r="T1114" s="2" t="s">
        <v>2466</v>
      </c>
      <c r="U1114" s="1" t="s">
        <v>2042</v>
      </c>
      <c r="V1114" s="1" t="s">
        <v>2523</v>
      </c>
      <c r="Y1114" s="1" t="s">
        <v>809</v>
      </c>
      <c r="Z1114" s="1" t="s">
        <v>2685</v>
      </c>
      <c r="AC1114" s="1">
        <v>37</v>
      </c>
      <c r="AD1114" s="1" t="s">
        <v>187</v>
      </c>
      <c r="AE1114" s="1" t="s">
        <v>3111</v>
      </c>
    </row>
    <row r="1115" spans="1:31" ht="13.5" customHeight="1">
      <c r="A1115" s="6" t="str">
        <f t="shared" si="38"/>
        <v>1756_감물천면_0021</v>
      </c>
      <c r="B1115" s="1">
        <v>1756</v>
      </c>
      <c r="C1115" s="1" t="s">
        <v>4576</v>
      </c>
      <c r="D1115" s="1" t="s">
        <v>4577</v>
      </c>
      <c r="E1115" s="2">
        <v>1114</v>
      </c>
      <c r="F1115" s="2">
        <v>3</v>
      </c>
      <c r="G1115" s="2" t="s">
        <v>1691</v>
      </c>
      <c r="H1115" s="2" t="s">
        <v>2370</v>
      </c>
      <c r="I1115" s="2">
        <v>8</v>
      </c>
      <c r="L1115" s="2">
        <v>4</v>
      </c>
      <c r="M1115" s="2" t="s">
        <v>5300</v>
      </c>
      <c r="N1115" s="2" t="s">
        <v>5301</v>
      </c>
      <c r="S1115" s="2" t="s">
        <v>82</v>
      </c>
      <c r="T1115" s="2" t="s">
        <v>2465</v>
      </c>
      <c r="W1115" s="1" t="s">
        <v>179</v>
      </c>
      <c r="X1115" s="1" t="s">
        <v>2574</v>
      </c>
      <c r="Y1115" s="1" t="s">
        <v>51</v>
      </c>
      <c r="Z1115" s="1" t="s">
        <v>2608</v>
      </c>
      <c r="AC1115" s="1">
        <v>40</v>
      </c>
      <c r="AD1115" s="1" t="s">
        <v>347</v>
      </c>
      <c r="AE1115" s="1" t="s">
        <v>3144</v>
      </c>
    </row>
    <row r="1116" spans="1:31" ht="13.5" customHeight="1">
      <c r="A1116" s="6" t="str">
        <f t="shared" si="38"/>
        <v>1756_감물천면_0021</v>
      </c>
      <c r="B1116" s="1">
        <v>1756</v>
      </c>
      <c r="C1116" s="1" t="s">
        <v>4576</v>
      </c>
      <c r="D1116" s="1" t="s">
        <v>4577</v>
      </c>
      <c r="E1116" s="2">
        <v>1115</v>
      </c>
      <c r="F1116" s="2">
        <v>3</v>
      </c>
      <c r="G1116" s="2" t="s">
        <v>1691</v>
      </c>
      <c r="H1116" s="2" t="s">
        <v>2370</v>
      </c>
      <c r="I1116" s="2">
        <v>8</v>
      </c>
      <c r="L1116" s="2">
        <v>4</v>
      </c>
      <c r="M1116" s="2" t="s">
        <v>5300</v>
      </c>
      <c r="N1116" s="2" t="s">
        <v>5301</v>
      </c>
      <c r="S1116" s="2" t="s">
        <v>84</v>
      </c>
      <c r="T1116" s="2" t="s">
        <v>2462</v>
      </c>
      <c r="Y1116" s="1" t="s">
        <v>2043</v>
      </c>
      <c r="Z1116" s="1" t="s">
        <v>2570</v>
      </c>
      <c r="AC1116" s="1">
        <v>8</v>
      </c>
      <c r="AD1116" s="1" t="s">
        <v>274</v>
      </c>
      <c r="AE1116" s="1" t="s">
        <v>3110</v>
      </c>
    </row>
    <row r="1117" spans="1:72" ht="13.5" customHeight="1">
      <c r="A1117" s="6" t="str">
        <f t="shared" si="38"/>
        <v>1756_감물천면_0021</v>
      </c>
      <c r="B1117" s="1">
        <v>1756</v>
      </c>
      <c r="C1117" s="1" t="s">
        <v>4576</v>
      </c>
      <c r="D1117" s="1" t="s">
        <v>4577</v>
      </c>
      <c r="E1117" s="2">
        <v>1116</v>
      </c>
      <c r="F1117" s="2">
        <v>3</v>
      </c>
      <c r="G1117" s="2" t="s">
        <v>1691</v>
      </c>
      <c r="H1117" s="2" t="s">
        <v>2370</v>
      </c>
      <c r="I1117" s="2">
        <v>8</v>
      </c>
      <c r="L1117" s="2">
        <v>5</v>
      </c>
      <c r="M1117" s="2" t="s">
        <v>5028</v>
      </c>
      <c r="N1117" s="2" t="s">
        <v>5029</v>
      </c>
      <c r="Q1117" s="2" t="s">
        <v>2044</v>
      </c>
      <c r="R1117" s="2" t="s">
        <v>2421</v>
      </c>
      <c r="T1117" s="2" t="s">
        <v>4765</v>
      </c>
      <c r="W1117" s="1" t="s">
        <v>362</v>
      </c>
      <c r="X1117" s="1" t="s">
        <v>2575</v>
      </c>
      <c r="Y1117" s="1" t="s">
        <v>51</v>
      </c>
      <c r="Z1117" s="1" t="s">
        <v>2608</v>
      </c>
      <c r="AC1117" s="1">
        <v>41</v>
      </c>
      <c r="AD1117" s="1" t="s">
        <v>422</v>
      </c>
      <c r="AE1117" s="1" t="s">
        <v>3152</v>
      </c>
      <c r="AJ1117" s="1" t="s">
        <v>53</v>
      </c>
      <c r="AK1117" s="1" t="s">
        <v>3215</v>
      </c>
      <c r="AL1117" s="1" t="s">
        <v>363</v>
      </c>
      <c r="AM1117" s="1" t="s">
        <v>3227</v>
      </c>
      <c r="AT1117" s="1" t="s">
        <v>38</v>
      </c>
      <c r="AU1117" s="1" t="s">
        <v>2497</v>
      </c>
      <c r="AV1117" s="1" t="s">
        <v>1804</v>
      </c>
      <c r="AW1117" s="1" t="s">
        <v>2758</v>
      </c>
      <c r="BG1117" s="1" t="s">
        <v>42</v>
      </c>
      <c r="BH1117" s="1" t="s">
        <v>3276</v>
      </c>
      <c r="BI1117" s="1" t="s">
        <v>2045</v>
      </c>
      <c r="BJ1117" s="1" t="s">
        <v>3722</v>
      </c>
      <c r="BK1117" s="1" t="s">
        <v>42</v>
      </c>
      <c r="BL1117" s="1" t="s">
        <v>3276</v>
      </c>
      <c r="BM1117" s="1" t="s">
        <v>518</v>
      </c>
      <c r="BN1117" s="1" t="s">
        <v>3940</v>
      </c>
      <c r="BO1117" s="1" t="s">
        <v>42</v>
      </c>
      <c r="BP1117" s="1" t="s">
        <v>3276</v>
      </c>
      <c r="BQ1117" s="1" t="s">
        <v>5418</v>
      </c>
      <c r="BR1117" s="1" t="s">
        <v>4153</v>
      </c>
      <c r="BS1117" s="1" t="s">
        <v>48</v>
      </c>
      <c r="BT1117" s="1" t="s">
        <v>3223</v>
      </c>
    </row>
    <row r="1118" spans="1:31" ht="13.5" customHeight="1">
      <c r="A1118" s="6" t="str">
        <f t="shared" si="38"/>
        <v>1756_감물천면_0021</v>
      </c>
      <c r="B1118" s="1">
        <v>1756</v>
      </c>
      <c r="C1118" s="1" t="s">
        <v>4576</v>
      </c>
      <c r="D1118" s="1" t="s">
        <v>4577</v>
      </c>
      <c r="E1118" s="2">
        <v>1117</v>
      </c>
      <c r="F1118" s="2">
        <v>3</v>
      </c>
      <c r="G1118" s="2" t="s">
        <v>1691</v>
      </c>
      <c r="H1118" s="2" t="s">
        <v>2370</v>
      </c>
      <c r="I1118" s="2">
        <v>8</v>
      </c>
      <c r="L1118" s="2">
        <v>5</v>
      </c>
      <c r="M1118" s="2" t="s">
        <v>5028</v>
      </c>
      <c r="N1118" s="2" t="s">
        <v>5029</v>
      </c>
      <c r="S1118" s="2" t="s">
        <v>545</v>
      </c>
      <c r="T1118" s="2" t="s">
        <v>2473</v>
      </c>
      <c r="W1118" s="1" t="s">
        <v>50</v>
      </c>
      <c r="X1118" s="1" t="s">
        <v>4879</v>
      </c>
      <c r="Y1118" s="1" t="s">
        <v>51</v>
      </c>
      <c r="Z1118" s="1" t="s">
        <v>2608</v>
      </c>
      <c r="AC1118" s="1">
        <v>70</v>
      </c>
      <c r="AD1118" s="1" t="s">
        <v>75</v>
      </c>
      <c r="AE1118" s="1" t="s">
        <v>3129</v>
      </c>
    </row>
    <row r="1119" spans="1:35" ht="13.5" customHeight="1">
      <c r="A1119" s="6" t="str">
        <f t="shared" si="38"/>
        <v>1756_감물천면_0021</v>
      </c>
      <c r="B1119" s="1">
        <v>1756</v>
      </c>
      <c r="C1119" s="1" t="s">
        <v>4576</v>
      </c>
      <c r="D1119" s="1" t="s">
        <v>4577</v>
      </c>
      <c r="E1119" s="2">
        <v>1118</v>
      </c>
      <c r="F1119" s="2">
        <v>3</v>
      </c>
      <c r="G1119" s="2" t="s">
        <v>1691</v>
      </c>
      <c r="H1119" s="2" t="s">
        <v>2370</v>
      </c>
      <c r="I1119" s="2">
        <v>8</v>
      </c>
      <c r="L1119" s="2">
        <v>5</v>
      </c>
      <c r="M1119" s="2" t="s">
        <v>5028</v>
      </c>
      <c r="N1119" s="2" t="s">
        <v>5029</v>
      </c>
      <c r="S1119" s="2" t="s">
        <v>711</v>
      </c>
      <c r="T1119" s="2" t="s">
        <v>2475</v>
      </c>
      <c r="W1119" s="1" t="s">
        <v>1095</v>
      </c>
      <c r="X1119" s="1" t="s">
        <v>2586</v>
      </c>
      <c r="Y1119" s="1" t="s">
        <v>51</v>
      </c>
      <c r="Z1119" s="1" t="s">
        <v>2608</v>
      </c>
      <c r="AF1119" s="1" t="s">
        <v>272</v>
      </c>
      <c r="AG1119" s="1" t="s">
        <v>3161</v>
      </c>
      <c r="AH1119" s="1" t="s">
        <v>2046</v>
      </c>
      <c r="AI1119" s="1" t="s">
        <v>3195</v>
      </c>
    </row>
    <row r="1120" spans="1:31" ht="13.5" customHeight="1">
      <c r="A1120" s="6" t="str">
        <f t="shared" si="38"/>
        <v>1756_감물천면_0021</v>
      </c>
      <c r="B1120" s="1">
        <v>1756</v>
      </c>
      <c r="C1120" s="1" t="s">
        <v>4576</v>
      </c>
      <c r="D1120" s="1" t="s">
        <v>4577</v>
      </c>
      <c r="E1120" s="2">
        <v>1119</v>
      </c>
      <c r="F1120" s="2">
        <v>3</v>
      </c>
      <c r="G1120" s="2" t="s">
        <v>1691</v>
      </c>
      <c r="H1120" s="2" t="s">
        <v>2370</v>
      </c>
      <c r="I1120" s="2">
        <v>8</v>
      </c>
      <c r="L1120" s="2">
        <v>5</v>
      </c>
      <c r="M1120" s="2" t="s">
        <v>5028</v>
      </c>
      <c r="N1120" s="2" t="s">
        <v>5029</v>
      </c>
      <c r="T1120" s="2" t="s">
        <v>4880</v>
      </c>
      <c r="U1120" s="1" t="s">
        <v>238</v>
      </c>
      <c r="V1120" s="1" t="s">
        <v>2522</v>
      </c>
      <c r="Y1120" s="1" t="s">
        <v>2047</v>
      </c>
      <c r="Z1120" s="1" t="s">
        <v>2684</v>
      </c>
      <c r="AC1120" s="1">
        <v>10</v>
      </c>
      <c r="AD1120" s="1" t="s">
        <v>75</v>
      </c>
      <c r="AE1120" s="1" t="s">
        <v>3129</v>
      </c>
    </row>
    <row r="1121" spans="1:33" ht="13.5" customHeight="1">
      <c r="A1121" s="6" t="str">
        <f t="shared" si="38"/>
        <v>1756_감물천면_0021</v>
      </c>
      <c r="B1121" s="1">
        <v>1756</v>
      </c>
      <c r="C1121" s="1" t="s">
        <v>4576</v>
      </c>
      <c r="D1121" s="1" t="s">
        <v>4577</v>
      </c>
      <c r="E1121" s="2">
        <v>1120</v>
      </c>
      <c r="F1121" s="2">
        <v>3</v>
      </c>
      <c r="G1121" s="2" t="s">
        <v>1691</v>
      </c>
      <c r="H1121" s="2" t="s">
        <v>2370</v>
      </c>
      <c r="I1121" s="2">
        <v>8</v>
      </c>
      <c r="L1121" s="2">
        <v>5</v>
      </c>
      <c r="M1121" s="2" t="s">
        <v>5028</v>
      </c>
      <c r="N1121" s="2" t="s">
        <v>5029</v>
      </c>
      <c r="T1121" s="2" t="s">
        <v>4831</v>
      </c>
      <c r="U1121" s="1" t="s">
        <v>69</v>
      </c>
      <c r="V1121" s="1" t="s">
        <v>2506</v>
      </c>
      <c r="Y1121" s="1" t="s">
        <v>1368</v>
      </c>
      <c r="Z1121" s="1" t="s">
        <v>2683</v>
      </c>
      <c r="AC1121" s="1">
        <v>20</v>
      </c>
      <c r="AD1121" s="1" t="s">
        <v>526</v>
      </c>
      <c r="AE1121" s="1" t="s">
        <v>3108</v>
      </c>
      <c r="AF1121" s="1" t="s">
        <v>90</v>
      </c>
      <c r="AG1121" s="1" t="s">
        <v>3158</v>
      </c>
    </row>
    <row r="1122" spans="1:72" ht="13.5" customHeight="1">
      <c r="A1122" s="6" t="str">
        <f aca="true" t="shared" si="39" ref="A1122:A1153">HYPERLINK("http://kyu.snu.ac.kr/sdhj/index.jsp?type=hj/GK14679_00IH_0001_0022.jpg","1756_감물천면_0022")</f>
        <v>1756_감물천면_0022</v>
      </c>
      <c r="B1122" s="1">
        <v>1756</v>
      </c>
      <c r="C1122" s="1" t="s">
        <v>4576</v>
      </c>
      <c r="D1122" s="1" t="s">
        <v>4577</v>
      </c>
      <c r="E1122" s="2">
        <v>1121</v>
      </c>
      <c r="F1122" s="2">
        <v>3</v>
      </c>
      <c r="G1122" s="2" t="s">
        <v>1691</v>
      </c>
      <c r="H1122" s="2" t="s">
        <v>2370</v>
      </c>
      <c r="I1122" s="2">
        <v>9</v>
      </c>
      <c r="J1122" s="2" t="s">
        <v>2048</v>
      </c>
      <c r="K1122" s="2" t="s">
        <v>4881</v>
      </c>
      <c r="L1122" s="2">
        <v>1</v>
      </c>
      <c r="M1122" s="2" t="s">
        <v>5302</v>
      </c>
      <c r="N1122" s="2" t="s">
        <v>5303</v>
      </c>
      <c r="T1122" s="2" t="s">
        <v>4678</v>
      </c>
      <c r="U1122" s="1" t="s">
        <v>315</v>
      </c>
      <c r="V1122" s="1" t="s">
        <v>2498</v>
      </c>
      <c r="W1122" s="1" t="s">
        <v>88</v>
      </c>
      <c r="X1122" s="1" t="s">
        <v>4368</v>
      </c>
      <c r="Y1122" s="1" t="s">
        <v>2049</v>
      </c>
      <c r="Z1122" s="1" t="s">
        <v>2682</v>
      </c>
      <c r="AC1122" s="1">
        <v>73</v>
      </c>
      <c r="AD1122" s="1" t="s">
        <v>122</v>
      </c>
      <c r="AE1122" s="1" t="s">
        <v>3113</v>
      </c>
      <c r="AJ1122" s="1" t="s">
        <v>17</v>
      </c>
      <c r="AK1122" s="1" t="s">
        <v>3214</v>
      </c>
      <c r="AL1122" s="1" t="s">
        <v>41</v>
      </c>
      <c r="AM1122" s="1" t="s">
        <v>4400</v>
      </c>
      <c r="AT1122" s="1" t="s">
        <v>42</v>
      </c>
      <c r="AU1122" s="1" t="s">
        <v>3276</v>
      </c>
      <c r="AV1122" s="1" t="s">
        <v>2050</v>
      </c>
      <c r="AW1122" s="1" t="s">
        <v>3352</v>
      </c>
      <c r="BG1122" s="1" t="s">
        <v>1092</v>
      </c>
      <c r="BH1122" s="1" t="s">
        <v>3277</v>
      </c>
      <c r="BI1122" s="1" t="s">
        <v>2051</v>
      </c>
      <c r="BJ1122" s="1" t="s">
        <v>3543</v>
      </c>
      <c r="BK1122" s="1" t="s">
        <v>2052</v>
      </c>
      <c r="BL1122" s="1" t="s">
        <v>3905</v>
      </c>
      <c r="BM1122" s="1" t="s">
        <v>4958</v>
      </c>
      <c r="BN1122" s="1" t="s">
        <v>3972</v>
      </c>
      <c r="BO1122" s="1" t="s">
        <v>315</v>
      </c>
      <c r="BP1122" s="1" t="s">
        <v>2498</v>
      </c>
      <c r="BQ1122" s="1" t="s">
        <v>2028</v>
      </c>
      <c r="BR1122" s="1" t="s">
        <v>4464</v>
      </c>
      <c r="BS1122" s="1" t="s">
        <v>41</v>
      </c>
      <c r="BT1122" s="1" t="s">
        <v>4400</v>
      </c>
    </row>
    <row r="1123" spans="1:72" ht="13.5" customHeight="1">
      <c r="A1123" s="6" t="str">
        <f t="shared" si="39"/>
        <v>1756_감물천면_0022</v>
      </c>
      <c r="B1123" s="1">
        <v>1756</v>
      </c>
      <c r="C1123" s="1" t="s">
        <v>4576</v>
      </c>
      <c r="D1123" s="1" t="s">
        <v>4577</v>
      </c>
      <c r="E1123" s="2">
        <v>1122</v>
      </c>
      <c r="F1123" s="2">
        <v>3</v>
      </c>
      <c r="G1123" s="2" t="s">
        <v>1691</v>
      </c>
      <c r="H1123" s="2" t="s">
        <v>2370</v>
      </c>
      <c r="I1123" s="2">
        <v>9</v>
      </c>
      <c r="L1123" s="2">
        <v>2</v>
      </c>
      <c r="M1123" s="2" t="s">
        <v>5302</v>
      </c>
      <c r="N1123" s="2" t="s">
        <v>5303</v>
      </c>
      <c r="S1123" s="2" t="s">
        <v>49</v>
      </c>
      <c r="T1123" s="2" t="s">
        <v>2463</v>
      </c>
      <c r="W1123" s="1" t="s">
        <v>683</v>
      </c>
      <c r="X1123" s="1" t="s">
        <v>2582</v>
      </c>
      <c r="Y1123" s="1" t="s">
        <v>51</v>
      </c>
      <c r="Z1123" s="1" t="s">
        <v>2608</v>
      </c>
      <c r="AC1123" s="1">
        <v>74</v>
      </c>
      <c r="AD1123" s="1" t="s">
        <v>66</v>
      </c>
      <c r="AE1123" s="1" t="s">
        <v>3135</v>
      </c>
      <c r="AJ1123" s="1" t="s">
        <v>53</v>
      </c>
      <c r="AK1123" s="1" t="s">
        <v>3215</v>
      </c>
      <c r="AL1123" s="1" t="s">
        <v>375</v>
      </c>
      <c r="AM1123" s="1" t="s">
        <v>3233</v>
      </c>
      <c r="AT1123" s="1" t="s">
        <v>315</v>
      </c>
      <c r="AU1123" s="1" t="s">
        <v>2498</v>
      </c>
      <c r="AV1123" s="1" t="s">
        <v>2053</v>
      </c>
      <c r="AW1123" s="1" t="s">
        <v>3351</v>
      </c>
      <c r="BG1123" s="1" t="s">
        <v>315</v>
      </c>
      <c r="BH1123" s="1" t="s">
        <v>2498</v>
      </c>
      <c r="BI1123" s="1" t="s">
        <v>1952</v>
      </c>
      <c r="BJ1123" s="1" t="s">
        <v>3721</v>
      </c>
      <c r="BK1123" s="1" t="s">
        <v>42</v>
      </c>
      <c r="BL1123" s="1" t="s">
        <v>3276</v>
      </c>
      <c r="BM1123" s="1" t="s">
        <v>897</v>
      </c>
      <c r="BN1123" s="1" t="s">
        <v>3519</v>
      </c>
      <c r="BO1123" s="1" t="s">
        <v>42</v>
      </c>
      <c r="BP1123" s="1" t="s">
        <v>3276</v>
      </c>
      <c r="BQ1123" s="1" t="s">
        <v>4972</v>
      </c>
      <c r="BR1123" s="1" t="s">
        <v>4973</v>
      </c>
      <c r="BS1123" s="1" t="s">
        <v>123</v>
      </c>
      <c r="BT1123" s="1" t="s">
        <v>3210</v>
      </c>
    </row>
    <row r="1124" spans="1:31" ht="13.5" customHeight="1">
      <c r="A1124" s="6" t="str">
        <f t="shared" si="39"/>
        <v>1756_감물천면_0022</v>
      </c>
      <c r="B1124" s="1">
        <v>1756</v>
      </c>
      <c r="C1124" s="1" t="s">
        <v>4576</v>
      </c>
      <c r="D1124" s="1" t="s">
        <v>4577</v>
      </c>
      <c r="E1124" s="2">
        <v>1123</v>
      </c>
      <c r="F1124" s="2">
        <v>3</v>
      </c>
      <c r="G1124" s="2" t="s">
        <v>1691</v>
      </c>
      <c r="H1124" s="2" t="s">
        <v>2370</v>
      </c>
      <c r="I1124" s="2">
        <v>9</v>
      </c>
      <c r="L1124" s="2">
        <v>2</v>
      </c>
      <c r="M1124" s="2" t="s">
        <v>5302</v>
      </c>
      <c r="N1124" s="2" t="s">
        <v>5303</v>
      </c>
      <c r="S1124" s="2" t="s">
        <v>61</v>
      </c>
      <c r="T1124" s="2" t="s">
        <v>2464</v>
      </c>
      <c r="AC1124" s="1">
        <v>17</v>
      </c>
      <c r="AD1124" s="1" t="s">
        <v>228</v>
      </c>
      <c r="AE1124" s="1" t="s">
        <v>3107</v>
      </c>
    </row>
    <row r="1125" spans="1:33" ht="13.5" customHeight="1">
      <c r="A1125" s="6" t="str">
        <f t="shared" si="39"/>
        <v>1756_감물천면_0022</v>
      </c>
      <c r="B1125" s="1">
        <v>1756</v>
      </c>
      <c r="C1125" s="1" t="s">
        <v>4576</v>
      </c>
      <c r="D1125" s="1" t="s">
        <v>4577</v>
      </c>
      <c r="E1125" s="2">
        <v>1124</v>
      </c>
      <c r="F1125" s="2">
        <v>3</v>
      </c>
      <c r="G1125" s="2" t="s">
        <v>1691</v>
      </c>
      <c r="H1125" s="2" t="s">
        <v>2370</v>
      </c>
      <c r="I1125" s="2">
        <v>9</v>
      </c>
      <c r="L1125" s="2">
        <v>2</v>
      </c>
      <c r="M1125" s="2" t="s">
        <v>5302</v>
      </c>
      <c r="N1125" s="2" t="s">
        <v>5303</v>
      </c>
      <c r="S1125" s="2" t="s">
        <v>81</v>
      </c>
      <c r="T1125" s="2" t="s">
        <v>2466</v>
      </c>
      <c r="U1125" s="1" t="s">
        <v>1742</v>
      </c>
      <c r="V1125" s="1" t="s">
        <v>2512</v>
      </c>
      <c r="Y1125" s="1" t="s">
        <v>1317</v>
      </c>
      <c r="Z1125" s="1" t="s">
        <v>2650</v>
      </c>
      <c r="AC1125" s="1">
        <v>20</v>
      </c>
      <c r="AD1125" s="1" t="s">
        <v>526</v>
      </c>
      <c r="AE1125" s="1" t="s">
        <v>3108</v>
      </c>
      <c r="AF1125" s="1" t="s">
        <v>63</v>
      </c>
      <c r="AG1125" s="1" t="s">
        <v>3157</v>
      </c>
    </row>
    <row r="1126" spans="1:72" ht="13.5" customHeight="1">
      <c r="A1126" s="6" t="str">
        <f t="shared" si="39"/>
        <v>1756_감물천면_0022</v>
      </c>
      <c r="B1126" s="1">
        <v>1756</v>
      </c>
      <c r="C1126" s="1" t="s">
        <v>4576</v>
      </c>
      <c r="D1126" s="1" t="s">
        <v>4577</v>
      </c>
      <c r="E1126" s="2">
        <v>1125</v>
      </c>
      <c r="F1126" s="2">
        <v>3</v>
      </c>
      <c r="G1126" s="2" t="s">
        <v>1691</v>
      </c>
      <c r="H1126" s="2" t="s">
        <v>2370</v>
      </c>
      <c r="I1126" s="2">
        <v>9</v>
      </c>
      <c r="L1126" s="2">
        <v>2</v>
      </c>
      <c r="M1126" s="2" t="s">
        <v>5304</v>
      </c>
      <c r="N1126" s="2" t="s">
        <v>5305</v>
      </c>
      <c r="T1126" s="2" t="s">
        <v>4740</v>
      </c>
      <c r="U1126" s="1" t="s">
        <v>315</v>
      </c>
      <c r="V1126" s="1" t="s">
        <v>2498</v>
      </c>
      <c r="W1126" s="1" t="s">
        <v>140</v>
      </c>
      <c r="X1126" s="1" t="s">
        <v>2578</v>
      </c>
      <c r="Y1126" s="1" t="s">
        <v>2054</v>
      </c>
      <c r="Z1126" s="1" t="s">
        <v>4383</v>
      </c>
      <c r="AC1126" s="1">
        <v>38</v>
      </c>
      <c r="AD1126" s="1" t="s">
        <v>529</v>
      </c>
      <c r="AE1126" s="1" t="s">
        <v>3114</v>
      </c>
      <c r="AJ1126" s="1" t="s">
        <v>17</v>
      </c>
      <c r="AK1126" s="1" t="s">
        <v>3214</v>
      </c>
      <c r="AL1126" s="1" t="s">
        <v>41</v>
      </c>
      <c r="AM1126" s="1" t="s">
        <v>4400</v>
      </c>
      <c r="AT1126" s="1" t="s">
        <v>42</v>
      </c>
      <c r="AU1126" s="1" t="s">
        <v>3276</v>
      </c>
      <c r="AV1126" s="1" t="s">
        <v>1762</v>
      </c>
      <c r="AW1126" s="1" t="s">
        <v>3302</v>
      </c>
      <c r="BG1126" s="1" t="s">
        <v>42</v>
      </c>
      <c r="BH1126" s="1" t="s">
        <v>3276</v>
      </c>
      <c r="BI1126" s="1" t="s">
        <v>1763</v>
      </c>
      <c r="BJ1126" s="1" t="s">
        <v>3720</v>
      </c>
      <c r="BK1126" s="1" t="s">
        <v>289</v>
      </c>
      <c r="BL1126" s="1" t="s">
        <v>4402</v>
      </c>
      <c r="BM1126" s="1" t="s">
        <v>2055</v>
      </c>
      <c r="BN1126" s="1" t="s">
        <v>3945</v>
      </c>
      <c r="BO1126" s="1" t="s">
        <v>315</v>
      </c>
      <c r="BP1126" s="1" t="s">
        <v>2498</v>
      </c>
      <c r="BQ1126" s="1" t="s">
        <v>1928</v>
      </c>
      <c r="BR1126" s="1" t="s">
        <v>4481</v>
      </c>
      <c r="BS1126" s="1" t="s">
        <v>41</v>
      </c>
      <c r="BT1126" s="1" t="s">
        <v>4400</v>
      </c>
    </row>
    <row r="1127" spans="1:72" ht="13.5" customHeight="1">
      <c r="A1127" s="6" t="str">
        <f t="shared" si="39"/>
        <v>1756_감물천면_0022</v>
      </c>
      <c r="B1127" s="1">
        <v>1756</v>
      </c>
      <c r="C1127" s="1" t="s">
        <v>4576</v>
      </c>
      <c r="D1127" s="1" t="s">
        <v>4577</v>
      </c>
      <c r="E1127" s="2">
        <v>1126</v>
      </c>
      <c r="F1127" s="2">
        <v>3</v>
      </c>
      <c r="G1127" s="2" t="s">
        <v>1691</v>
      </c>
      <c r="H1127" s="2" t="s">
        <v>2370</v>
      </c>
      <c r="I1127" s="2">
        <v>9</v>
      </c>
      <c r="L1127" s="2">
        <v>2</v>
      </c>
      <c r="M1127" s="2" t="s">
        <v>5304</v>
      </c>
      <c r="N1127" s="2" t="s">
        <v>5305</v>
      </c>
      <c r="S1127" s="2" t="s">
        <v>49</v>
      </c>
      <c r="T1127" s="2" t="s">
        <v>2463</v>
      </c>
      <c r="W1127" s="1" t="s">
        <v>147</v>
      </c>
      <c r="X1127" s="1" t="s">
        <v>2579</v>
      </c>
      <c r="Y1127" s="1" t="s">
        <v>309</v>
      </c>
      <c r="Z1127" s="1" t="s">
        <v>2604</v>
      </c>
      <c r="AC1127" s="1">
        <v>38</v>
      </c>
      <c r="AD1127" s="1" t="s">
        <v>529</v>
      </c>
      <c r="AE1127" s="1" t="s">
        <v>3114</v>
      </c>
      <c r="AJ1127" s="1" t="s">
        <v>17</v>
      </c>
      <c r="AK1127" s="1" t="s">
        <v>3214</v>
      </c>
      <c r="AL1127" s="1" t="s">
        <v>924</v>
      </c>
      <c r="AM1127" s="1" t="s">
        <v>3225</v>
      </c>
      <c r="AT1127" s="1" t="s">
        <v>315</v>
      </c>
      <c r="AU1127" s="1" t="s">
        <v>2498</v>
      </c>
      <c r="AV1127" s="1" t="s">
        <v>2056</v>
      </c>
      <c r="AW1127" s="1" t="s">
        <v>3350</v>
      </c>
      <c r="BG1127" s="1" t="s">
        <v>413</v>
      </c>
      <c r="BH1127" s="1" t="s">
        <v>2504</v>
      </c>
      <c r="BI1127" s="1" t="s">
        <v>2057</v>
      </c>
      <c r="BJ1127" s="1" t="s">
        <v>3719</v>
      </c>
      <c r="BK1127" s="1" t="s">
        <v>413</v>
      </c>
      <c r="BL1127" s="1" t="s">
        <v>2504</v>
      </c>
      <c r="BM1127" s="1" t="s">
        <v>2058</v>
      </c>
      <c r="BN1127" s="1" t="s">
        <v>3971</v>
      </c>
      <c r="BO1127" s="1" t="s">
        <v>413</v>
      </c>
      <c r="BP1127" s="1" t="s">
        <v>2504</v>
      </c>
      <c r="BQ1127" s="1" t="s">
        <v>2059</v>
      </c>
      <c r="BR1127" s="1" t="s">
        <v>4152</v>
      </c>
      <c r="BS1127" s="1" t="s">
        <v>48</v>
      </c>
      <c r="BT1127" s="1" t="s">
        <v>3223</v>
      </c>
    </row>
    <row r="1128" spans="1:72" ht="13.5" customHeight="1">
      <c r="A1128" s="6" t="str">
        <f t="shared" si="39"/>
        <v>1756_감물천면_0022</v>
      </c>
      <c r="B1128" s="1">
        <v>1756</v>
      </c>
      <c r="C1128" s="1" t="s">
        <v>4576</v>
      </c>
      <c r="D1128" s="1" t="s">
        <v>4577</v>
      </c>
      <c r="E1128" s="2">
        <v>1127</v>
      </c>
      <c r="F1128" s="2">
        <v>3</v>
      </c>
      <c r="G1128" s="2" t="s">
        <v>1691</v>
      </c>
      <c r="H1128" s="2" t="s">
        <v>2370</v>
      </c>
      <c r="I1128" s="2">
        <v>9</v>
      </c>
      <c r="L1128" s="2">
        <v>3</v>
      </c>
      <c r="M1128" s="2" t="s">
        <v>5306</v>
      </c>
      <c r="N1128" s="2" t="s">
        <v>5307</v>
      </c>
      <c r="T1128" s="2" t="s">
        <v>4693</v>
      </c>
      <c r="U1128" s="1" t="s">
        <v>485</v>
      </c>
      <c r="V1128" s="1" t="s">
        <v>2521</v>
      </c>
      <c r="W1128" s="1" t="s">
        <v>683</v>
      </c>
      <c r="X1128" s="1" t="s">
        <v>2582</v>
      </c>
      <c r="Y1128" s="1" t="s">
        <v>2060</v>
      </c>
      <c r="Z1128" s="1" t="s">
        <v>2681</v>
      </c>
      <c r="AC1128" s="1">
        <v>48</v>
      </c>
      <c r="AD1128" s="1" t="s">
        <v>202</v>
      </c>
      <c r="AE1128" s="1" t="s">
        <v>3109</v>
      </c>
      <c r="AJ1128" s="1" t="s">
        <v>17</v>
      </c>
      <c r="AK1128" s="1" t="s">
        <v>3214</v>
      </c>
      <c r="AL1128" s="1" t="s">
        <v>375</v>
      </c>
      <c r="AM1128" s="1" t="s">
        <v>3233</v>
      </c>
      <c r="AT1128" s="1" t="s">
        <v>315</v>
      </c>
      <c r="AU1128" s="1" t="s">
        <v>2498</v>
      </c>
      <c r="AV1128" s="1" t="s">
        <v>1388</v>
      </c>
      <c r="AW1128" s="1" t="s">
        <v>2837</v>
      </c>
      <c r="BG1128" s="1" t="s">
        <v>315</v>
      </c>
      <c r="BH1128" s="1" t="s">
        <v>2498</v>
      </c>
      <c r="BI1128" s="1" t="s">
        <v>1515</v>
      </c>
      <c r="BJ1128" s="1" t="s">
        <v>3718</v>
      </c>
      <c r="BK1128" s="1" t="s">
        <v>42</v>
      </c>
      <c r="BL1128" s="1" t="s">
        <v>3276</v>
      </c>
      <c r="BM1128" s="1" t="s">
        <v>2061</v>
      </c>
      <c r="BN1128" s="1" t="s">
        <v>3744</v>
      </c>
      <c r="BO1128" s="1" t="s">
        <v>315</v>
      </c>
      <c r="BP1128" s="1" t="s">
        <v>2498</v>
      </c>
      <c r="BQ1128" s="1" t="s">
        <v>2062</v>
      </c>
      <c r="BR1128" s="1" t="s">
        <v>4151</v>
      </c>
      <c r="BS1128" s="1" t="s">
        <v>1262</v>
      </c>
      <c r="BT1128" s="1" t="s">
        <v>2814</v>
      </c>
    </row>
    <row r="1129" spans="1:72" ht="13.5" customHeight="1">
      <c r="A1129" s="6" t="str">
        <f t="shared" si="39"/>
        <v>1756_감물천면_0022</v>
      </c>
      <c r="B1129" s="1">
        <v>1756</v>
      </c>
      <c r="C1129" s="1" t="s">
        <v>4576</v>
      </c>
      <c r="D1129" s="1" t="s">
        <v>4577</v>
      </c>
      <c r="E1129" s="2">
        <v>1128</v>
      </c>
      <c r="F1129" s="2">
        <v>3</v>
      </c>
      <c r="G1129" s="2" t="s">
        <v>1691</v>
      </c>
      <c r="H1129" s="2" t="s">
        <v>2370</v>
      </c>
      <c r="I1129" s="2">
        <v>9</v>
      </c>
      <c r="L1129" s="2">
        <v>3</v>
      </c>
      <c r="M1129" s="2" t="s">
        <v>5306</v>
      </c>
      <c r="N1129" s="2" t="s">
        <v>5307</v>
      </c>
      <c r="S1129" s="2" t="s">
        <v>49</v>
      </c>
      <c r="T1129" s="2" t="s">
        <v>2463</v>
      </c>
      <c r="W1129" s="1" t="s">
        <v>201</v>
      </c>
      <c r="X1129" s="1" t="s">
        <v>2488</v>
      </c>
      <c r="Y1129" s="1" t="s">
        <v>51</v>
      </c>
      <c r="Z1129" s="1" t="s">
        <v>2608</v>
      </c>
      <c r="AC1129" s="1">
        <v>52</v>
      </c>
      <c r="AD1129" s="1" t="s">
        <v>503</v>
      </c>
      <c r="AE1129" s="1" t="s">
        <v>3153</v>
      </c>
      <c r="AJ1129" s="1" t="s">
        <v>53</v>
      </c>
      <c r="AK1129" s="1" t="s">
        <v>3215</v>
      </c>
      <c r="AL1129" s="1" t="s">
        <v>48</v>
      </c>
      <c r="AM1129" s="1" t="s">
        <v>3223</v>
      </c>
      <c r="AT1129" s="1" t="s">
        <v>42</v>
      </c>
      <c r="AU1129" s="1" t="s">
        <v>3276</v>
      </c>
      <c r="AV1129" s="1" t="s">
        <v>2063</v>
      </c>
      <c r="AW1129" s="1" t="s">
        <v>2670</v>
      </c>
      <c r="BG1129" s="1" t="s">
        <v>42</v>
      </c>
      <c r="BH1129" s="1" t="s">
        <v>3276</v>
      </c>
      <c r="BI1129" s="1" t="s">
        <v>2064</v>
      </c>
      <c r="BJ1129" s="1" t="s">
        <v>3717</v>
      </c>
      <c r="BK1129" s="1" t="s">
        <v>327</v>
      </c>
      <c r="BL1129" s="1" t="s">
        <v>2562</v>
      </c>
      <c r="BM1129" s="1" t="s">
        <v>2065</v>
      </c>
      <c r="BN1129" s="1" t="s">
        <v>3970</v>
      </c>
      <c r="BO1129" s="1" t="s">
        <v>42</v>
      </c>
      <c r="BP1129" s="1" t="s">
        <v>3276</v>
      </c>
      <c r="BQ1129" s="1" t="s">
        <v>2066</v>
      </c>
      <c r="BR1129" s="1" t="s">
        <v>4503</v>
      </c>
      <c r="BS1129" s="1" t="s">
        <v>172</v>
      </c>
      <c r="BT1129" s="1" t="s">
        <v>3230</v>
      </c>
    </row>
    <row r="1130" spans="1:72" ht="13.5" customHeight="1">
      <c r="A1130" s="6" t="str">
        <f t="shared" si="39"/>
        <v>1756_감물천면_0022</v>
      </c>
      <c r="B1130" s="1">
        <v>1756</v>
      </c>
      <c r="C1130" s="1" t="s">
        <v>4576</v>
      </c>
      <c r="D1130" s="1" t="s">
        <v>4577</v>
      </c>
      <c r="E1130" s="2">
        <v>1129</v>
      </c>
      <c r="F1130" s="2">
        <v>3</v>
      </c>
      <c r="G1130" s="2" t="s">
        <v>1691</v>
      </c>
      <c r="H1130" s="2" t="s">
        <v>2370</v>
      </c>
      <c r="I1130" s="2">
        <v>9</v>
      </c>
      <c r="L1130" s="2">
        <v>4</v>
      </c>
      <c r="M1130" s="2" t="s">
        <v>5293</v>
      </c>
      <c r="N1130" s="2" t="s">
        <v>5294</v>
      </c>
      <c r="Q1130" s="2" t="s">
        <v>2067</v>
      </c>
      <c r="R1130" s="2" t="s">
        <v>2420</v>
      </c>
      <c r="T1130" s="2" t="s">
        <v>4882</v>
      </c>
      <c r="W1130" s="1" t="s">
        <v>1496</v>
      </c>
      <c r="X1130" s="1" t="s">
        <v>2585</v>
      </c>
      <c r="Y1130" s="1" t="s">
        <v>51</v>
      </c>
      <c r="Z1130" s="1" t="s">
        <v>2608</v>
      </c>
      <c r="AC1130" s="1">
        <v>53</v>
      </c>
      <c r="AD1130" s="1" t="s">
        <v>291</v>
      </c>
      <c r="AE1130" s="1" t="s">
        <v>3124</v>
      </c>
      <c r="AJ1130" s="1" t="s">
        <v>53</v>
      </c>
      <c r="AK1130" s="1" t="s">
        <v>3215</v>
      </c>
      <c r="AL1130" s="1" t="s">
        <v>1680</v>
      </c>
      <c r="AM1130" s="1" t="s">
        <v>3237</v>
      </c>
      <c r="AT1130" s="1" t="s">
        <v>42</v>
      </c>
      <c r="AU1130" s="1" t="s">
        <v>3276</v>
      </c>
      <c r="AV1130" s="1" t="s">
        <v>2068</v>
      </c>
      <c r="AW1130" s="1" t="s">
        <v>3349</v>
      </c>
      <c r="BG1130" s="1" t="s">
        <v>42</v>
      </c>
      <c r="BH1130" s="1" t="s">
        <v>3276</v>
      </c>
      <c r="BI1130" s="1" t="s">
        <v>2069</v>
      </c>
      <c r="BJ1130" s="1" t="s">
        <v>3716</v>
      </c>
      <c r="BK1130" s="1" t="s">
        <v>42</v>
      </c>
      <c r="BL1130" s="1" t="s">
        <v>3276</v>
      </c>
      <c r="BM1130" s="1" t="s">
        <v>2070</v>
      </c>
      <c r="BN1130" s="1" t="s">
        <v>3605</v>
      </c>
      <c r="BO1130" s="1" t="s">
        <v>42</v>
      </c>
      <c r="BP1130" s="1" t="s">
        <v>3276</v>
      </c>
      <c r="BQ1130" s="1" t="s">
        <v>2071</v>
      </c>
      <c r="BR1130" s="1" t="s">
        <v>4150</v>
      </c>
      <c r="BS1130" s="1" t="s">
        <v>113</v>
      </c>
      <c r="BT1130" s="1" t="s">
        <v>3220</v>
      </c>
    </row>
    <row r="1131" spans="1:33" ht="13.5" customHeight="1">
      <c r="A1131" s="6" t="str">
        <f t="shared" si="39"/>
        <v>1756_감물천면_0022</v>
      </c>
      <c r="B1131" s="1">
        <v>1756</v>
      </c>
      <c r="C1131" s="1" t="s">
        <v>4576</v>
      </c>
      <c r="D1131" s="1" t="s">
        <v>4577</v>
      </c>
      <c r="E1131" s="2">
        <v>1130</v>
      </c>
      <c r="F1131" s="2">
        <v>3</v>
      </c>
      <c r="G1131" s="2" t="s">
        <v>1691</v>
      </c>
      <c r="H1131" s="2" t="s">
        <v>2370</v>
      </c>
      <c r="I1131" s="2">
        <v>9</v>
      </c>
      <c r="L1131" s="2">
        <v>4</v>
      </c>
      <c r="M1131" s="2" t="s">
        <v>5293</v>
      </c>
      <c r="N1131" s="2" t="s">
        <v>5294</v>
      </c>
      <c r="S1131" s="2" t="s">
        <v>81</v>
      </c>
      <c r="T1131" s="2" t="s">
        <v>2466</v>
      </c>
      <c r="Y1131" s="1" t="s">
        <v>1760</v>
      </c>
      <c r="Z1131" s="1" t="s">
        <v>2680</v>
      </c>
      <c r="AG1131" s="1" t="s">
        <v>3159</v>
      </c>
    </row>
    <row r="1132" spans="1:33" ht="13.5" customHeight="1">
      <c r="A1132" s="6" t="str">
        <f t="shared" si="39"/>
        <v>1756_감물천면_0022</v>
      </c>
      <c r="B1132" s="1">
        <v>1756</v>
      </c>
      <c r="C1132" s="1" t="s">
        <v>4576</v>
      </c>
      <c r="D1132" s="1" t="s">
        <v>4577</v>
      </c>
      <c r="E1132" s="2">
        <v>1131</v>
      </c>
      <c r="F1132" s="2">
        <v>3</v>
      </c>
      <c r="G1132" s="2" t="s">
        <v>1691</v>
      </c>
      <c r="H1132" s="2" t="s">
        <v>2370</v>
      </c>
      <c r="I1132" s="2">
        <v>9</v>
      </c>
      <c r="L1132" s="2">
        <v>4</v>
      </c>
      <c r="M1132" s="2" t="s">
        <v>5293</v>
      </c>
      <c r="N1132" s="2" t="s">
        <v>5294</v>
      </c>
      <c r="S1132" s="2" t="s">
        <v>82</v>
      </c>
      <c r="T1132" s="2" t="s">
        <v>2465</v>
      </c>
      <c r="W1132" s="1" t="s">
        <v>179</v>
      </c>
      <c r="X1132" s="1" t="s">
        <v>2574</v>
      </c>
      <c r="Y1132" s="1" t="s">
        <v>51</v>
      </c>
      <c r="Z1132" s="1" t="s">
        <v>2608</v>
      </c>
      <c r="AF1132" s="1" t="s">
        <v>86</v>
      </c>
      <c r="AG1132" s="1" t="s">
        <v>3159</v>
      </c>
    </row>
    <row r="1133" spans="1:31" ht="13.5" customHeight="1">
      <c r="A1133" s="6" t="str">
        <f t="shared" si="39"/>
        <v>1756_감물천면_0022</v>
      </c>
      <c r="B1133" s="1">
        <v>1756</v>
      </c>
      <c r="C1133" s="1" t="s">
        <v>4576</v>
      </c>
      <c r="D1133" s="1" t="s">
        <v>4577</v>
      </c>
      <c r="E1133" s="2">
        <v>1132</v>
      </c>
      <c r="F1133" s="2">
        <v>3</v>
      </c>
      <c r="G1133" s="2" t="s">
        <v>1691</v>
      </c>
      <c r="H1133" s="2" t="s">
        <v>2370</v>
      </c>
      <c r="I1133" s="2">
        <v>9</v>
      </c>
      <c r="L1133" s="2">
        <v>4</v>
      </c>
      <c r="M1133" s="2" t="s">
        <v>5293</v>
      </c>
      <c r="N1133" s="2" t="s">
        <v>5294</v>
      </c>
      <c r="S1133" s="2" t="s">
        <v>61</v>
      </c>
      <c r="T1133" s="2" t="s">
        <v>2464</v>
      </c>
      <c r="AC1133" s="1">
        <v>20</v>
      </c>
      <c r="AD1133" s="1" t="s">
        <v>526</v>
      </c>
      <c r="AE1133" s="1" t="s">
        <v>3108</v>
      </c>
    </row>
    <row r="1134" spans="1:31" ht="13.5" customHeight="1">
      <c r="A1134" s="6" t="str">
        <f t="shared" si="39"/>
        <v>1756_감물천면_0022</v>
      </c>
      <c r="B1134" s="1">
        <v>1756</v>
      </c>
      <c r="C1134" s="1" t="s">
        <v>4576</v>
      </c>
      <c r="D1134" s="1" t="s">
        <v>4577</v>
      </c>
      <c r="E1134" s="2">
        <v>1133</v>
      </c>
      <c r="F1134" s="2">
        <v>3</v>
      </c>
      <c r="G1134" s="2" t="s">
        <v>1691</v>
      </c>
      <c r="H1134" s="2" t="s">
        <v>2370</v>
      </c>
      <c r="I1134" s="2">
        <v>9</v>
      </c>
      <c r="L1134" s="2">
        <v>4</v>
      </c>
      <c r="M1134" s="2" t="s">
        <v>5293</v>
      </c>
      <c r="N1134" s="2" t="s">
        <v>5294</v>
      </c>
      <c r="S1134" s="2" t="s">
        <v>608</v>
      </c>
      <c r="T1134" s="2" t="s">
        <v>2468</v>
      </c>
      <c r="U1134" s="1" t="s">
        <v>1474</v>
      </c>
      <c r="V1134" s="1" t="s">
        <v>2502</v>
      </c>
      <c r="Y1134" s="1" t="s">
        <v>2072</v>
      </c>
      <c r="Z1134" s="1" t="s">
        <v>2679</v>
      </c>
      <c r="AC1134" s="1">
        <v>18</v>
      </c>
      <c r="AD1134" s="1" t="s">
        <v>229</v>
      </c>
      <c r="AE1134" s="1" t="s">
        <v>3143</v>
      </c>
    </row>
    <row r="1135" spans="1:33" ht="13.5" customHeight="1">
      <c r="A1135" s="6" t="str">
        <f t="shared" si="39"/>
        <v>1756_감물천면_0022</v>
      </c>
      <c r="B1135" s="1">
        <v>1756</v>
      </c>
      <c r="C1135" s="1" t="s">
        <v>4576</v>
      </c>
      <c r="D1135" s="1" t="s">
        <v>4577</v>
      </c>
      <c r="E1135" s="2">
        <v>1134</v>
      </c>
      <c r="F1135" s="2">
        <v>3</v>
      </c>
      <c r="G1135" s="2" t="s">
        <v>1691</v>
      </c>
      <c r="H1135" s="2" t="s">
        <v>2370</v>
      </c>
      <c r="I1135" s="2">
        <v>9</v>
      </c>
      <c r="L1135" s="2">
        <v>4</v>
      </c>
      <c r="M1135" s="2" t="s">
        <v>5293</v>
      </c>
      <c r="N1135" s="2" t="s">
        <v>5294</v>
      </c>
      <c r="S1135" s="2" t="s">
        <v>82</v>
      </c>
      <c r="T1135" s="2" t="s">
        <v>2465</v>
      </c>
      <c r="W1135" s="1" t="s">
        <v>201</v>
      </c>
      <c r="X1135" s="1" t="s">
        <v>2488</v>
      </c>
      <c r="Y1135" s="1" t="s">
        <v>51</v>
      </c>
      <c r="Z1135" s="1" t="s">
        <v>2608</v>
      </c>
      <c r="AC1135" s="1">
        <v>24</v>
      </c>
      <c r="AD1135" s="1" t="s">
        <v>99</v>
      </c>
      <c r="AE1135" s="1" t="s">
        <v>3126</v>
      </c>
      <c r="AF1135" s="1" t="s">
        <v>63</v>
      </c>
      <c r="AG1135" s="1" t="s">
        <v>3157</v>
      </c>
    </row>
    <row r="1136" spans="1:31" ht="13.5" customHeight="1">
      <c r="A1136" s="6" t="str">
        <f t="shared" si="39"/>
        <v>1756_감물천면_0022</v>
      </c>
      <c r="B1136" s="1">
        <v>1756</v>
      </c>
      <c r="C1136" s="1" t="s">
        <v>4576</v>
      </c>
      <c r="D1136" s="1" t="s">
        <v>4577</v>
      </c>
      <c r="E1136" s="2">
        <v>1135</v>
      </c>
      <c r="F1136" s="2">
        <v>3</v>
      </c>
      <c r="G1136" s="2" t="s">
        <v>1691</v>
      </c>
      <c r="H1136" s="2" t="s">
        <v>2370</v>
      </c>
      <c r="I1136" s="2">
        <v>9</v>
      </c>
      <c r="L1136" s="2">
        <v>4</v>
      </c>
      <c r="M1136" s="2" t="s">
        <v>5293</v>
      </c>
      <c r="N1136" s="2" t="s">
        <v>5294</v>
      </c>
      <c r="S1136" s="2" t="s">
        <v>61</v>
      </c>
      <c r="T1136" s="2" t="s">
        <v>2464</v>
      </c>
      <c r="AC1136" s="1">
        <v>4</v>
      </c>
      <c r="AD1136" s="1" t="s">
        <v>370</v>
      </c>
      <c r="AE1136" s="1" t="s">
        <v>3115</v>
      </c>
    </row>
    <row r="1137" spans="1:33" ht="13.5" customHeight="1">
      <c r="A1137" s="6" t="str">
        <f t="shared" si="39"/>
        <v>1756_감물천면_0022</v>
      </c>
      <c r="B1137" s="1">
        <v>1756</v>
      </c>
      <c r="C1137" s="1" t="s">
        <v>4576</v>
      </c>
      <c r="D1137" s="1" t="s">
        <v>4577</v>
      </c>
      <c r="E1137" s="2">
        <v>1136</v>
      </c>
      <c r="F1137" s="2">
        <v>3</v>
      </c>
      <c r="G1137" s="2" t="s">
        <v>1691</v>
      </c>
      <c r="H1137" s="2" t="s">
        <v>2370</v>
      </c>
      <c r="I1137" s="2">
        <v>9</v>
      </c>
      <c r="L1137" s="2">
        <v>4</v>
      </c>
      <c r="M1137" s="2" t="s">
        <v>5293</v>
      </c>
      <c r="N1137" s="2" t="s">
        <v>5294</v>
      </c>
      <c r="S1137" s="2" t="s">
        <v>81</v>
      </c>
      <c r="T1137" s="2" t="s">
        <v>2466</v>
      </c>
      <c r="Y1137" s="1" t="s">
        <v>2073</v>
      </c>
      <c r="Z1137" s="1" t="s">
        <v>2678</v>
      </c>
      <c r="AC1137" s="1">
        <v>14</v>
      </c>
      <c r="AD1137" s="1" t="s">
        <v>66</v>
      </c>
      <c r="AE1137" s="1" t="s">
        <v>3135</v>
      </c>
      <c r="AF1137" s="1" t="s">
        <v>63</v>
      </c>
      <c r="AG1137" s="1" t="s">
        <v>3157</v>
      </c>
    </row>
    <row r="1138" spans="1:33" ht="13.5" customHeight="1">
      <c r="A1138" s="6" t="str">
        <f t="shared" si="39"/>
        <v>1756_감물천면_0022</v>
      </c>
      <c r="B1138" s="1">
        <v>1756</v>
      </c>
      <c r="C1138" s="1" t="s">
        <v>4576</v>
      </c>
      <c r="D1138" s="1" t="s">
        <v>4577</v>
      </c>
      <c r="E1138" s="2">
        <v>1137</v>
      </c>
      <c r="F1138" s="2">
        <v>3</v>
      </c>
      <c r="G1138" s="2" t="s">
        <v>1691</v>
      </c>
      <c r="H1138" s="2" t="s">
        <v>2370</v>
      </c>
      <c r="I1138" s="2">
        <v>9</v>
      </c>
      <c r="L1138" s="2">
        <v>4</v>
      </c>
      <c r="M1138" s="2" t="s">
        <v>5293</v>
      </c>
      <c r="N1138" s="2" t="s">
        <v>5294</v>
      </c>
      <c r="T1138" s="2" t="s">
        <v>4883</v>
      </c>
      <c r="U1138" s="1" t="s">
        <v>67</v>
      </c>
      <c r="V1138" s="1" t="s">
        <v>2496</v>
      </c>
      <c r="Y1138" s="1" t="s">
        <v>2074</v>
      </c>
      <c r="Z1138" s="1" t="s">
        <v>2677</v>
      </c>
      <c r="AD1138" s="1" t="s">
        <v>75</v>
      </c>
      <c r="AE1138" s="1" t="s">
        <v>3129</v>
      </c>
      <c r="AF1138" s="1" t="s">
        <v>90</v>
      </c>
      <c r="AG1138" s="1" t="s">
        <v>3158</v>
      </c>
    </row>
    <row r="1139" spans="1:58" ht="13.5" customHeight="1">
      <c r="A1139" s="6" t="str">
        <f t="shared" si="39"/>
        <v>1756_감물천면_0022</v>
      </c>
      <c r="B1139" s="1">
        <v>1756</v>
      </c>
      <c r="C1139" s="1" t="s">
        <v>4576</v>
      </c>
      <c r="D1139" s="1" t="s">
        <v>4577</v>
      </c>
      <c r="E1139" s="2">
        <v>1138</v>
      </c>
      <c r="F1139" s="2">
        <v>3</v>
      </c>
      <c r="G1139" s="2" t="s">
        <v>1691</v>
      </c>
      <c r="H1139" s="2" t="s">
        <v>2370</v>
      </c>
      <c r="I1139" s="2">
        <v>9</v>
      </c>
      <c r="L1139" s="2">
        <v>4</v>
      </c>
      <c r="M1139" s="2" t="s">
        <v>5293</v>
      </c>
      <c r="N1139" s="2" t="s">
        <v>5294</v>
      </c>
      <c r="T1139" s="2" t="s">
        <v>4883</v>
      </c>
      <c r="U1139" s="1" t="s">
        <v>64</v>
      </c>
      <c r="V1139" s="1" t="s">
        <v>2511</v>
      </c>
      <c r="Y1139" s="1" t="s">
        <v>2075</v>
      </c>
      <c r="Z1139" s="1" t="s">
        <v>2676</v>
      </c>
      <c r="AG1139" s="1" t="s">
        <v>4884</v>
      </c>
      <c r="BD1139" s="1" t="s">
        <v>2070</v>
      </c>
      <c r="BE1139" s="1" t="s">
        <v>3605</v>
      </c>
      <c r="BF1139" s="1" t="s">
        <v>4885</v>
      </c>
    </row>
    <row r="1140" spans="1:58" ht="13.5" customHeight="1">
      <c r="A1140" s="6" t="str">
        <f t="shared" si="39"/>
        <v>1756_감물천면_0022</v>
      </c>
      <c r="B1140" s="1">
        <v>1756</v>
      </c>
      <c r="C1140" s="1" t="s">
        <v>4576</v>
      </c>
      <c r="D1140" s="1" t="s">
        <v>4577</v>
      </c>
      <c r="E1140" s="2">
        <v>1139</v>
      </c>
      <c r="F1140" s="2">
        <v>3</v>
      </c>
      <c r="G1140" s="2" t="s">
        <v>1691</v>
      </c>
      <c r="H1140" s="2" t="s">
        <v>2370</v>
      </c>
      <c r="I1140" s="2">
        <v>9</v>
      </c>
      <c r="L1140" s="2">
        <v>4</v>
      </c>
      <c r="M1140" s="2" t="s">
        <v>5293</v>
      </c>
      <c r="N1140" s="2" t="s">
        <v>5294</v>
      </c>
      <c r="T1140" s="2" t="s">
        <v>4883</v>
      </c>
      <c r="U1140" s="1" t="s">
        <v>67</v>
      </c>
      <c r="V1140" s="1" t="s">
        <v>2496</v>
      </c>
      <c r="Y1140" s="1" t="s">
        <v>4886</v>
      </c>
      <c r="Z1140" s="1" t="s">
        <v>2675</v>
      </c>
      <c r="AF1140" s="1" t="s">
        <v>4391</v>
      </c>
      <c r="AG1140" s="1" t="s">
        <v>4396</v>
      </c>
      <c r="BE1140" s="1" t="s">
        <v>3605</v>
      </c>
      <c r="BF1140" s="1" t="s">
        <v>4887</v>
      </c>
    </row>
    <row r="1141" spans="1:58" ht="13.5" customHeight="1">
      <c r="A1141" s="6" t="str">
        <f t="shared" si="39"/>
        <v>1756_감물천면_0022</v>
      </c>
      <c r="B1141" s="1">
        <v>1756</v>
      </c>
      <c r="C1141" s="1" t="s">
        <v>4576</v>
      </c>
      <c r="D1141" s="1" t="s">
        <v>4577</v>
      </c>
      <c r="E1141" s="2">
        <v>1140</v>
      </c>
      <c r="F1141" s="2">
        <v>3</v>
      </c>
      <c r="G1141" s="2" t="s">
        <v>1691</v>
      </c>
      <c r="H1141" s="2" t="s">
        <v>2370</v>
      </c>
      <c r="I1141" s="2">
        <v>9</v>
      </c>
      <c r="L1141" s="2">
        <v>4</v>
      </c>
      <c r="M1141" s="2" t="s">
        <v>5293</v>
      </c>
      <c r="N1141" s="2" t="s">
        <v>5294</v>
      </c>
      <c r="T1141" s="2" t="s">
        <v>4883</v>
      </c>
      <c r="U1141" s="1" t="s">
        <v>67</v>
      </c>
      <c r="V1141" s="1" t="s">
        <v>2496</v>
      </c>
      <c r="Y1141" s="1" t="s">
        <v>2076</v>
      </c>
      <c r="Z1141" s="1" t="s">
        <v>2674</v>
      </c>
      <c r="AC1141" s="1">
        <v>41</v>
      </c>
      <c r="AD1141" s="1" t="s">
        <v>422</v>
      </c>
      <c r="AE1141" s="1" t="s">
        <v>3152</v>
      </c>
      <c r="AG1141" s="1" t="s">
        <v>4980</v>
      </c>
      <c r="AI1141" s="1" t="s">
        <v>3194</v>
      </c>
      <c r="BB1141" s="1" t="s">
        <v>69</v>
      </c>
      <c r="BC1141" s="1" t="s">
        <v>2506</v>
      </c>
      <c r="BD1141" s="1" t="s">
        <v>2077</v>
      </c>
      <c r="BE1141" s="1" t="s">
        <v>3604</v>
      </c>
      <c r="BF1141" s="1" t="s">
        <v>4612</v>
      </c>
    </row>
    <row r="1142" spans="1:58" ht="13.5" customHeight="1">
      <c r="A1142" s="6" t="str">
        <f t="shared" si="39"/>
        <v>1756_감물천면_0022</v>
      </c>
      <c r="B1142" s="1">
        <v>1756</v>
      </c>
      <c r="C1142" s="1" t="s">
        <v>4576</v>
      </c>
      <c r="D1142" s="1" t="s">
        <v>4577</v>
      </c>
      <c r="E1142" s="2">
        <v>1141</v>
      </c>
      <c r="F1142" s="2">
        <v>3</v>
      </c>
      <c r="G1142" s="2" t="s">
        <v>1691</v>
      </c>
      <c r="H1142" s="2" t="s">
        <v>2370</v>
      </c>
      <c r="I1142" s="2">
        <v>9</v>
      </c>
      <c r="L1142" s="2">
        <v>4</v>
      </c>
      <c r="M1142" s="2" t="s">
        <v>5293</v>
      </c>
      <c r="N1142" s="2" t="s">
        <v>5294</v>
      </c>
      <c r="T1142" s="2" t="s">
        <v>4817</v>
      </c>
      <c r="U1142" s="1" t="s">
        <v>67</v>
      </c>
      <c r="V1142" s="1" t="s">
        <v>2496</v>
      </c>
      <c r="Y1142" s="1" t="s">
        <v>91</v>
      </c>
      <c r="Z1142" s="1" t="s">
        <v>2673</v>
      </c>
      <c r="AC1142" s="1">
        <v>36</v>
      </c>
      <c r="AD1142" s="1" t="s">
        <v>270</v>
      </c>
      <c r="AE1142" s="1" t="s">
        <v>3141</v>
      </c>
      <c r="AG1142" s="1" t="s">
        <v>4980</v>
      </c>
      <c r="AI1142" s="1" t="s">
        <v>3194</v>
      </c>
      <c r="BC1142" s="1" t="s">
        <v>2506</v>
      </c>
      <c r="BE1142" s="1" t="s">
        <v>3604</v>
      </c>
      <c r="BF1142" s="1" t="s">
        <v>4696</v>
      </c>
    </row>
    <row r="1143" spans="1:58" ht="13.5" customHeight="1">
      <c r="A1143" s="6" t="str">
        <f t="shared" si="39"/>
        <v>1756_감물천면_0022</v>
      </c>
      <c r="B1143" s="1">
        <v>1756</v>
      </c>
      <c r="C1143" s="1" t="s">
        <v>4576</v>
      </c>
      <c r="D1143" s="1" t="s">
        <v>4577</v>
      </c>
      <c r="E1143" s="2">
        <v>1142</v>
      </c>
      <c r="F1143" s="2">
        <v>3</v>
      </c>
      <c r="G1143" s="2" t="s">
        <v>1691</v>
      </c>
      <c r="H1143" s="2" t="s">
        <v>2370</v>
      </c>
      <c r="I1143" s="2">
        <v>9</v>
      </c>
      <c r="L1143" s="2">
        <v>4</v>
      </c>
      <c r="M1143" s="2" t="s">
        <v>5293</v>
      </c>
      <c r="N1143" s="2" t="s">
        <v>5294</v>
      </c>
      <c r="T1143" s="2" t="s">
        <v>4817</v>
      </c>
      <c r="U1143" s="1" t="s">
        <v>64</v>
      </c>
      <c r="V1143" s="1" t="s">
        <v>2511</v>
      </c>
      <c r="Y1143" s="1" t="s">
        <v>275</v>
      </c>
      <c r="Z1143" s="1" t="s">
        <v>2672</v>
      </c>
      <c r="AC1143" s="1">
        <v>30</v>
      </c>
      <c r="AD1143" s="1" t="s">
        <v>130</v>
      </c>
      <c r="AE1143" s="1" t="s">
        <v>3146</v>
      </c>
      <c r="AG1143" s="1" t="s">
        <v>4980</v>
      </c>
      <c r="AI1143" s="1" t="s">
        <v>3194</v>
      </c>
      <c r="BC1143" s="1" t="s">
        <v>2506</v>
      </c>
      <c r="BE1143" s="1" t="s">
        <v>3604</v>
      </c>
      <c r="BF1143" s="1" t="s">
        <v>4746</v>
      </c>
    </row>
    <row r="1144" spans="1:58" ht="13.5" customHeight="1">
      <c r="A1144" s="6" t="str">
        <f t="shared" si="39"/>
        <v>1756_감물천면_0022</v>
      </c>
      <c r="B1144" s="1">
        <v>1756</v>
      </c>
      <c r="C1144" s="1" t="s">
        <v>4576</v>
      </c>
      <c r="D1144" s="1" t="s">
        <v>4577</v>
      </c>
      <c r="E1144" s="2">
        <v>1143</v>
      </c>
      <c r="F1144" s="2">
        <v>3</v>
      </c>
      <c r="G1144" s="2" t="s">
        <v>1691</v>
      </c>
      <c r="H1144" s="2" t="s">
        <v>2370</v>
      </c>
      <c r="I1144" s="2">
        <v>9</v>
      </c>
      <c r="L1144" s="2">
        <v>4</v>
      </c>
      <c r="M1144" s="2" t="s">
        <v>5293</v>
      </c>
      <c r="N1144" s="2" t="s">
        <v>5294</v>
      </c>
      <c r="T1144" s="2" t="s">
        <v>4817</v>
      </c>
      <c r="U1144" s="1" t="s">
        <v>67</v>
      </c>
      <c r="V1144" s="1" t="s">
        <v>2496</v>
      </c>
      <c r="Y1144" s="1" t="s">
        <v>1277</v>
      </c>
      <c r="Z1144" s="1" t="s">
        <v>2671</v>
      </c>
      <c r="AF1144" s="1" t="s">
        <v>1378</v>
      </c>
      <c r="AG1144" s="1" t="s">
        <v>3165</v>
      </c>
      <c r="AH1144" s="1" t="s">
        <v>100</v>
      </c>
      <c r="AI1144" s="1" t="s">
        <v>3194</v>
      </c>
      <c r="BC1144" s="1" t="s">
        <v>2506</v>
      </c>
      <c r="BE1144" s="1" t="s">
        <v>3604</v>
      </c>
      <c r="BF1144" s="1" t="s">
        <v>4888</v>
      </c>
    </row>
    <row r="1145" spans="1:72" ht="13.5" customHeight="1">
      <c r="A1145" s="6" t="str">
        <f t="shared" si="39"/>
        <v>1756_감물천면_0022</v>
      </c>
      <c r="B1145" s="1">
        <v>1756</v>
      </c>
      <c r="C1145" s="1" t="s">
        <v>4576</v>
      </c>
      <c r="D1145" s="1" t="s">
        <v>4577</v>
      </c>
      <c r="E1145" s="2">
        <v>1144</v>
      </c>
      <c r="F1145" s="2">
        <v>3</v>
      </c>
      <c r="G1145" s="2" t="s">
        <v>1691</v>
      </c>
      <c r="H1145" s="2" t="s">
        <v>2370</v>
      </c>
      <c r="I1145" s="2">
        <v>9</v>
      </c>
      <c r="L1145" s="2">
        <v>5</v>
      </c>
      <c r="M1145" s="2" t="s">
        <v>5308</v>
      </c>
      <c r="N1145" s="2" t="s">
        <v>5309</v>
      </c>
      <c r="Q1145" s="2" t="s">
        <v>2078</v>
      </c>
      <c r="R1145" s="2" t="s">
        <v>2419</v>
      </c>
      <c r="T1145" s="2" t="s">
        <v>4628</v>
      </c>
      <c r="W1145" s="1" t="s">
        <v>201</v>
      </c>
      <c r="X1145" s="1" t="s">
        <v>2488</v>
      </c>
      <c r="Y1145" s="1" t="s">
        <v>309</v>
      </c>
      <c r="Z1145" s="1" t="s">
        <v>2604</v>
      </c>
      <c r="AC1145" s="1">
        <v>52</v>
      </c>
      <c r="AD1145" s="1" t="s">
        <v>148</v>
      </c>
      <c r="AE1145" s="1" t="s">
        <v>3125</v>
      </c>
      <c r="AJ1145" s="1" t="s">
        <v>17</v>
      </c>
      <c r="AK1145" s="1" t="s">
        <v>3214</v>
      </c>
      <c r="AL1145" s="1" t="s">
        <v>48</v>
      </c>
      <c r="AM1145" s="1" t="s">
        <v>3223</v>
      </c>
      <c r="AT1145" s="1" t="s">
        <v>396</v>
      </c>
      <c r="AU1145" s="1" t="s">
        <v>3285</v>
      </c>
      <c r="AV1145" s="1" t="s">
        <v>2079</v>
      </c>
      <c r="AW1145" s="1" t="s">
        <v>3348</v>
      </c>
      <c r="BI1145" s="1" t="s">
        <v>2080</v>
      </c>
      <c r="BJ1145" s="1" t="s">
        <v>3715</v>
      </c>
      <c r="BM1145" s="1" t="s">
        <v>1078</v>
      </c>
      <c r="BN1145" s="1" t="s">
        <v>3969</v>
      </c>
      <c r="BQ1145" s="1" t="s">
        <v>478</v>
      </c>
      <c r="BR1145" s="1" t="s">
        <v>4542</v>
      </c>
      <c r="BS1145" s="1" t="s">
        <v>779</v>
      </c>
      <c r="BT1145" s="1" t="s">
        <v>3263</v>
      </c>
    </row>
    <row r="1146" spans="1:31" ht="13.5" customHeight="1">
      <c r="A1146" s="6" t="str">
        <f t="shared" si="39"/>
        <v>1756_감물천면_0022</v>
      </c>
      <c r="B1146" s="1">
        <v>1756</v>
      </c>
      <c r="C1146" s="1" t="s">
        <v>4576</v>
      </c>
      <c r="D1146" s="1" t="s">
        <v>4577</v>
      </c>
      <c r="E1146" s="2">
        <v>1145</v>
      </c>
      <c r="F1146" s="2">
        <v>3</v>
      </c>
      <c r="G1146" s="2" t="s">
        <v>1691</v>
      </c>
      <c r="H1146" s="2" t="s">
        <v>2370</v>
      </c>
      <c r="I1146" s="2">
        <v>9</v>
      </c>
      <c r="L1146" s="2">
        <v>5</v>
      </c>
      <c r="M1146" s="2" t="s">
        <v>5308</v>
      </c>
      <c r="N1146" s="2" t="s">
        <v>5309</v>
      </c>
      <c r="S1146" s="2" t="s">
        <v>81</v>
      </c>
      <c r="T1146" s="2" t="s">
        <v>2466</v>
      </c>
      <c r="U1146" s="1" t="s">
        <v>2081</v>
      </c>
      <c r="V1146" s="1" t="s">
        <v>2520</v>
      </c>
      <c r="Y1146" s="1" t="s">
        <v>2063</v>
      </c>
      <c r="Z1146" s="1" t="s">
        <v>2670</v>
      </c>
      <c r="AC1146" s="1">
        <v>17</v>
      </c>
      <c r="AD1146" s="1" t="s">
        <v>228</v>
      </c>
      <c r="AE1146" s="1" t="s">
        <v>3107</v>
      </c>
    </row>
    <row r="1147" spans="1:31" ht="13.5" customHeight="1">
      <c r="A1147" s="6" t="str">
        <f t="shared" si="39"/>
        <v>1756_감물천면_0022</v>
      </c>
      <c r="B1147" s="1">
        <v>1756</v>
      </c>
      <c r="C1147" s="1" t="s">
        <v>4576</v>
      </c>
      <c r="D1147" s="1" t="s">
        <v>4577</v>
      </c>
      <c r="E1147" s="2">
        <v>1146</v>
      </c>
      <c r="F1147" s="2">
        <v>3</v>
      </c>
      <c r="G1147" s="2" t="s">
        <v>1691</v>
      </c>
      <c r="H1147" s="2" t="s">
        <v>2370</v>
      </c>
      <c r="I1147" s="2">
        <v>9</v>
      </c>
      <c r="L1147" s="2">
        <v>5</v>
      </c>
      <c r="M1147" s="2" t="s">
        <v>5308</v>
      </c>
      <c r="N1147" s="2" t="s">
        <v>5309</v>
      </c>
      <c r="S1147" s="2" t="s">
        <v>61</v>
      </c>
      <c r="T1147" s="2" t="s">
        <v>2464</v>
      </c>
      <c r="AC1147" s="1">
        <v>6</v>
      </c>
      <c r="AD1147" s="1" t="s">
        <v>262</v>
      </c>
      <c r="AE1147" s="1" t="s">
        <v>3112</v>
      </c>
    </row>
    <row r="1148" spans="1:72" ht="13.5" customHeight="1">
      <c r="A1148" s="6" t="str">
        <f t="shared" si="39"/>
        <v>1756_감물천면_0022</v>
      </c>
      <c r="B1148" s="1">
        <v>1756</v>
      </c>
      <c r="C1148" s="1" t="s">
        <v>4576</v>
      </c>
      <c r="D1148" s="1" t="s">
        <v>4577</v>
      </c>
      <c r="E1148" s="2">
        <v>1147</v>
      </c>
      <c r="F1148" s="2">
        <v>3</v>
      </c>
      <c r="G1148" s="2" t="s">
        <v>1691</v>
      </c>
      <c r="H1148" s="2" t="s">
        <v>2370</v>
      </c>
      <c r="I1148" s="2">
        <v>10</v>
      </c>
      <c r="J1148" s="2" t="s">
        <v>2082</v>
      </c>
      <c r="K1148" s="2" t="s">
        <v>2376</v>
      </c>
      <c r="L1148" s="2">
        <v>1</v>
      </c>
      <c r="M1148" s="2" t="s">
        <v>5310</v>
      </c>
      <c r="N1148" s="2" t="s">
        <v>5311</v>
      </c>
      <c r="O1148" s="2" t="s">
        <v>6</v>
      </c>
      <c r="P1148" s="2" t="s">
        <v>2411</v>
      </c>
      <c r="T1148" s="2" t="s">
        <v>4889</v>
      </c>
      <c r="U1148" s="1" t="s">
        <v>315</v>
      </c>
      <c r="V1148" s="1" t="s">
        <v>2498</v>
      </c>
      <c r="W1148" s="1" t="s">
        <v>592</v>
      </c>
      <c r="X1148" s="1" t="s">
        <v>2568</v>
      </c>
      <c r="Y1148" s="1" t="s">
        <v>1990</v>
      </c>
      <c r="Z1148" s="1" t="s">
        <v>2669</v>
      </c>
      <c r="AC1148" s="1">
        <v>36</v>
      </c>
      <c r="AD1148" s="1" t="s">
        <v>270</v>
      </c>
      <c r="AE1148" s="1" t="s">
        <v>3141</v>
      </c>
      <c r="AJ1148" s="1" t="s">
        <v>17</v>
      </c>
      <c r="AK1148" s="1" t="s">
        <v>3214</v>
      </c>
      <c r="AL1148" s="1" t="s">
        <v>48</v>
      </c>
      <c r="AM1148" s="1" t="s">
        <v>3223</v>
      </c>
      <c r="AT1148" s="1" t="s">
        <v>315</v>
      </c>
      <c r="AU1148" s="1" t="s">
        <v>2498</v>
      </c>
      <c r="AV1148" s="1" t="s">
        <v>2083</v>
      </c>
      <c r="AW1148" s="1" t="s">
        <v>3347</v>
      </c>
      <c r="BG1148" s="1" t="s">
        <v>42</v>
      </c>
      <c r="BH1148" s="1" t="s">
        <v>3276</v>
      </c>
      <c r="BI1148" s="1" t="s">
        <v>1012</v>
      </c>
      <c r="BJ1148" s="1" t="s">
        <v>2797</v>
      </c>
      <c r="BK1148" s="1" t="s">
        <v>42</v>
      </c>
      <c r="BL1148" s="1" t="s">
        <v>3276</v>
      </c>
      <c r="BM1148" s="1" t="s">
        <v>1978</v>
      </c>
      <c r="BN1148" s="1" t="s">
        <v>3700</v>
      </c>
      <c r="BO1148" s="1" t="s">
        <v>315</v>
      </c>
      <c r="BP1148" s="1" t="s">
        <v>2498</v>
      </c>
      <c r="BQ1148" s="1" t="s">
        <v>2084</v>
      </c>
      <c r="BR1148" s="1" t="s">
        <v>4149</v>
      </c>
      <c r="BS1148" s="1" t="s">
        <v>123</v>
      </c>
      <c r="BT1148" s="1" t="s">
        <v>3210</v>
      </c>
    </row>
    <row r="1149" spans="1:72" ht="13.5" customHeight="1">
      <c r="A1149" s="6" t="str">
        <f t="shared" si="39"/>
        <v>1756_감물천면_0022</v>
      </c>
      <c r="B1149" s="1">
        <v>1756</v>
      </c>
      <c r="C1149" s="1" t="s">
        <v>4576</v>
      </c>
      <c r="D1149" s="1" t="s">
        <v>4577</v>
      </c>
      <c r="E1149" s="2">
        <v>1148</v>
      </c>
      <c r="F1149" s="2">
        <v>3</v>
      </c>
      <c r="G1149" s="2" t="s">
        <v>1691</v>
      </c>
      <c r="H1149" s="2" t="s">
        <v>2370</v>
      </c>
      <c r="I1149" s="2">
        <v>10</v>
      </c>
      <c r="L1149" s="2">
        <v>1</v>
      </c>
      <c r="M1149" s="2" t="s">
        <v>5310</v>
      </c>
      <c r="N1149" s="2" t="s">
        <v>5311</v>
      </c>
      <c r="S1149" s="2" t="s">
        <v>49</v>
      </c>
      <c r="T1149" s="2" t="s">
        <v>2463</v>
      </c>
      <c r="W1149" s="1" t="s">
        <v>88</v>
      </c>
      <c r="X1149" s="1" t="s">
        <v>4368</v>
      </c>
      <c r="Y1149" s="1" t="s">
        <v>10</v>
      </c>
      <c r="Z1149" s="1" t="s">
        <v>2600</v>
      </c>
      <c r="AC1149" s="1">
        <v>36</v>
      </c>
      <c r="AD1149" s="1" t="s">
        <v>270</v>
      </c>
      <c r="AE1149" s="1" t="s">
        <v>3141</v>
      </c>
      <c r="AJ1149" s="1" t="s">
        <v>17</v>
      </c>
      <c r="AK1149" s="1" t="s">
        <v>3214</v>
      </c>
      <c r="AL1149" s="1" t="s">
        <v>41</v>
      </c>
      <c r="AM1149" s="1" t="s">
        <v>4400</v>
      </c>
      <c r="AT1149" s="1" t="s">
        <v>315</v>
      </c>
      <c r="AU1149" s="1" t="s">
        <v>2498</v>
      </c>
      <c r="AV1149" s="1" t="s">
        <v>1608</v>
      </c>
      <c r="AW1149" s="1" t="s">
        <v>3346</v>
      </c>
      <c r="BG1149" s="1" t="s">
        <v>415</v>
      </c>
      <c r="BH1149" s="1" t="s">
        <v>3651</v>
      </c>
      <c r="BI1149" s="1" t="s">
        <v>2085</v>
      </c>
      <c r="BJ1149" s="1" t="s">
        <v>3714</v>
      </c>
      <c r="BK1149" s="1" t="s">
        <v>413</v>
      </c>
      <c r="BL1149" s="1" t="s">
        <v>2504</v>
      </c>
      <c r="BM1149" s="1" t="s">
        <v>2086</v>
      </c>
      <c r="BN1149" s="1" t="s">
        <v>3968</v>
      </c>
      <c r="BO1149" s="1" t="s">
        <v>315</v>
      </c>
      <c r="BP1149" s="1" t="s">
        <v>2498</v>
      </c>
      <c r="BQ1149" s="1" t="s">
        <v>2087</v>
      </c>
      <c r="BR1149" s="1" t="s">
        <v>4890</v>
      </c>
      <c r="BS1149" s="1" t="s">
        <v>1262</v>
      </c>
      <c r="BT1149" s="1" t="s">
        <v>2814</v>
      </c>
    </row>
    <row r="1150" spans="1:31" ht="13.5" customHeight="1">
      <c r="A1150" s="6" t="str">
        <f t="shared" si="39"/>
        <v>1756_감물천면_0022</v>
      </c>
      <c r="B1150" s="1">
        <v>1756</v>
      </c>
      <c r="C1150" s="1" t="s">
        <v>4576</v>
      </c>
      <c r="D1150" s="1" t="s">
        <v>4577</v>
      </c>
      <c r="E1150" s="2">
        <v>1149</v>
      </c>
      <c r="F1150" s="2">
        <v>3</v>
      </c>
      <c r="G1150" s="2" t="s">
        <v>1691</v>
      </c>
      <c r="H1150" s="2" t="s">
        <v>2370</v>
      </c>
      <c r="I1150" s="2">
        <v>10</v>
      </c>
      <c r="L1150" s="2">
        <v>1</v>
      </c>
      <c r="M1150" s="2" t="s">
        <v>5310</v>
      </c>
      <c r="N1150" s="2" t="s">
        <v>5311</v>
      </c>
      <c r="S1150" s="2" t="s">
        <v>61</v>
      </c>
      <c r="T1150" s="2" t="s">
        <v>2464</v>
      </c>
      <c r="AC1150" s="1">
        <v>10</v>
      </c>
      <c r="AD1150" s="1" t="s">
        <v>75</v>
      </c>
      <c r="AE1150" s="1" t="s">
        <v>3129</v>
      </c>
    </row>
    <row r="1151" spans="1:72" ht="13.5" customHeight="1">
      <c r="A1151" s="6" t="str">
        <f t="shared" si="39"/>
        <v>1756_감물천면_0022</v>
      </c>
      <c r="B1151" s="1">
        <v>1756</v>
      </c>
      <c r="C1151" s="1" t="s">
        <v>4576</v>
      </c>
      <c r="D1151" s="1" t="s">
        <v>4577</v>
      </c>
      <c r="E1151" s="2">
        <v>1150</v>
      </c>
      <c r="F1151" s="2">
        <v>3</v>
      </c>
      <c r="G1151" s="2" t="s">
        <v>1691</v>
      </c>
      <c r="H1151" s="2" t="s">
        <v>2370</v>
      </c>
      <c r="I1151" s="2">
        <v>10</v>
      </c>
      <c r="L1151" s="2">
        <v>2</v>
      </c>
      <c r="M1151" s="2" t="s">
        <v>5059</v>
      </c>
      <c r="N1151" s="2" t="s">
        <v>5060</v>
      </c>
      <c r="Q1151" s="2" t="s">
        <v>2088</v>
      </c>
      <c r="R1151" s="2" t="s">
        <v>2418</v>
      </c>
      <c r="T1151" s="2" t="s">
        <v>4628</v>
      </c>
      <c r="W1151" s="1" t="s">
        <v>50</v>
      </c>
      <c r="X1151" s="1" t="s">
        <v>4648</v>
      </c>
      <c r="Y1151" s="1" t="s">
        <v>309</v>
      </c>
      <c r="Z1151" s="1" t="s">
        <v>2604</v>
      </c>
      <c r="AC1151" s="1">
        <v>57</v>
      </c>
      <c r="AD1151" s="1" t="s">
        <v>303</v>
      </c>
      <c r="AE1151" s="1" t="s">
        <v>3104</v>
      </c>
      <c r="AJ1151" s="1" t="s">
        <v>17</v>
      </c>
      <c r="AK1151" s="1" t="s">
        <v>3214</v>
      </c>
      <c r="AL1151" s="1" t="s">
        <v>123</v>
      </c>
      <c r="AM1151" s="1" t="s">
        <v>3210</v>
      </c>
      <c r="AT1151" s="1" t="s">
        <v>296</v>
      </c>
      <c r="AU1151" s="1" t="s">
        <v>3284</v>
      </c>
      <c r="AV1151" s="1" t="s">
        <v>2089</v>
      </c>
      <c r="AW1151" s="1" t="s">
        <v>3345</v>
      </c>
      <c r="BG1151" s="1" t="s">
        <v>413</v>
      </c>
      <c r="BH1151" s="1" t="s">
        <v>2504</v>
      </c>
      <c r="BI1151" s="1" t="s">
        <v>2090</v>
      </c>
      <c r="BJ1151" s="1" t="s">
        <v>3713</v>
      </c>
      <c r="BK1151" s="1" t="s">
        <v>413</v>
      </c>
      <c r="BL1151" s="1" t="s">
        <v>2504</v>
      </c>
      <c r="BM1151" s="1" t="s">
        <v>2091</v>
      </c>
      <c r="BN1151" s="1" t="s">
        <v>3967</v>
      </c>
      <c r="BQ1151" s="1" t="s">
        <v>4969</v>
      </c>
      <c r="BR1151" s="1" t="s">
        <v>4479</v>
      </c>
      <c r="BS1151" s="1" t="s">
        <v>41</v>
      </c>
      <c r="BT1151" s="1" t="s">
        <v>4400</v>
      </c>
    </row>
    <row r="1152" spans="1:33" ht="13.5" customHeight="1">
      <c r="A1152" s="6" t="str">
        <f t="shared" si="39"/>
        <v>1756_감물천면_0022</v>
      </c>
      <c r="B1152" s="1">
        <v>1756</v>
      </c>
      <c r="C1152" s="1" t="s">
        <v>4576</v>
      </c>
      <c r="D1152" s="1" t="s">
        <v>4577</v>
      </c>
      <c r="E1152" s="2">
        <v>1151</v>
      </c>
      <c r="F1152" s="2">
        <v>3</v>
      </c>
      <c r="G1152" s="2" t="s">
        <v>1691</v>
      </c>
      <c r="H1152" s="2" t="s">
        <v>2370</v>
      </c>
      <c r="I1152" s="2">
        <v>10</v>
      </c>
      <c r="L1152" s="2">
        <v>2</v>
      </c>
      <c r="M1152" s="2" t="s">
        <v>5059</v>
      </c>
      <c r="N1152" s="2" t="s">
        <v>5060</v>
      </c>
      <c r="S1152" s="2" t="s">
        <v>545</v>
      </c>
      <c r="T1152" s="2" t="s">
        <v>2473</v>
      </c>
      <c r="W1152" s="1" t="s">
        <v>88</v>
      </c>
      <c r="X1152" s="1" t="s">
        <v>4368</v>
      </c>
      <c r="Y1152" s="1" t="s">
        <v>309</v>
      </c>
      <c r="Z1152" s="1" t="s">
        <v>2604</v>
      </c>
      <c r="AF1152" s="1" t="s">
        <v>97</v>
      </c>
      <c r="AG1152" s="1" t="s">
        <v>2593</v>
      </c>
    </row>
    <row r="1153" spans="1:33" ht="13.5" customHeight="1">
      <c r="A1153" s="6" t="str">
        <f t="shared" si="39"/>
        <v>1756_감물천면_0022</v>
      </c>
      <c r="B1153" s="1">
        <v>1756</v>
      </c>
      <c r="C1153" s="1" t="s">
        <v>4576</v>
      </c>
      <c r="D1153" s="1" t="s">
        <v>4577</v>
      </c>
      <c r="E1153" s="2">
        <v>1152</v>
      </c>
      <c r="F1153" s="2">
        <v>3</v>
      </c>
      <c r="G1153" s="2" t="s">
        <v>1691</v>
      </c>
      <c r="H1153" s="2" t="s">
        <v>2370</v>
      </c>
      <c r="I1153" s="2">
        <v>10</v>
      </c>
      <c r="L1153" s="2">
        <v>2</v>
      </c>
      <c r="M1153" s="2" t="s">
        <v>5059</v>
      </c>
      <c r="N1153" s="2" t="s">
        <v>5060</v>
      </c>
      <c r="S1153" s="2" t="s">
        <v>61</v>
      </c>
      <c r="T1153" s="2" t="s">
        <v>2464</v>
      </c>
      <c r="AC1153" s="1">
        <v>15</v>
      </c>
      <c r="AD1153" s="1" t="s">
        <v>107</v>
      </c>
      <c r="AE1153" s="1" t="s">
        <v>3098</v>
      </c>
      <c r="AF1153" s="1" t="s">
        <v>63</v>
      </c>
      <c r="AG1153" s="1" t="s">
        <v>3157</v>
      </c>
    </row>
    <row r="1154" spans="1:72" ht="13.5" customHeight="1">
      <c r="A1154" s="6" t="str">
        <f aca="true" t="shared" si="40" ref="A1154:A1179">HYPERLINK("http://kyu.snu.ac.kr/sdhj/index.jsp?type=hj/GK14679_00IH_0001_0022.jpg","1756_감물천면_0022")</f>
        <v>1756_감물천면_0022</v>
      </c>
      <c r="B1154" s="1">
        <v>1756</v>
      </c>
      <c r="C1154" s="1" t="s">
        <v>4576</v>
      </c>
      <c r="D1154" s="1" t="s">
        <v>4577</v>
      </c>
      <c r="E1154" s="2">
        <v>1153</v>
      </c>
      <c r="F1154" s="2">
        <v>3</v>
      </c>
      <c r="G1154" s="2" t="s">
        <v>1691</v>
      </c>
      <c r="H1154" s="2" t="s">
        <v>2370</v>
      </c>
      <c r="I1154" s="2">
        <v>10</v>
      </c>
      <c r="L1154" s="2">
        <v>3</v>
      </c>
      <c r="M1154" s="2" t="s">
        <v>5312</v>
      </c>
      <c r="N1154" s="2" t="s">
        <v>5313</v>
      </c>
      <c r="Q1154" s="2" t="s">
        <v>2092</v>
      </c>
      <c r="R1154" s="2" t="s">
        <v>2417</v>
      </c>
      <c r="T1154" s="2" t="s">
        <v>4780</v>
      </c>
      <c r="U1154" s="1" t="s">
        <v>1628</v>
      </c>
      <c r="V1154" s="1" t="s">
        <v>2518</v>
      </c>
      <c r="W1154" s="1" t="s">
        <v>362</v>
      </c>
      <c r="X1154" s="1" t="s">
        <v>2575</v>
      </c>
      <c r="Y1154" s="1" t="s">
        <v>2093</v>
      </c>
      <c r="Z1154" s="1" t="s">
        <v>2668</v>
      </c>
      <c r="AC1154" s="1">
        <v>25</v>
      </c>
      <c r="AD1154" s="1" t="s">
        <v>94</v>
      </c>
      <c r="AE1154" s="1" t="s">
        <v>3106</v>
      </c>
      <c r="AJ1154" s="1" t="s">
        <v>17</v>
      </c>
      <c r="AK1154" s="1" t="s">
        <v>3214</v>
      </c>
      <c r="AL1154" s="1" t="s">
        <v>123</v>
      </c>
      <c r="AM1154" s="1" t="s">
        <v>3210</v>
      </c>
      <c r="AT1154" s="1" t="s">
        <v>315</v>
      </c>
      <c r="AU1154" s="1" t="s">
        <v>2498</v>
      </c>
      <c r="AV1154" s="1" t="s">
        <v>900</v>
      </c>
      <c r="AW1154" s="1" t="s">
        <v>2931</v>
      </c>
      <c r="BG1154" s="1" t="s">
        <v>315</v>
      </c>
      <c r="BH1154" s="1" t="s">
        <v>2498</v>
      </c>
      <c r="BI1154" s="1" t="s">
        <v>2027</v>
      </c>
      <c r="BJ1154" s="1" t="s">
        <v>3357</v>
      </c>
      <c r="BK1154" s="1" t="s">
        <v>315</v>
      </c>
      <c r="BL1154" s="1" t="s">
        <v>2498</v>
      </c>
      <c r="BM1154" s="1" t="s">
        <v>2094</v>
      </c>
      <c r="BN1154" s="1" t="s">
        <v>2620</v>
      </c>
      <c r="BO1154" s="1" t="s">
        <v>2095</v>
      </c>
      <c r="BP1154" s="1" t="s">
        <v>3278</v>
      </c>
      <c r="BQ1154" s="1" t="s">
        <v>2096</v>
      </c>
      <c r="BR1154" s="1" t="s">
        <v>4137</v>
      </c>
      <c r="BS1154" s="1" t="s">
        <v>363</v>
      </c>
      <c r="BT1154" s="1" t="s">
        <v>3227</v>
      </c>
    </row>
    <row r="1155" spans="1:72" ht="13.5" customHeight="1">
      <c r="A1155" s="6" t="str">
        <f t="shared" si="40"/>
        <v>1756_감물천면_0022</v>
      </c>
      <c r="B1155" s="1">
        <v>1756</v>
      </c>
      <c r="C1155" s="1" t="s">
        <v>4576</v>
      </c>
      <c r="D1155" s="1" t="s">
        <v>4577</v>
      </c>
      <c r="E1155" s="2">
        <v>1154</v>
      </c>
      <c r="F1155" s="2">
        <v>3</v>
      </c>
      <c r="G1155" s="2" t="s">
        <v>1691</v>
      </c>
      <c r="H1155" s="2" t="s">
        <v>2370</v>
      </c>
      <c r="I1155" s="2">
        <v>10</v>
      </c>
      <c r="L1155" s="2">
        <v>3</v>
      </c>
      <c r="M1155" s="2" t="s">
        <v>5312</v>
      </c>
      <c r="N1155" s="2" t="s">
        <v>5313</v>
      </c>
      <c r="S1155" s="2" t="s">
        <v>49</v>
      </c>
      <c r="T1155" s="2" t="s">
        <v>2463</v>
      </c>
      <c r="W1155" s="1" t="s">
        <v>88</v>
      </c>
      <c r="X1155" s="1" t="s">
        <v>4368</v>
      </c>
      <c r="Y1155" s="1" t="s">
        <v>309</v>
      </c>
      <c r="Z1155" s="1" t="s">
        <v>2604</v>
      </c>
      <c r="AC1155" s="1">
        <v>29</v>
      </c>
      <c r="AD1155" s="1" t="s">
        <v>142</v>
      </c>
      <c r="AE1155" s="1" t="s">
        <v>3151</v>
      </c>
      <c r="AJ1155" s="1" t="s">
        <v>17</v>
      </c>
      <c r="AK1155" s="1" t="s">
        <v>3214</v>
      </c>
      <c r="AL1155" s="1" t="s">
        <v>41</v>
      </c>
      <c r="AM1155" s="1" t="s">
        <v>4400</v>
      </c>
      <c r="AV1155" s="1" t="s">
        <v>746</v>
      </c>
      <c r="AW1155" s="1" t="s">
        <v>3336</v>
      </c>
      <c r="BI1155" s="1" t="s">
        <v>747</v>
      </c>
      <c r="BJ1155" s="1" t="s">
        <v>3712</v>
      </c>
      <c r="BM1155" s="1" t="s">
        <v>978</v>
      </c>
      <c r="BN1155" s="1" t="s">
        <v>3487</v>
      </c>
      <c r="BQ1155" s="1" t="s">
        <v>2097</v>
      </c>
      <c r="BR1155" s="1" t="s">
        <v>4148</v>
      </c>
      <c r="BS1155" s="1" t="s">
        <v>54</v>
      </c>
      <c r="BT1155" s="1" t="s">
        <v>3222</v>
      </c>
    </row>
    <row r="1156" spans="1:31" ht="13.5" customHeight="1">
      <c r="A1156" s="6" t="str">
        <f t="shared" si="40"/>
        <v>1756_감물천면_0022</v>
      </c>
      <c r="B1156" s="1">
        <v>1756</v>
      </c>
      <c r="C1156" s="1" t="s">
        <v>4576</v>
      </c>
      <c r="D1156" s="1" t="s">
        <v>4577</v>
      </c>
      <c r="E1156" s="2">
        <v>1155</v>
      </c>
      <c r="F1156" s="2">
        <v>3</v>
      </c>
      <c r="G1156" s="2" t="s">
        <v>1691</v>
      </c>
      <c r="H1156" s="2" t="s">
        <v>2370</v>
      </c>
      <c r="I1156" s="2">
        <v>10</v>
      </c>
      <c r="L1156" s="2">
        <v>3</v>
      </c>
      <c r="M1156" s="2" t="s">
        <v>5312</v>
      </c>
      <c r="N1156" s="2" t="s">
        <v>5313</v>
      </c>
      <c r="S1156" s="2" t="s">
        <v>465</v>
      </c>
      <c r="T1156" s="2" t="s">
        <v>2472</v>
      </c>
      <c r="AC1156" s="1">
        <v>17</v>
      </c>
      <c r="AD1156" s="1" t="s">
        <v>228</v>
      </c>
      <c r="AE1156" s="1" t="s">
        <v>3107</v>
      </c>
    </row>
    <row r="1157" spans="1:31" ht="13.5" customHeight="1">
      <c r="A1157" s="6" t="str">
        <f t="shared" si="40"/>
        <v>1756_감물천면_0022</v>
      </c>
      <c r="B1157" s="1">
        <v>1756</v>
      </c>
      <c r="C1157" s="1" t="s">
        <v>4576</v>
      </c>
      <c r="D1157" s="1" t="s">
        <v>4577</v>
      </c>
      <c r="E1157" s="2">
        <v>1156</v>
      </c>
      <c r="F1157" s="2">
        <v>3</v>
      </c>
      <c r="G1157" s="2" t="s">
        <v>1691</v>
      </c>
      <c r="H1157" s="2" t="s">
        <v>2370</v>
      </c>
      <c r="I1157" s="2">
        <v>10</v>
      </c>
      <c r="L1157" s="2">
        <v>3</v>
      </c>
      <c r="M1157" s="2" t="s">
        <v>5312</v>
      </c>
      <c r="N1157" s="2" t="s">
        <v>5313</v>
      </c>
      <c r="S1157" s="2" t="s">
        <v>465</v>
      </c>
      <c r="T1157" s="2" t="s">
        <v>2472</v>
      </c>
      <c r="AC1157" s="1">
        <v>6</v>
      </c>
      <c r="AD1157" s="1" t="s">
        <v>262</v>
      </c>
      <c r="AE1157" s="1" t="s">
        <v>3112</v>
      </c>
    </row>
    <row r="1158" spans="1:72" ht="13.5" customHeight="1">
      <c r="A1158" s="6" t="str">
        <f t="shared" si="40"/>
        <v>1756_감물천면_0022</v>
      </c>
      <c r="B1158" s="1">
        <v>1756</v>
      </c>
      <c r="C1158" s="1" t="s">
        <v>4576</v>
      </c>
      <c r="D1158" s="1" t="s">
        <v>4577</v>
      </c>
      <c r="E1158" s="2">
        <v>1157</v>
      </c>
      <c r="F1158" s="2">
        <v>3</v>
      </c>
      <c r="G1158" s="2" t="s">
        <v>1691</v>
      </c>
      <c r="H1158" s="2" t="s">
        <v>2370</v>
      </c>
      <c r="I1158" s="2">
        <v>10</v>
      </c>
      <c r="L1158" s="2">
        <v>4</v>
      </c>
      <c r="M1158" s="2" t="s">
        <v>2082</v>
      </c>
      <c r="N1158" s="2" t="s">
        <v>2376</v>
      </c>
      <c r="T1158" s="2" t="s">
        <v>4891</v>
      </c>
      <c r="U1158" s="1" t="s">
        <v>1742</v>
      </c>
      <c r="V1158" s="1" t="s">
        <v>2512</v>
      </c>
      <c r="W1158" s="1" t="s">
        <v>362</v>
      </c>
      <c r="X1158" s="1" t="s">
        <v>2575</v>
      </c>
      <c r="Y1158" s="1" t="s">
        <v>2098</v>
      </c>
      <c r="Z1158" s="1" t="s">
        <v>2667</v>
      </c>
      <c r="AC1158" s="1">
        <v>51</v>
      </c>
      <c r="AD1158" s="1" t="s">
        <v>284</v>
      </c>
      <c r="AE1158" s="1" t="s">
        <v>3131</v>
      </c>
      <c r="AJ1158" s="1" t="s">
        <v>17</v>
      </c>
      <c r="AK1158" s="1" t="s">
        <v>3214</v>
      </c>
      <c r="AL1158" s="1" t="s">
        <v>123</v>
      </c>
      <c r="AM1158" s="1" t="s">
        <v>3210</v>
      </c>
      <c r="AT1158" s="1" t="s">
        <v>392</v>
      </c>
      <c r="AU1158" s="1" t="s">
        <v>3283</v>
      </c>
      <c r="AV1158" s="1" t="s">
        <v>4941</v>
      </c>
      <c r="AW1158" s="1" t="s">
        <v>3344</v>
      </c>
      <c r="BG1158" s="1" t="s">
        <v>327</v>
      </c>
      <c r="BH1158" s="1" t="s">
        <v>2562</v>
      </c>
      <c r="BI1158" s="1" t="s">
        <v>1769</v>
      </c>
      <c r="BJ1158" s="1" t="s">
        <v>3711</v>
      </c>
      <c r="BK1158" s="1" t="s">
        <v>289</v>
      </c>
      <c r="BL1158" s="1" t="s">
        <v>4402</v>
      </c>
      <c r="BM1158" s="1" t="s">
        <v>2099</v>
      </c>
      <c r="BN1158" s="1" t="s">
        <v>3894</v>
      </c>
      <c r="BQ1158" s="1" t="s">
        <v>4968</v>
      </c>
      <c r="BR1158" s="1" t="s">
        <v>4892</v>
      </c>
      <c r="BS1158" s="1" t="s">
        <v>216</v>
      </c>
      <c r="BT1158" s="1" t="s">
        <v>3229</v>
      </c>
    </row>
    <row r="1159" spans="1:72" ht="13.5" customHeight="1">
      <c r="A1159" s="6" t="str">
        <f t="shared" si="40"/>
        <v>1756_감물천면_0022</v>
      </c>
      <c r="B1159" s="1">
        <v>1756</v>
      </c>
      <c r="C1159" s="1" t="s">
        <v>4576</v>
      </c>
      <c r="D1159" s="1" t="s">
        <v>4577</v>
      </c>
      <c r="E1159" s="2">
        <v>1158</v>
      </c>
      <c r="F1159" s="2">
        <v>3</v>
      </c>
      <c r="G1159" s="2" t="s">
        <v>1691</v>
      </c>
      <c r="H1159" s="2" t="s">
        <v>2370</v>
      </c>
      <c r="I1159" s="2">
        <v>10</v>
      </c>
      <c r="L1159" s="2">
        <v>4</v>
      </c>
      <c r="M1159" s="2" t="s">
        <v>2082</v>
      </c>
      <c r="N1159" s="2" t="s">
        <v>2376</v>
      </c>
      <c r="S1159" s="2" t="s">
        <v>49</v>
      </c>
      <c r="T1159" s="2" t="s">
        <v>2463</v>
      </c>
      <c r="W1159" s="1" t="s">
        <v>50</v>
      </c>
      <c r="X1159" s="1" t="s">
        <v>4893</v>
      </c>
      <c r="Y1159" s="1" t="s">
        <v>309</v>
      </c>
      <c r="Z1159" s="1" t="s">
        <v>2604</v>
      </c>
      <c r="AC1159" s="1">
        <v>48</v>
      </c>
      <c r="AD1159" s="1" t="s">
        <v>202</v>
      </c>
      <c r="AE1159" s="1" t="s">
        <v>3109</v>
      </c>
      <c r="AJ1159" s="1" t="s">
        <v>17</v>
      </c>
      <c r="AK1159" s="1" t="s">
        <v>3214</v>
      </c>
      <c r="AL1159" s="1" t="s">
        <v>100</v>
      </c>
      <c r="AM1159" s="1" t="s">
        <v>3194</v>
      </c>
      <c r="AT1159" s="1" t="s">
        <v>315</v>
      </c>
      <c r="AU1159" s="1" t="s">
        <v>2498</v>
      </c>
      <c r="AV1159" s="1" t="s">
        <v>1518</v>
      </c>
      <c r="AW1159" s="1" t="s">
        <v>2809</v>
      </c>
      <c r="BG1159" s="1" t="s">
        <v>315</v>
      </c>
      <c r="BH1159" s="1" t="s">
        <v>2498</v>
      </c>
      <c r="BI1159" s="1" t="s">
        <v>2100</v>
      </c>
      <c r="BJ1159" s="1" t="s">
        <v>3710</v>
      </c>
      <c r="BK1159" s="1" t="s">
        <v>42</v>
      </c>
      <c r="BL1159" s="1" t="s">
        <v>3276</v>
      </c>
      <c r="BM1159" s="1" t="s">
        <v>1698</v>
      </c>
      <c r="BN1159" s="1" t="s">
        <v>3966</v>
      </c>
      <c r="BO1159" s="1" t="s">
        <v>296</v>
      </c>
      <c r="BP1159" s="1" t="s">
        <v>3284</v>
      </c>
      <c r="BQ1159" s="1" t="s">
        <v>2101</v>
      </c>
      <c r="BR1159" s="1" t="s">
        <v>4147</v>
      </c>
      <c r="BS1159" s="1" t="s">
        <v>267</v>
      </c>
      <c r="BT1159" s="1" t="s">
        <v>3250</v>
      </c>
    </row>
    <row r="1160" spans="1:33" ht="13.5" customHeight="1">
      <c r="A1160" s="6" t="str">
        <f t="shared" si="40"/>
        <v>1756_감물천면_0022</v>
      </c>
      <c r="B1160" s="1">
        <v>1756</v>
      </c>
      <c r="C1160" s="1" t="s">
        <v>4576</v>
      </c>
      <c r="D1160" s="1" t="s">
        <v>4577</v>
      </c>
      <c r="E1160" s="2">
        <v>1159</v>
      </c>
      <c r="F1160" s="2">
        <v>3</v>
      </c>
      <c r="G1160" s="2" t="s">
        <v>1691</v>
      </c>
      <c r="H1160" s="2" t="s">
        <v>2370</v>
      </c>
      <c r="I1160" s="2">
        <v>10</v>
      </c>
      <c r="L1160" s="2">
        <v>4</v>
      </c>
      <c r="M1160" s="2" t="s">
        <v>2082</v>
      </c>
      <c r="N1160" s="2" t="s">
        <v>2376</v>
      </c>
      <c r="S1160" s="2" t="s">
        <v>61</v>
      </c>
      <c r="T1160" s="2" t="s">
        <v>2464</v>
      </c>
      <c r="AF1160" s="1" t="s">
        <v>97</v>
      </c>
      <c r="AG1160" s="1" t="s">
        <v>2593</v>
      </c>
    </row>
    <row r="1161" spans="1:31" ht="13.5" customHeight="1">
      <c r="A1161" s="6" t="str">
        <f t="shared" si="40"/>
        <v>1756_감물천면_0022</v>
      </c>
      <c r="B1161" s="1">
        <v>1756</v>
      </c>
      <c r="C1161" s="1" t="s">
        <v>4576</v>
      </c>
      <c r="D1161" s="1" t="s">
        <v>4577</v>
      </c>
      <c r="E1161" s="2">
        <v>1160</v>
      </c>
      <c r="F1161" s="2">
        <v>3</v>
      </c>
      <c r="G1161" s="2" t="s">
        <v>1691</v>
      </c>
      <c r="H1161" s="2" t="s">
        <v>2370</v>
      </c>
      <c r="I1161" s="2">
        <v>10</v>
      </c>
      <c r="L1161" s="2">
        <v>4</v>
      </c>
      <c r="M1161" s="2" t="s">
        <v>2082</v>
      </c>
      <c r="N1161" s="2" t="s">
        <v>2376</v>
      </c>
      <c r="S1161" s="2" t="s">
        <v>254</v>
      </c>
      <c r="T1161" s="2" t="s">
        <v>2474</v>
      </c>
      <c r="U1161" s="1" t="s">
        <v>1610</v>
      </c>
      <c r="V1161" s="1" t="s">
        <v>4363</v>
      </c>
      <c r="Y1161" s="1" t="s">
        <v>309</v>
      </c>
      <c r="Z1161" s="1" t="s">
        <v>2604</v>
      </c>
      <c r="AC1161" s="1">
        <v>18</v>
      </c>
      <c r="AD1161" s="1" t="s">
        <v>229</v>
      </c>
      <c r="AE1161" s="1" t="s">
        <v>3143</v>
      </c>
    </row>
    <row r="1162" spans="1:31" ht="13.5" customHeight="1">
      <c r="A1162" s="6" t="str">
        <f t="shared" si="40"/>
        <v>1756_감물천면_0022</v>
      </c>
      <c r="B1162" s="1">
        <v>1756</v>
      </c>
      <c r="C1162" s="1" t="s">
        <v>4576</v>
      </c>
      <c r="D1162" s="1" t="s">
        <v>4577</v>
      </c>
      <c r="E1162" s="2">
        <v>1161</v>
      </c>
      <c r="F1162" s="2">
        <v>3</v>
      </c>
      <c r="G1162" s="2" t="s">
        <v>1691</v>
      </c>
      <c r="H1162" s="2" t="s">
        <v>2370</v>
      </c>
      <c r="I1162" s="2">
        <v>10</v>
      </c>
      <c r="L1162" s="2">
        <v>4</v>
      </c>
      <c r="M1162" s="2" t="s">
        <v>2082</v>
      </c>
      <c r="N1162" s="2" t="s">
        <v>2376</v>
      </c>
      <c r="S1162" s="2" t="s">
        <v>61</v>
      </c>
      <c r="T1162" s="2" t="s">
        <v>2464</v>
      </c>
      <c r="AC1162" s="1">
        <v>6</v>
      </c>
      <c r="AD1162" s="1" t="s">
        <v>262</v>
      </c>
      <c r="AE1162" s="1" t="s">
        <v>3112</v>
      </c>
    </row>
    <row r="1163" spans="1:72" ht="13.5" customHeight="1">
      <c r="A1163" s="6" t="str">
        <f t="shared" si="40"/>
        <v>1756_감물천면_0022</v>
      </c>
      <c r="B1163" s="1">
        <v>1756</v>
      </c>
      <c r="C1163" s="1" t="s">
        <v>4576</v>
      </c>
      <c r="D1163" s="1" t="s">
        <v>4577</v>
      </c>
      <c r="E1163" s="2">
        <v>1162</v>
      </c>
      <c r="F1163" s="2">
        <v>3</v>
      </c>
      <c r="G1163" s="2" t="s">
        <v>1691</v>
      </c>
      <c r="H1163" s="2" t="s">
        <v>2370</v>
      </c>
      <c r="I1163" s="2">
        <v>10</v>
      </c>
      <c r="L1163" s="2">
        <v>5</v>
      </c>
      <c r="M1163" s="2" t="s">
        <v>5314</v>
      </c>
      <c r="N1163" s="2" t="s">
        <v>5315</v>
      </c>
      <c r="O1163" s="2" t="s">
        <v>6</v>
      </c>
      <c r="P1163" s="2" t="s">
        <v>2411</v>
      </c>
      <c r="T1163" s="2" t="s">
        <v>4894</v>
      </c>
      <c r="U1163" s="1" t="s">
        <v>315</v>
      </c>
      <c r="V1163" s="1" t="s">
        <v>2498</v>
      </c>
      <c r="W1163" s="1" t="s">
        <v>965</v>
      </c>
      <c r="X1163" s="1" t="s">
        <v>2584</v>
      </c>
      <c r="Y1163" s="1" t="s">
        <v>2102</v>
      </c>
      <c r="Z1163" s="1" t="s">
        <v>2666</v>
      </c>
      <c r="AC1163" s="1">
        <v>34</v>
      </c>
      <c r="AD1163" s="1" t="s">
        <v>534</v>
      </c>
      <c r="AE1163" s="1" t="s">
        <v>3150</v>
      </c>
      <c r="AJ1163" s="1" t="s">
        <v>17</v>
      </c>
      <c r="AK1163" s="1" t="s">
        <v>3214</v>
      </c>
      <c r="AL1163" s="1" t="s">
        <v>1255</v>
      </c>
      <c r="AM1163" s="1" t="s">
        <v>3236</v>
      </c>
      <c r="AT1163" s="1" t="s">
        <v>38</v>
      </c>
      <c r="AU1163" s="1" t="s">
        <v>2497</v>
      </c>
      <c r="AV1163" s="1" t="s">
        <v>2103</v>
      </c>
      <c r="AW1163" s="1" t="s">
        <v>3343</v>
      </c>
      <c r="BG1163" s="1" t="s">
        <v>2104</v>
      </c>
      <c r="BH1163" s="1" t="s">
        <v>4404</v>
      </c>
      <c r="BI1163" s="1" t="s">
        <v>2105</v>
      </c>
      <c r="BJ1163" s="1" t="s">
        <v>3709</v>
      </c>
      <c r="BK1163" s="1" t="s">
        <v>42</v>
      </c>
      <c r="BL1163" s="1" t="s">
        <v>3276</v>
      </c>
      <c r="BM1163" s="1" t="s">
        <v>2106</v>
      </c>
      <c r="BN1163" s="1" t="s">
        <v>3965</v>
      </c>
      <c r="BO1163" s="1" t="s">
        <v>42</v>
      </c>
      <c r="BP1163" s="1" t="s">
        <v>3276</v>
      </c>
      <c r="BQ1163" s="1" t="s">
        <v>2107</v>
      </c>
      <c r="BR1163" s="1" t="s">
        <v>4573</v>
      </c>
      <c r="BS1163" s="1" t="s">
        <v>100</v>
      </c>
      <c r="BT1163" s="1" t="s">
        <v>3194</v>
      </c>
    </row>
    <row r="1164" spans="1:72" ht="13.5" customHeight="1">
      <c r="A1164" s="6" t="str">
        <f t="shared" si="40"/>
        <v>1756_감물천면_0022</v>
      </c>
      <c r="B1164" s="1">
        <v>1756</v>
      </c>
      <c r="C1164" s="1" t="s">
        <v>4576</v>
      </c>
      <c r="D1164" s="1" t="s">
        <v>4577</v>
      </c>
      <c r="E1164" s="2">
        <v>1163</v>
      </c>
      <c r="F1164" s="2">
        <v>3</v>
      </c>
      <c r="G1164" s="2" t="s">
        <v>1691</v>
      </c>
      <c r="H1164" s="2" t="s">
        <v>2370</v>
      </c>
      <c r="I1164" s="2">
        <v>10</v>
      </c>
      <c r="L1164" s="2">
        <v>5</v>
      </c>
      <c r="M1164" s="2" t="s">
        <v>5314</v>
      </c>
      <c r="N1164" s="2" t="s">
        <v>5315</v>
      </c>
      <c r="S1164" s="2" t="s">
        <v>49</v>
      </c>
      <c r="T1164" s="2" t="s">
        <v>2463</v>
      </c>
      <c r="W1164" s="1" t="s">
        <v>362</v>
      </c>
      <c r="X1164" s="1" t="s">
        <v>2575</v>
      </c>
      <c r="Y1164" s="1" t="s">
        <v>51</v>
      </c>
      <c r="Z1164" s="1" t="s">
        <v>2608</v>
      </c>
      <c r="AC1164" s="1">
        <v>35</v>
      </c>
      <c r="AD1164" s="1" t="s">
        <v>52</v>
      </c>
      <c r="AE1164" s="1" t="s">
        <v>3145</v>
      </c>
      <c r="AJ1164" s="1" t="s">
        <v>53</v>
      </c>
      <c r="AK1164" s="1" t="s">
        <v>3215</v>
      </c>
      <c r="AL1164" s="1" t="s">
        <v>123</v>
      </c>
      <c r="AM1164" s="1" t="s">
        <v>3210</v>
      </c>
      <c r="AT1164" s="1" t="s">
        <v>1224</v>
      </c>
      <c r="AU1164" s="1" t="s">
        <v>3282</v>
      </c>
      <c r="AV1164" s="1" t="s">
        <v>1778</v>
      </c>
      <c r="AW1164" s="1" t="s">
        <v>2764</v>
      </c>
      <c r="BG1164" s="1" t="s">
        <v>42</v>
      </c>
      <c r="BH1164" s="1" t="s">
        <v>3276</v>
      </c>
      <c r="BI1164" s="1" t="s">
        <v>1715</v>
      </c>
      <c r="BJ1164" s="1" t="s">
        <v>5378</v>
      </c>
      <c r="BK1164" s="1" t="s">
        <v>42</v>
      </c>
      <c r="BL1164" s="1" t="s">
        <v>3276</v>
      </c>
      <c r="BM1164" s="1" t="s">
        <v>1716</v>
      </c>
      <c r="BN1164" s="1" t="s">
        <v>3749</v>
      </c>
      <c r="BO1164" s="1" t="s">
        <v>42</v>
      </c>
      <c r="BP1164" s="1" t="s">
        <v>3276</v>
      </c>
      <c r="BQ1164" s="1" t="s">
        <v>2108</v>
      </c>
      <c r="BR1164" s="1" t="s">
        <v>4146</v>
      </c>
      <c r="BS1164" s="1" t="s">
        <v>48</v>
      </c>
      <c r="BT1164" s="1" t="s">
        <v>3223</v>
      </c>
    </row>
    <row r="1165" spans="1:31" ht="13.5" customHeight="1">
      <c r="A1165" s="6" t="str">
        <f t="shared" si="40"/>
        <v>1756_감물천면_0022</v>
      </c>
      <c r="B1165" s="1">
        <v>1756</v>
      </c>
      <c r="C1165" s="1" t="s">
        <v>4576</v>
      </c>
      <c r="D1165" s="1" t="s">
        <v>4577</v>
      </c>
      <c r="E1165" s="2">
        <v>1164</v>
      </c>
      <c r="F1165" s="2">
        <v>3</v>
      </c>
      <c r="G1165" s="2" t="s">
        <v>1691</v>
      </c>
      <c r="H1165" s="2" t="s">
        <v>2370</v>
      </c>
      <c r="I1165" s="2">
        <v>10</v>
      </c>
      <c r="L1165" s="2">
        <v>5</v>
      </c>
      <c r="M1165" s="2" t="s">
        <v>5314</v>
      </c>
      <c r="N1165" s="2" t="s">
        <v>5315</v>
      </c>
      <c r="S1165" s="2" t="s">
        <v>61</v>
      </c>
      <c r="T1165" s="2" t="s">
        <v>2464</v>
      </c>
      <c r="AC1165" s="1">
        <v>7</v>
      </c>
      <c r="AD1165" s="1" t="s">
        <v>236</v>
      </c>
      <c r="AE1165" s="1" t="s">
        <v>3100</v>
      </c>
    </row>
    <row r="1166" spans="1:31" ht="13.5" customHeight="1">
      <c r="A1166" s="6" t="str">
        <f t="shared" si="40"/>
        <v>1756_감물천면_0022</v>
      </c>
      <c r="B1166" s="1">
        <v>1756</v>
      </c>
      <c r="C1166" s="1" t="s">
        <v>4576</v>
      </c>
      <c r="D1166" s="1" t="s">
        <v>4577</v>
      </c>
      <c r="E1166" s="2">
        <v>1165</v>
      </c>
      <c r="F1166" s="2">
        <v>3</v>
      </c>
      <c r="G1166" s="2" t="s">
        <v>1691</v>
      </c>
      <c r="H1166" s="2" t="s">
        <v>2370</v>
      </c>
      <c r="I1166" s="2">
        <v>10</v>
      </c>
      <c r="L1166" s="2">
        <v>5</v>
      </c>
      <c r="M1166" s="2" t="s">
        <v>5314</v>
      </c>
      <c r="N1166" s="2" t="s">
        <v>5315</v>
      </c>
      <c r="S1166" s="2" t="s">
        <v>61</v>
      </c>
      <c r="T1166" s="2" t="s">
        <v>2464</v>
      </c>
      <c r="AC1166" s="1">
        <v>5</v>
      </c>
      <c r="AD1166" s="1" t="s">
        <v>144</v>
      </c>
      <c r="AE1166" s="1" t="s">
        <v>3118</v>
      </c>
    </row>
    <row r="1167" spans="1:72" ht="13.5" customHeight="1">
      <c r="A1167" s="6" t="str">
        <f t="shared" si="40"/>
        <v>1756_감물천면_0022</v>
      </c>
      <c r="B1167" s="1">
        <v>1756</v>
      </c>
      <c r="C1167" s="1" t="s">
        <v>4576</v>
      </c>
      <c r="D1167" s="1" t="s">
        <v>4577</v>
      </c>
      <c r="E1167" s="2">
        <v>1166</v>
      </c>
      <c r="F1167" s="2">
        <v>3</v>
      </c>
      <c r="G1167" s="2" t="s">
        <v>1691</v>
      </c>
      <c r="H1167" s="2" t="s">
        <v>2370</v>
      </c>
      <c r="I1167" s="2">
        <v>11</v>
      </c>
      <c r="J1167" s="2" t="s">
        <v>2109</v>
      </c>
      <c r="K1167" s="2" t="s">
        <v>4346</v>
      </c>
      <c r="L1167" s="2">
        <v>1</v>
      </c>
      <c r="M1167" s="2" t="s">
        <v>5316</v>
      </c>
      <c r="N1167" s="2" t="s">
        <v>5317</v>
      </c>
      <c r="T1167" s="2" t="s">
        <v>4895</v>
      </c>
      <c r="U1167" s="1" t="s">
        <v>2110</v>
      </c>
      <c r="V1167" s="1" t="s">
        <v>2519</v>
      </c>
      <c r="W1167" s="1" t="s">
        <v>2111</v>
      </c>
      <c r="X1167" s="1" t="s">
        <v>4896</v>
      </c>
      <c r="Y1167" s="1" t="s">
        <v>2112</v>
      </c>
      <c r="Z1167" s="1" t="s">
        <v>2665</v>
      </c>
      <c r="AC1167" s="1">
        <v>22</v>
      </c>
      <c r="AD1167" s="1" t="s">
        <v>168</v>
      </c>
      <c r="AE1167" s="1" t="s">
        <v>3149</v>
      </c>
      <c r="AJ1167" s="1" t="s">
        <v>17</v>
      </c>
      <c r="AK1167" s="1" t="s">
        <v>3214</v>
      </c>
      <c r="AL1167" s="1" t="s">
        <v>783</v>
      </c>
      <c r="AM1167" s="1" t="s">
        <v>3235</v>
      </c>
      <c r="AT1167" s="1" t="s">
        <v>2113</v>
      </c>
      <c r="AU1167" s="1" t="s">
        <v>3281</v>
      </c>
      <c r="AV1167" s="1" t="s">
        <v>2114</v>
      </c>
      <c r="AW1167" s="1" t="s">
        <v>3342</v>
      </c>
      <c r="BG1167" s="1" t="s">
        <v>2113</v>
      </c>
      <c r="BH1167" s="1" t="s">
        <v>3281</v>
      </c>
      <c r="BI1167" s="1" t="s">
        <v>4938</v>
      </c>
      <c r="BJ1167" s="1" t="s">
        <v>3708</v>
      </c>
      <c r="BK1167" s="1" t="s">
        <v>2113</v>
      </c>
      <c r="BL1167" s="1" t="s">
        <v>3281</v>
      </c>
      <c r="BM1167" s="1" t="s">
        <v>2115</v>
      </c>
      <c r="BN1167" s="1" t="s">
        <v>3964</v>
      </c>
      <c r="BO1167" s="1" t="s">
        <v>304</v>
      </c>
      <c r="BP1167" s="1" t="s">
        <v>3286</v>
      </c>
      <c r="BQ1167" s="1" t="s">
        <v>2116</v>
      </c>
      <c r="BR1167" s="1" t="s">
        <v>4145</v>
      </c>
      <c r="BS1167" s="1" t="s">
        <v>267</v>
      </c>
      <c r="BT1167" s="1" t="s">
        <v>3250</v>
      </c>
    </row>
    <row r="1168" spans="1:72" ht="13.5" customHeight="1">
      <c r="A1168" s="6" t="str">
        <f t="shared" si="40"/>
        <v>1756_감물천면_0022</v>
      </c>
      <c r="B1168" s="1">
        <v>1756</v>
      </c>
      <c r="C1168" s="1" t="s">
        <v>4576</v>
      </c>
      <c r="D1168" s="1" t="s">
        <v>4577</v>
      </c>
      <c r="E1168" s="2">
        <v>1167</v>
      </c>
      <c r="F1168" s="2">
        <v>3</v>
      </c>
      <c r="G1168" s="2" t="s">
        <v>1691</v>
      </c>
      <c r="H1168" s="2" t="s">
        <v>2370</v>
      </c>
      <c r="I1168" s="2">
        <v>11</v>
      </c>
      <c r="L1168" s="2">
        <v>1</v>
      </c>
      <c r="M1168" s="2" t="s">
        <v>5316</v>
      </c>
      <c r="N1168" s="2" t="s">
        <v>5317</v>
      </c>
      <c r="S1168" s="2" t="s">
        <v>49</v>
      </c>
      <c r="T1168" s="2" t="s">
        <v>2463</v>
      </c>
      <c r="W1168" s="1" t="s">
        <v>50</v>
      </c>
      <c r="X1168" s="1" t="s">
        <v>4897</v>
      </c>
      <c r="Y1168" s="1" t="s">
        <v>309</v>
      </c>
      <c r="Z1168" s="1" t="s">
        <v>2604</v>
      </c>
      <c r="AC1168" s="1">
        <v>28</v>
      </c>
      <c r="AD1168" s="1" t="s">
        <v>527</v>
      </c>
      <c r="AE1168" s="1" t="s">
        <v>3147</v>
      </c>
      <c r="AJ1168" s="1" t="s">
        <v>17</v>
      </c>
      <c r="AK1168" s="1" t="s">
        <v>3214</v>
      </c>
      <c r="AL1168" s="1" t="s">
        <v>123</v>
      </c>
      <c r="AM1168" s="1" t="s">
        <v>3210</v>
      </c>
      <c r="AV1168" s="1" t="s">
        <v>2117</v>
      </c>
      <c r="AW1168" s="1" t="s">
        <v>3341</v>
      </c>
      <c r="BG1168" s="1" t="s">
        <v>304</v>
      </c>
      <c r="BH1168" s="1" t="s">
        <v>3286</v>
      </c>
      <c r="BI1168" s="1" t="s">
        <v>1709</v>
      </c>
      <c r="BJ1168" s="1" t="s">
        <v>3401</v>
      </c>
      <c r="BK1168" s="1" t="s">
        <v>304</v>
      </c>
      <c r="BL1168" s="1" t="s">
        <v>3286</v>
      </c>
      <c r="BM1168" s="1" t="s">
        <v>1924</v>
      </c>
      <c r="BN1168" s="1" t="s">
        <v>3373</v>
      </c>
      <c r="BO1168" s="1" t="s">
        <v>304</v>
      </c>
      <c r="BP1168" s="1" t="s">
        <v>3286</v>
      </c>
      <c r="BQ1168" s="1" t="s">
        <v>2118</v>
      </c>
      <c r="BR1168" s="1" t="s">
        <v>4443</v>
      </c>
      <c r="BS1168" s="1" t="s">
        <v>54</v>
      </c>
      <c r="BT1168" s="1" t="s">
        <v>3222</v>
      </c>
    </row>
    <row r="1169" spans="1:31" ht="13.5" customHeight="1">
      <c r="A1169" s="6" t="str">
        <f t="shared" si="40"/>
        <v>1756_감물천면_0022</v>
      </c>
      <c r="B1169" s="1">
        <v>1756</v>
      </c>
      <c r="C1169" s="1" t="s">
        <v>4576</v>
      </c>
      <c r="D1169" s="1" t="s">
        <v>4577</v>
      </c>
      <c r="E1169" s="2">
        <v>1168</v>
      </c>
      <c r="F1169" s="2">
        <v>3</v>
      </c>
      <c r="G1169" s="2" t="s">
        <v>1691</v>
      </c>
      <c r="H1169" s="2" t="s">
        <v>2370</v>
      </c>
      <c r="I1169" s="2">
        <v>11</v>
      </c>
      <c r="L1169" s="2">
        <v>1</v>
      </c>
      <c r="M1169" s="2" t="s">
        <v>5316</v>
      </c>
      <c r="N1169" s="2" t="s">
        <v>5317</v>
      </c>
      <c r="S1169" s="2" t="s">
        <v>545</v>
      </c>
      <c r="T1169" s="2" t="s">
        <v>2473</v>
      </c>
      <c r="W1169" s="1" t="s">
        <v>567</v>
      </c>
      <c r="X1169" s="1" t="s">
        <v>2569</v>
      </c>
      <c r="Y1169" s="1" t="s">
        <v>309</v>
      </c>
      <c r="Z1169" s="1" t="s">
        <v>2604</v>
      </c>
      <c r="AC1169" s="1">
        <v>63</v>
      </c>
      <c r="AD1169" s="1" t="s">
        <v>178</v>
      </c>
      <c r="AE1169" s="1" t="s">
        <v>3119</v>
      </c>
    </row>
    <row r="1170" spans="1:31" ht="13.5" customHeight="1">
      <c r="A1170" s="6" t="str">
        <f t="shared" si="40"/>
        <v>1756_감물천면_0022</v>
      </c>
      <c r="B1170" s="1">
        <v>1756</v>
      </c>
      <c r="C1170" s="1" t="s">
        <v>4576</v>
      </c>
      <c r="D1170" s="1" t="s">
        <v>4577</v>
      </c>
      <c r="E1170" s="2">
        <v>1169</v>
      </c>
      <c r="F1170" s="2">
        <v>3</v>
      </c>
      <c r="G1170" s="2" t="s">
        <v>1691</v>
      </c>
      <c r="H1170" s="2" t="s">
        <v>2370</v>
      </c>
      <c r="I1170" s="2">
        <v>11</v>
      </c>
      <c r="L1170" s="2">
        <v>1</v>
      </c>
      <c r="M1170" s="2" t="s">
        <v>5316</v>
      </c>
      <c r="N1170" s="2" t="s">
        <v>5317</v>
      </c>
      <c r="S1170" s="2" t="s">
        <v>465</v>
      </c>
      <c r="T1170" s="2" t="s">
        <v>2472</v>
      </c>
      <c r="AC1170" s="1">
        <v>21</v>
      </c>
      <c r="AD1170" s="1" t="s">
        <v>335</v>
      </c>
      <c r="AE1170" s="1" t="s">
        <v>3101</v>
      </c>
    </row>
    <row r="1171" spans="1:31" ht="13.5" customHeight="1">
      <c r="A1171" s="6" t="str">
        <f t="shared" si="40"/>
        <v>1756_감물천면_0022</v>
      </c>
      <c r="B1171" s="1">
        <v>1756</v>
      </c>
      <c r="C1171" s="1" t="s">
        <v>4576</v>
      </c>
      <c r="D1171" s="1" t="s">
        <v>4577</v>
      </c>
      <c r="E1171" s="2">
        <v>1170</v>
      </c>
      <c r="F1171" s="2">
        <v>3</v>
      </c>
      <c r="G1171" s="2" t="s">
        <v>1691</v>
      </c>
      <c r="H1171" s="2" t="s">
        <v>2370</v>
      </c>
      <c r="I1171" s="2">
        <v>11</v>
      </c>
      <c r="L1171" s="2">
        <v>1</v>
      </c>
      <c r="M1171" s="2" t="s">
        <v>5316</v>
      </c>
      <c r="N1171" s="2" t="s">
        <v>5317</v>
      </c>
      <c r="S1171" s="2" t="s">
        <v>465</v>
      </c>
      <c r="T1171" s="2" t="s">
        <v>2472</v>
      </c>
      <c r="AC1171" s="1">
        <v>16</v>
      </c>
      <c r="AD1171" s="1" t="s">
        <v>622</v>
      </c>
      <c r="AE1171" s="1" t="s">
        <v>3138</v>
      </c>
    </row>
    <row r="1172" spans="1:72" ht="13.5" customHeight="1">
      <c r="A1172" s="6" t="str">
        <f t="shared" si="40"/>
        <v>1756_감물천면_0022</v>
      </c>
      <c r="B1172" s="1">
        <v>1756</v>
      </c>
      <c r="C1172" s="1" t="s">
        <v>4576</v>
      </c>
      <c r="D1172" s="1" t="s">
        <v>4577</v>
      </c>
      <c r="E1172" s="2">
        <v>1171</v>
      </c>
      <c r="F1172" s="2">
        <v>3</v>
      </c>
      <c r="G1172" s="2" t="s">
        <v>1691</v>
      </c>
      <c r="H1172" s="2" t="s">
        <v>2370</v>
      </c>
      <c r="I1172" s="2">
        <v>11</v>
      </c>
      <c r="L1172" s="2">
        <v>2</v>
      </c>
      <c r="M1172" s="2" t="s">
        <v>5318</v>
      </c>
      <c r="N1172" s="2" t="s">
        <v>4346</v>
      </c>
      <c r="T1172" s="2" t="s">
        <v>4731</v>
      </c>
      <c r="U1172" s="1" t="s">
        <v>1628</v>
      </c>
      <c r="V1172" s="1" t="s">
        <v>2518</v>
      </c>
      <c r="W1172" s="1" t="s">
        <v>50</v>
      </c>
      <c r="X1172" s="1" t="s">
        <v>4898</v>
      </c>
      <c r="Y1172" s="1" t="s">
        <v>2119</v>
      </c>
      <c r="Z1172" s="1" t="s">
        <v>2664</v>
      </c>
      <c r="AC1172" s="1">
        <v>54</v>
      </c>
      <c r="AD1172" s="1" t="s">
        <v>438</v>
      </c>
      <c r="AE1172" s="1" t="s">
        <v>3130</v>
      </c>
      <c r="AJ1172" s="1" t="s">
        <v>17</v>
      </c>
      <c r="AK1172" s="1" t="s">
        <v>3214</v>
      </c>
      <c r="AL1172" s="1" t="s">
        <v>285</v>
      </c>
      <c r="AM1172" s="1" t="s">
        <v>3234</v>
      </c>
      <c r="AT1172" s="1" t="s">
        <v>315</v>
      </c>
      <c r="AU1172" s="1" t="s">
        <v>2498</v>
      </c>
      <c r="AV1172" s="1" t="s">
        <v>2120</v>
      </c>
      <c r="AW1172" s="1" t="s">
        <v>3340</v>
      </c>
      <c r="BG1172" s="1" t="s">
        <v>469</v>
      </c>
      <c r="BH1172" s="1" t="s">
        <v>3280</v>
      </c>
      <c r="BI1172" s="1" t="s">
        <v>2121</v>
      </c>
      <c r="BJ1172" s="1" t="s">
        <v>3701</v>
      </c>
      <c r="BK1172" s="1" t="s">
        <v>296</v>
      </c>
      <c r="BL1172" s="1" t="s">
        <v>3284</v>
      </c>
      <c r="BM1172" s="1" t="s">
        <v>2122</v>
      </c>
      <c r="BN1172" s="1" t="s">
        <v>3963</v>
      </c>
      <c r="BO1172" s="1" t="s">
        <v>315</v>
      </c>
      <c r="BP1172" s="1" t="s">
        <v>2498</v>
      </c>
      <c r="BQ1172" s="1" t="s">
        <v>2123</v>
      </c>
      <c r="BR1172" s="1" t="s">
        <v>4144</v>
      </c>
      <c r="BS1172" s="1" t="s">
        <v>149</v>
      </c>
      <c r="BT1172" s="1" t="s">
        <v>3219</v>
      </c>
    </row>
    <row r="1173" spans="1:72" ht="13.5" customHeight="1">
      <c r="A1173" s="6" t="str">
        <f t="shared" si="40"/>
        <v>1756_감물천면_0022</v>
      </c>
      <c r="B1173" s="1">
        <v>1756</v>
      </c>
      <c r="C1173" s="1" t="s">
        <v>4576</v>
      </c>
      <c r="D1173" s="1" t="s">
        <v>4577</v>
      </c>
      <c r="E1173" s="2">
        <v>1172</v>
      </c>
      <c r="F1173" s="2">
        <v>3</v>
      </c>
      <c r="G1173" s="2" t="s">
        <v>1691</v>
      </c>
      <c r="H1173" s="2" t="s">
        <v>2370</v>
      </c>
      <c r="I1173" s="2">
        <v>11</v>
      </c>
      <c r="L1173" s="2">
        <v>2</v>
      </c>
      <c r="M1173" s="2" t="s">
        <v>5318</v>
      </c>
      <c r="N1173" s="2" t="s">
        <v>4346</v>
      </c>
      <c r="S1173" s="2" t="s">
        <v>49</v>
      </c>
      <c r="T1173" s="2" t="s">
        <v>2463</v>
      </c>
      <c r="W1173" s="1" t="s">
        <v>592</v>
      </c>
      <c r="X1173" s="1" t="s">
        <v>2568</v>
      </c>
      <c r="Y1173" s="1" t="s">
        <v>10</v>
      </c>
      <c r="Z1173" s="1" t="s">
        <v>2600</v>
      </c>
      <c r="AC1173" s="1">
        <v>53</v>
      </c>
      <c r="AD1173" s="1" t="s">
        <v>291</v>
      </c>
      <c r="AE1173" s="1" t="s">
        <v>3124</v>
      </c>
      <c r="AJ1173" s="1" t="s">
        <v>17</v>
      </c>
      <c r="AK1173" s="1" t="s">
        <v>3214</v>
      </c>
      <c r="AL1173" s="1" t="s">
        <v>48</v>
      </c>
      <c r="AM1173" s="1" t="s">
        <v>3223</v>
      </c>
      <c r="AT1173" s="1" t="s">
        <v>315</v>
      </c>
      <c r="AU1173" s="1" t="s">
        <v>2498</v>
      </c>
      <c r="AV1173" s="1" t="s">
        <v>2124</v>
      </c>
      <c r="AW1173" s="1" t="s">
        <v>3339</v>
      </c>
      <c r="BG1173" s="1" t="s">
        <v>315</v>
      </c>
      <c r="BH1173" s="1" t="s">
        <v>2498</v>
      </c>
      <c r="BI1173" s="1" t="s">
        <v>2125</v>
      </c>
      <c r="BJ1173" s="1" t="s">
        <v>3707</v>
      </c>
      <c r="BK1173" s="1" t="s">
        <v>42</v>
      </c>
      <c r="BL1173" s="1" t="s">
        <v>3276</v>
      </c>
      <c r="BM1173" s="1" t="s">
        <v>2126</v>
      </c>
      <c r="BN1173" s="1" t="s">
        <v>3962</v>
      </c>
      <c r="BO1173" s="1" t="s">
        <v>296</v>
      </c>
      <c r="BP1173" s="1" t="s">
        <v>3284</v>
      </c>
      <c r="BQ1173" s="1" t="s">
        <v>2127</v>
      </c>
      <c r="BR1173" s="1" t="s">
        <v>4449</v>
      </c>
      <c r="BS1173" s="1" t="s">
        <v>41</v>
      </c>
      <c r="BT1173" s="1" t="s">
        <v>4400</v>
      </c>
    </row>
    <row r="1174" spans="1:33" ht="13.5" customHeight="1">
      <c r="A1174" s="6" t="str">
        <f t="shared" si="40"/>
        <v>1756_감물천면_0022</v>
      </c>
      <c r="B1174" s="1">
        <v>1756</v>
      </c>
      <c r="C1174" s="1" t="s">
        <v>4576</v>
      </c>
      <c r="D1174" s="1" t="s">
        <v>4577</v>
      </c>
      <c r="E1174" s="2">
        <v>1173</v>
      </c>
      <c r="F1174" s="2">
        <v>3</v>
      </c>
      <c r="G1174" s="2" t="s">
        <v>1691</v>
      </c>
      <c r="H1174" s="2" t="s">
        <v>2370</v>
      </c>
      <c r="I1174" s="2">
        <v>11</v>
      </c>
      <c r="L1174" s="2">
        <v>2</v>
      </c>
      <c r="M1174" s="2" t="s">
        <v>5318</v>
      </c>
      <c r="N1174" s="2" t="s">
        <v>4346</v>
      </c>
      <c r="S1174" s="2" t="s">
        <v>61</v>
      </c>
      <c r="T1174" s="2" t="s">
        <v>2464</v>
      </c>
      <c r="AF1174" s="1" t="s">
        <v>131</v>
      </c>
      <c r="AG1174" s="1" t="s">
        <v>3164</v>
      </c>
    </row>
    <row r="1175" spans="1:31" ht="13.5" customHeight="1">
      <c r="A1175" s="6" t="str">
        <f t="shared" si="40"/>
        <v>1756_감물천면_0022</v>
      </c>
      <c r="B1175" s="1">
        <v>1756</v>
      </c>
      <c r="C1175" s="1" t="s">
        <v>4576</v>
      </c>
      <c r="D1175" s="1" t="s">
        <v>4577</v>
      </c>
      <c r="E1175" s="2">
        <v>1174</v>
      </c>
      <c r="F1175" s="2">
        <v>3</v>
      </c>
      <c r="G1175" s="2" t="s">
        <v>1691</v>
      </c>
      <c r="H1175" s="2" t="s">
        <v>2370</v>
      </c>
      <c r="I1175" s="2">
        <v>11</v>
      </c>
      <c r="L1175" s="2">
        <v>2</v>
      </c>
      <c r="M1175" s="2" t="s">
        <v>5318</v>
      </c>
      <c r="N1175" s="2" t="s">
        <v>4346</v>
      </c>
      <c r="S1175" s="2" t="s">
        <v>61</v>
      </c>
      <c r="T1175" s="2" t="s">
        <v>2464</v>
      </c>
      <c r="AC1175" s="1">
        <v>4</v>
      </c>
      <c r="AD1175" s="1" t="s">
        <v>370</v>
      </c>
      <c r="AE1175" s="1" t="s">
        <v>3115</v>
      </c>
    </row>
    <row r="1176" spans="1:33" ht="13.5" customHeight="1">
      <c r="A1176" s="6" t="str">
        <f t="shared" si="40"/>
        <v>1756_감물천면_0022</v>
      </c>
      <c r="B1176" s="1">
        <v>1756</v>
      </c>
      <c r="C1176" s="1" t="s">
        <v>4576</v>
      </c>
      <c r="D1176" s="1" t="s">
        <v>4577</v>
      </c>
      <c r="E1176" s="2">
        <v>1175</v>
      </c>
      <c r="F1176" s="2">
        <v>3</v>
      </c>
      <c r="G1176" s="2" t="s">
        <v>1691</v>
      </c>
      <c r="H1176" s="2" t="s">
        <v>2370</v>
      </c>
      <c r="I1176" s="2">
        <v>11</v>
      </c>
      <c r="L1176" s="2">
        <v>2</v>
      </c>
      <c r="M1176" s="2" t="s">
        <v>5318</v>
      </c>
      <c r="N1176" s="2" t="s">
        <v>4346</v>
      </c>
      <c r="S1176" s="2" t="s">
        <v>81</v>
      </c>
      <c r="T1176" s="2" t="s">
        <v>2466</v>
      </c>
      <c r="Y1176" s="1" t="s">
        <v>2128</v>
      </c>
      <c r="Z1176" s="1" t="s">
        <v>2663</v>
      </c>
      <c r="AC1176" s="1">
        <v>17</v>
      </c>
      <c r="AD1176" s="1" t="s">
        <v>228</v>
      </c>
      <c r="AE1176" s="1" t="s">
        <v>3107</v>
      </c>
      <c r="AF1176" s="1" t="s">
        <v>63</v>
      </c>
      <c r="AG1176" s="1" t="s">
        <v>3157</v>
      </c>
    </row>
    <row r="1177" spans="1:72" ht="13.5" customHeight="1">
      <c r="A1177" s="6" t="str">
        <f t="shared" si="40"/>
        <v>1756_감물천면_0022</v>
      </c>
      <c r="B1177" s="1">
        <v>1756</v>
      </c>
      <c r="C1177" s="1" t="s">
        <v>4576</v>
      </c>
      <c r="D1177" s="1" t="s">
        <v>4577</v>
      </c>
      <c r="E1177" s="2">
        <v>1176</v>
      </c>
      <c r="F1177" s="2">
        <v>3</v>
      </c>
      <c r="G1177" s="2" t="s">
        <v>1691</v>
      </c>
      <c r="H1177" s="2" t="s">
        <v>2370</v>
      </c>
      <c r="I1177" s="2">
        <v>11</v>
      </c>
      <c r="L1177" s="2">
        <v>3</v>
      </c>
      <c r="M1177" s="2" t="s">
        <v>5319</v>
      </c>
      <c r="N1177" s="2" t="s">
        <v>5320</v>
      </c>
      <c r="T1177" s="2" t="s">
        <v>4711</v>
      </c>
      <c r="U1177" s="1" t="s">
        <v>1712</v>
      </c>
      <c r="V1177" s="1" t="s">
        <v>2517</v>
      </c>
      <c r="W1177" s="1" t="s">
        <v>683</v>
      </c>
      <c r="X1177" s="1" t="s">
        <v>2582</v>
      </c>
      <c r="Y1177" s="1" t="s">
        <v>2129</v>
      </c>
      <c r="Z1177" s="1" t="s">
        <v>2662</v>
      </c>
      <c r="AC1177" s="1">
        <v>36</v>
      </c>
      <c r="AD1177" s="1" t="s">
        <v>270</v>
      </c>
      <c r="AE1177" s="1" t="s">
        <v>3141</v>
      </c>
      <c r="AJ1177" s="1" t="s">
        <v>17</v>
      </c>
      <c r="AK1177" s="1" t="s">
        <v>3214</v>
      </c>
      <c r="AL1177" s="1" t="s">
        <v>375</v>
      </c>
      <c r="AM1177" s="1" t="s">
        <v>3233</v>
      </c>
      <c r="AT1177" s="1" t="s">
        <v>315</v>
      </c>
      <c r="AU1177" s="1" t="s">
        <v>2498</v>
      </c>
      <c r="AV1177" s="1" t="s">
        <v>2130</v>
      </c>
      <c r="AW1177" s="1" t="s">
        <v>3338</v>
      </c>
      <c r="BG1177" s="1" t="s">
        <v>42</v>
      </c>
      <c r="BH1177" s="1" t="s">
        <v>3276</v>
      </c>
      <c r="BI1177" s="1" t="s">
        <v>1791</v>
      </c>
      <c r="BJ1177" s="1" t="s">
        <v>3706</v>
      </c>
      <c r="BK1177" s="1" t="s">
        <v>42</v>
      </c>
      <c r="BL1177" s="1" t="s">
        <v>3276</v>
      </c>
      <c r="BM1177" s="1" t="s">
        <v>1792</v>
      </c>
      <c r="BN1177" s="1" t="s">
        <v>3744</v>
      </c>
      <c r="BO1177" s="1" t="s">
        <v>42</v>
      </c>
      <c r="BP1177" s="1" t="s">
        <v>3276</v>
      </c>
      <c r="BQ1177" s="1" t="s">
        <v>2131</v>
      </c>
      <c r="BR1177" s="1" t="s">
        <v>4143</v>
      </c>
      <c r="BS1177" s="1" t="s">
        <v>1255</v>
      </c>
      <c r="BT1177" s="1" t="s">
        <v>3236</v>
      </c>
    </row>
    <row r="1178" spans="1:72" ht="13.5" customHeight="1">
      <c r="A1178" s="6" t="str">
        <f t="shared" si="40"/>
        <v>1756_감물천면_0022</v>
      </c>
      <c r="B1178" s="1">
        <v>1756</v>
      </c>
      <c r="C1178" s="1" t="s">
        <v>4576</v>
      </c>
      <c r="D1178" s="1" t="s">
        <v>4577</v>
      </c>
      <c r="E1178" s="2">
        <v>1177</v>
      </c>
      <c r="F1178" s="2">
        <v>3</v>
      </c>
      <c r="G1178" s="2" t="s">
        <v>1691</v>
      </c>
      <c r="H1178" s="2" t="s">
        <v>2370</v>
      </c>
      <c r="I1178" s="2">
        <v>11</v>
      </c>
      <c r="L1178" s="2">
        <v>3</v>
      </c>
      <c r="M1178" s="2" t="s">
        <v>5319</v>
      </c>
      <c r="N1178" s="2" t="s">
        <v>5320</v>
      </c>
      <c r="S1178" s="2" t="s">
        <v>49</v>
      </c>
      <c r="T1178" s="2" t="s">
        <v>2463</v>
      </c>
      <c r="W1178" s="1" t="s">
        <v>88</v>
      </c>
      <c r="X1178" s="1" t="s">
        <v>4368</v>
      </c>
      <c r="Y1178" s="1" t="s">
        <v>51</v>
      </c>
      <c r="Z1178" s="1" t="s">
        <v>2608</v>
      </c>
      <c r="AC1178" s="1">
        <v>37</v>
      </c>
      <c r="AD1178" s="1" t="s">
        <v>187</v>
      </c>
      <c r="AE1178" s="1" t="s">
        <v>3111</v>
      </c>
      <c r="AJ1178" s="1" t="s">
        <v>53</v>
      </c>
      <c r="AK1178" s="1" t="s">
        <v>3215</v>
      </c>
      <c r="AL1178" s="1" t="s">
        <v>41</v>
      </c>
      <c r="AM1178" s="1" t="s">
        <v>4400</v>
      </c>
      <c r="AT1178" s="1" t="s">
        <v>315</v>
      </c>
      <c r="AU1178" s="1" t="s">
        <v>2498</v>
      </c>
      <c r="AV1178" s="1" t="s">
        <v>2132</v>
      </c>
      <c r="AW1178" s="1" t="s">
        <v>3337</v>
      </c>
      <c r="BG1178" s="1" t="s">
        <v>42</v>
      </c>
      <c r="BH1178" s="1" t="s">
        <v>3276</v>
      </c>
      <c r="BI1178" s="1" t="s">
        <v>2133</v>
      </c>
      <c r="BJ1178" s="1" t="s">
        <v>3705</v>
      </c>
      <c r="BK1178" s="1" t="s">
        <v>42</v>
      </c>
      <c r="BL1178" s="1" t="s">
        <v>3276</v>
      </c>
      <c r="BM1178" s="1" t="s">
        <v>2134</v>
      </c>
      <c r="BN1178" s="1" t="s">
        <v>3961</v>
      </c>
      <c r="BO1178" s="1" t="s">
        <v>42</v>
      </c>
      <c r="BP1178" s="1" t="s">
        <v>3276</v>
      </c>
      <c r="BQ1178" s="1" t="s">
        <v>2135</v>
      </c>
      <c r="BR1178" s="1" t="s">
        <v>4142</v>
      </c>
      <c r="BS1178" s="1" t="s">
        <v>363</v>
      </c>
      <c r="BT1178" s="1" t="s">
        <v>3227</v>
      </c>
    </row>
    <row r="1179" spans="1:31" ht="13.5" customHeight="1">
      <c r="A1179" s="6" t="str">
        <f t="shared" si="40"/>
        <v>1756_감물천면_0022</v>
      </c>
      <c r="B1179" s="1">
        <v>1756</v>
      </c>
      <c r="C1179" s="1" t="s">
        <v>4576</v>
      </c>
      <c r="D1179" s="1" t="s">
        <v>4577</v>
      </c>
      <c r="E1179" s="2">
        <v>1178</v>
      </c>
      <c r="F1179" s="2">
        <v>3</v>
      </c>
      <c r="G1179" s="2" t="s">
        <v>1691</v>
      </c>
      <c r="H1179" s="2" t="s">
        <v>2370</v>
      </c>
      <c r="I1179" s="2">
        <v>11</v>
      </c>
      <c r="L1179" s="2">
        <v>3</v>
      </c>
      <c r="M1179" s="2" t="s">
        <v>5319</v>
      </c>
      <c r="N1179" s="2" t="s">
        <v>5320</v>
      </c>
      <c r="S1179" s="2" t="s">
        <v>81</v>
      </c>
      <c r="T1179" s="2" t="s">
        <v>2466</v>
      </c>
      <c r="U1179" s="1" t="s">
        <v>2136</v>
      </c>
      <c r="V1179" s="1" t="s">
        <v>2516</v>
      </c>
      <c r="Y1179" s="1" t="s">
        <v>2137</v>
      </c>
      <c r="Z1179" s="1" t="s">
        <v>2661</v>
      </c>
      <c r="AC1179" s="1">
        <v>8</v>
      </c>
      <c r="AD1179" s="1" t="s">
        <v>274</v>
      </c>
      <c r="AE1179" s="1" t="s">
        <v>3110</v>
      </c>
    </row>
    <row r="1180" spans="1:33" ht="13.5" customHeight="1">
      <c r="A1180" s="6" t="str">
        <f aca="true" t="shared" si="41" ref="A1180:A1211">HYPERLINK("http://kyu.snu.ac.kr/sdhj/index.jsp?type=hj/GK14679_00IH_0001_0023.jpg","1756_감물천면_0023")</f>
        <v>1756_감물천면_0023</v>
      </c>
      <c r="B1180" s="1">
        <v>1756</v>
      </c>
      <c r="C1180" s="1" t="s">
        <v>4576</v>
      </c>
      <c r="D1180" s="1" t="s">
        <v>4577</v>
      </c>
      <c r="E1180" s="2">
        <v>1179</v>
      </c>
      <c r="F1180" s="2">
        <v>3</v>
      </c>
      <c r="G1180" s="2" t="s">
        <v>1691</v>
      </c>
      <c r="H1180" s="2" t="s">
        <v>2370</v>
      </c>
      <c r="I1180" s="2">
        <v>11</v>
      </c>
      <c r="L1180" s="2">
        <v>3</v>
      </c>
      <c r="M1180" s="2" t="s">
        <v>5319</v>
      </c>
      <c r="N1180" s="2" t="s">
        <v>5320</v>
      </c>
      <c r="S1180" s="2" t="s">
        <v>81</v>
      </c>
      <c r="T1180" s="2" t="s">
        <v>2466</v>
      </c>
      <c r="Y1180" s="1" t="s">
        <v>2138</v>
      </c>
      <c r="Z1180" s="1" t="s">
        <v>2660</v>
      </c>
      <c r="AC1180" s="1">
        <v>19</v>
      </c>
      <c r="AD1180" s="1" t="s">
        <v>210</v>
      </c>
      <c r="AE1180" s="1" t="s">
        <v>3148</v>
      </c>
      <c r="AF1180" s="1" t="s">
        <v>63</v>
      </c>
      <c r="AG1180" s="1" t="s">
        <v>3157</v>
      </c>
    </row>
    <row r="1181" spans="1:72" ht="13.5" customHeight="1">
      <c r="A1181" s="6" t="str">
        <f t="shared" si="41"/>
        <v>1756_감물천면_0023</v>
      </c>
      <c r="B1181" s="1">
        <v>1756</v>
      </c>
      <c r="C1181" s="1" t="s">
        <v>4576</v>
      </c>
      <c r="D1181" s="1" t="s">
        <v>4577</v>
      </c>
      <c r="E1181" s="2">
        <v>1180</v>
      </c>
      <c r="F1181" s="2">
        <v>3</v>
      </c>
      <c r="G1181" s="2" t="s">
        <v>1691</v>
      </c>
      <c r="H1181" s="2" t="s">
        <v>2370</v>
      </c>
      <c r="I1181" s="2">
        <v>11</v>
      </c>
      <c r="L1181" s="2">
        <v>4</v>
      </c>
      <c r="M1181" s="2" t="s">
        <v>5225</v>
      </c>
      <c r="N1181" s="2" t="s">
        <v>5226</v>
      </c>
      <c r="T1181" s="2" t="s">
        <v>4628</v>
      </c>
      <c r="U1181" s="1" t="s">
        <v>468</v>
      </c>
      <c r="V1181" s="1" t="s">
        <v>2494</v>
      </c>
      <c r="W1181" s="1" t="s">
        <v>592</v>
      </c>
      <c r="X1181" s="1" t="s">
        <v>2568</v>
      </c>
      <c r="Y1181" s="1" t="s">
        <v>309</v>
      </c>
      <c r="Z1181" s="1" t="s">
        <v>2604</v>
      </c>
      <c r="AC1181" s="1">
        <v>58</v>
      </c>
      <c r="AD1181" s="1" t="s">
        <v>668</v>
      </c>
      <c r="AE1181" s="1" t="s">
        <v>3134</v>
      </c>
      <c r="AJ1181" s="1" t="s">
        <v>17</v>
      </c>
      <c r="AK1181" s="1" t="s">
        <v>3214</v>
      </c>
      <c r="AL1181" s="1" t="s">
        <v>48</v>
      </c>
      <c r="AM1181" s="1" t="s">
        <v>3223</v>
      </c>
      <c r="AV1181" s="1" t="s">
        <v>746</v>
      </c>
      <c r="AW1181" s="1" t="s">
        <v>3336</v>
      </c>
      <c r="BG1181" s="1" t="s">
        <v>304</v>
      </c>
      <c r="BH1181" s="1" t="s">
        <v>3286</v>
      </c>
      <c r="BI1181" s="1" t="s">
        <v>2139</v>
      </c>
      <c r="BJ1181" s="1" t="s">
        <v>3704</v>
      </c>
      <c r="BK1181" s="1" t="s">
        <v>304</v>
      </c>
      <c r="BL1181" s="1" t="s">
        <v>3286</v>
      </c>
      <c r="BM1181" s="1" t="s">
        <v>2140</v>
      </c>
      <c r="BN1181" s="1" t="s">
        <v>3960</v>
      </c>
      <c r="BO1181" s="1" t="s">
        <v>315</v>
      </c>
      <c r="BP1181" s="1" t="s">
        <v>2498</v>
      </c>
      <c r="BQ1181" s="1" t="s">
        <v>2141</v>
      </c>
      <c r="BR1181" s="1" t="s">
        <v>4141</v>
      </c>
      <c r="BS1181" s="1" t="s">
        <v>245</v>
      </c>
      <c r="BT1181" s="1" t="s">
        <v>3258</v>
      </c>
    </row>
    <row r="1182" spans="1:31" ht="13.5" customHeight="1">
      <c r="A1182" s="6" t="str">
        <f t="shared" si="41"/>
        <v>1756_감물천면_0023</v>
      </c>
      <c r="B1182" s="1">
        <v>1756</v>
      </c>
      <c r="C1182" s="1" t="s">
        <v>4576</v>
      </c>
      <c r="D1182" s="1" t="s">
        <v>4577</v>
      </c>
      <c r="E1182" s="2">
        <v>1181</v>
      </c>
      <c r="F1182" s="2">
        <v>3</v>
      </c>
      <c r="G1182" s="2" t="s">
        <v>1691</v>
      </c>
      <c r="H1182" s="2" t="s">
        <v>2370</v>
      </c>
      <c r="I1182" s="2">
        <v>11</v>
      </c>
      <c r="L1182" s="2">
        <v>4</v>
      </c>
      <c r="M1182" s="2" t="s">
        <v>5225</v>
      </c>
      <c r="N1182" s="2" t="s">
        <v>5226</v>
      </c>
      <c r="S1182" s="2" t="s">
        <v>61</v>
      </c>
      <c r="T1182" s="2" t="s">
        <v>2464</v>
      </c>
      <c r="AC1182" s="1">
        <v>7</v>
      </c>
      <c r="AD1182" s="1" t="s">
        <v>187</v>
      </c>
      <c r="AE1182" s="1" t="s">
        <v>3111</v>
      </c>
    </row>
    <row r="1183" spans="1:72" ht="13.5" customHeight="1">
      <c r="A1183" s="6" t="str">
        <f t="shared" si="41"/>
        <v>1756_감물천면_0023</v>
      </c>
      <c r="B1183" s="1">
        <v>1756</v>
      </c>
      <c r="C1183" s="1" t="s">
        <v>4576</v>
      </c>
      <c r="D1183" s="1" t="s">
        <v>4577</v>
      </c>
      <c r="E1183" s="2">
        <v>1182</v>
      </c>
      <c r="F1183" s="2">
        <v>3</v>
      </c>
      <c r="G1183" s="2" t="s">
        <v>1691</v>
      </c>
      <c r="H1183" s="2" t="s">
        <v>2370</v>
      </c>
      <c r="I1183" s="2">
        <v>11</v>
      </c>
      <c r="L1183" s="2">
        <v>5</v>
      </c>
      <c r="M1183" s="2" t="s">
        <v>5321</v>
      </c>
      <c r="N1183" s="2" t="s">
        <v>5322</v>
      </c>
      <c r="T1183" s="2" t="s">
        <v>4628</v>
      </c>
      <c r="U1183" s="1" t="s">
        <v>468</v>
      </c>
      <c r="V1183" s="1" t="s">
        <v>2494</v>
      </c>
      <c r="W1183" s="1" t="s">
        <v>74</v>
      </c>
      <c r="X1183" s="1" t="s">
        <v>2581</v>
      </c>
      <c r="Y1183" s="1" t="s">
        <v>309</v>
      </c>
      <c r="Z1183" s="1" t="s">
        <v>2604</v>
      </c>
      <c r="AC1183" s="1">
        <v>60</v>
      </c>
      <c r="AD1183" s="1" t="s">
        <v>276</v>
      </c>
      <c r="AE1183" s="1" t="s">
        <v>3096</v>
      </c>
      <c r="AJ1183" s="1" t="s">
        <v>17</v>
      </c>
      <c r="AK1183" s="1" t="s">
        <v>3214</v>
      </c>
      <c r="AL1183" s="1" t="s">
        <v>76</v>
      </c>
      <c r="AM1183" s="1" t="s">
        <v>3232</v>
      </c>
      <c r="AT1183" s="1" t="s">
        <v>413</v>
      </c>
      <c r="AU1183" s="1" t="s">
        <v>2504</v>
      </c>
      <c r="AV1183" s="1" t="s">
        <v>2142</v>
      </c>
      <c r="AW1183" s="1" t="s">
        <v>3335</v>
      </c>
      <c r="BG1183" s="1" t="s">
        <v>413</v>
      </c>
      <c r="BH1183" s="1" t="s">
        <v>2504</v>
      </c>
      <c r="BI1183" s="1" t="s">
        <v>1624</v>
      </c>
      <c r="BJ1183" s="1" t="s">
        <v>3703</v>
      </c>
      <c r="BK1183" s="1" t="s">
        <v>413</v>
      </c>
      <c r="BL1183" s="1" t="s">
        <v>2504</v>
      </c>
      <c r="BM1183" s="1" t="s">
        <v>2143</v>
      </c>
      <c r="BN1183" s="1" t="s">
        <v>3959</v>
      </c>
      <c r="BO1183" s="1" t="s">
        <v>304</v>
      </c>
      <c r="BP1183" s="1" t="s">
        <v>3286</v>
      </c>
      <c r="BQ1183" s="1" t="s">
        <v>2144</v>
      </c>
      <c r="BR1183" s="1" t="s">
        <v>4511</v>
      </c>
      <c r="BS1183" s="1" t="s">
        <v>41</v>
      </c>
      <c r="BT1183" s="1" t="s">
        <v>4400</v>
      </c>
    </row>
    <row r="1184" spans="1:31" ht="13.5" customHeight="1">
      <c r="A1184" s="6" t="str">
        <f t="shared" si="41"/>
        <v>1756_감물천면_0023</v>
      </c>
      <c r="B1184" s="1">
        <v>1756</v>
      </c>
      <c r="C1184" s="1" t="s">
        <v>4576</v>
      </c>
      <c r="D1184" s="1" t="s">
        <v>4577</v>
      </c>
      <c r="E1184" s="2">
        <v>1183</v>
      </c>
      <c r="F1184" s="2">
        <v>3</v>
      </c>
      <c r="G1184" s="2" t="s">
        <v>1691</v>
      </c>
      <c r="H1184" s="2" t="s">
        <v>2370</v>
      </c>
      <c r="I1184" s="2">
        <v>11</v>
      </c>
      <c r="L1184" s="2">
        <v>5</v>
      </c>
      <c r="M1184" s="2" t="s">
        <v>5321</v>
      </c>
      <c r="N1184" s="2" t="s">
        <v>5322</v>
      </c>
      <c r="S1184" s="2" t="s">
        <v>81</v>
      </c>
      <c r="T1184" s="2" t="s">
        <v>2466</v>
      </c>
      <c r="U1184" s="1" t="s">
        <v>590</v>
      </c>
      <c r="V1184" s="1" t="s">
        <v>2515</v>
      </c>
      <c r="W1184" s="1" t="s">
        <v>50</v>
      </c>
      <c r="X1184" s="1" t="s">
        <v>4649</v>
      </c>
      <c r="Y1184" s="1" t="s">
        <v>2145</v>
      </c>
      <c r="Z1184" s="1" t="s">
        <v>2659</v>
      </c>
      <c r="AC1184" s="1">
        <v>28</v>
      </c>
      <c r="AD1184" s="1" t="s">
        <v>527</v>
      </c>
      <c r="AE1184" s="1" t="s">
        <v>3147</v>
      </c>
    </row>
    <row r="1185" spans="1:33" ht="13.5" customHeight="1">
      <c r="A1185" s="6" t="str">
        <f t="shared" si="41"/>
        <v>1756_감물천면_0023</v>
      </c>
      <c r="B1185" s="1">
        <v>1756</v>
      </c>
      <c r="C1185" s="1" t="s">
        <v>4576</v>
      </c>
      <c r="D1185" s="1" t="s">
        <v>4577</v>
      </c>
      <c r="E1185" s="2">
        <v>1184</v>
      </c>
      <c r="F1185" s="2">
        <v>3</v>
      </c>
      <c r="G1185" s="2" t="s">
        <v>1691</v>
      </c>
      <c r="H1185" s="2" t="s">
        <v>2370</v>
      </c>
      <c r="I1185" s="2">
        <v>11</v>
      </c>
      <c r="L1185" s="2">
        <v>5</v>
      </c>
      <c r="M1185" s="2" t="s">
        <v>5321</v>
      </c>
      <c r="N1185" s="2" t="s">
        <v>5322</v>
      </c>
      <c r="S1185" s="2" t="s">
        <v>82</v>
      </c>
      <c r="T1185" s="2" t="s">
        <v>2465</v>
      </c>
      <c r="W1185" s="1" t="s">
        <v>592</v>
      </c>
      <c r="X1185" s="1" t="s">
        <v>2568</v>
      </c>
      <c r="Y1185" s="1" t="s">
        <v>309</v>
      </c>
      <c r="Z1185" s="1" t="s">
        <v>2604</v>
      </c>
      <c r="AC1185" s="1">
        <v>31</v>
      </c>
      <c r="AD1185" s="1" t="s">
        <v>118</v>
      </c>
      <c r="AE1185" s="1" t="s">
        <v>3117</v>
      </c>
      <c r="AF1185" s="1" t="s">
        <v>63</v>
      </c>
      <c r="AG1185" s="1" t="s">
        <v>3157</v>
      </c>
    </row>
    <row r="1186" spans="1:72" ht="13.5" customHeight="1">
      <c r="A1186" s="6" t="str">
        <f t="shared" si="41"/>
        <v>1756_감물천면_0023</v>
      </c>
      <c r="B1186" s="1">
        <v>1756</v>
      </c>
      <c r="C1186" s="1" t="s">
        <v>4576</v>
      </c>
      <c r="D1186" s="1" t="s">
        <v>4577</v>
      </c>
      <c r="E1186" s="2">
        <v>1185</v>
      </c>
      <c r="F1186" s="2">
        <v>3</v>
      </c>
      <c r="G1186" s="2" t="s">
        <v>1691</v>
      </c>
      <c r="H1186" s="2" t="s">
        <v>2370</v>
      </c>
      <c r="I1186" s="2">
        <v>12</v>
      </c>
      <c r="J1186" s="2" t="s">
        <v>2146</v>
      </c>
      <c r="K1186" s="2" t="s">
        <v>4338</v>
      </c>
      <c r="L1186" s="2">
        <v>1</v>
      </c>
      <c r="M1186" s="2" t="s">
        <v>5323</v>
      </c>
      <c r="N1186" s="2" t="s">
        <v>5324</v>
      </c>
      <c r="O1186" s="2" t="s">
        <v>6</v>
      </c>
      <c r="P1186" s="2" t="s">
        <v>2411</v>
      </c>
      <c r="Q1186" s="2" t="s">
        <v>2147</v>
      </c>
      <c r="R1186" s="2" t="s">
        <v>2416</v>
      </c>
      <c r="T1186" s="2" t="s">
        <v>4628</v>
      </c>
      <c r="W1186" s="1" t="s">
        <v>974</v>
      </c>
      <c r="X1186" s="1" t="s">
        <v>2580</v>
      </c>
      <c r="Y1186" s="1" t="s">
        <v>309</v>
      </c>
      <c r="Z1186" s="1" t="s">
        <v>2604</v>
      </c>
      <c r="AC1186" s="1">
        <v>54</v>
      </c>
      <c r="AD1186" s="1" t="s">
        <v>438</v>
      </c>
      <c r="AE1186" s="1" t="s">
        <v>3130</v>
      </c>
      <c r="AJ1186" s="1" t="s">
        <v>17</v>
      </c>
      <c r="AK1186" s="1" t="s">
        <v>3214</v>
      </c>
      <c r="AL1186" s="1" t="s">
        <v>976</v>
      </c>
      <c r="AM1186" s="1" t="s">
        <v>3231</v>
      </c>
      <c r="AT1186" s="1" t="s">
        <v>315</v>
      </c>
      <c r="AU1186" s="1" t="s">
        <v>2498</v>
      </c>
      <c r="AV1186" s="1" t="s">
        <v>2148</v>
      </c>
      <c r="AW1186" s="1" t="s">
        <v>3334</v>
      </c>
      <c r="BG1186" s="1" t="s">
        <v>315</v>
      </c>
      <c r="BH1186" s="1" t="s">
        <v>2498</v>
      </c>
      <c r="BI1186" s="1" t="s">
        <v>2149</v>
      </c>
      <c r="BJ1186" s="1" t="s">
        <v>3702</v>
      </c>
      <c r="BK1186" s="1" t="s">
        <v>315</v>
      </c>
      <c r="BL1186" s="1" t="s">
        <v>2498</v>
      </c>
      <c r="BM1186" s="1" t="s">
        <v>2150</v>
      </c>
      <c r="BN1186" s="1" t="s">
        <v>3958</v>
      </c>
      <c r="BO1186" s="1" t="s">
        <v>415</v>
      </c>
      <c r="BP1186" s="1" t="s">
        <v>3651</v>
      </c>
      <c r="BQ1186" s="1" t="s">
        <v>2151</v>
      </c>
      <c r="BR1186" s="1" t="s">
        <v>4519</v>
      </c>
      <c r="BS1186" s="1" t="s">
        <v>1605</v>
      </c>
      <c r="BT1186" s="1" t="s">
        <v>3248</v>
      </c>
    </row>
    <row r="1187" spans="1:31" ht="13.5" customHeight="1">
      <c r="A1187" s="6" t="str">
        <f t="shared" si="41"/>
        <v>1756_감물천면_0023</v>
      </c>
      <c r="B1187" s="1">
        <v>1756</v>
      </c>
      <c r="C1187" s="1" t="s">
        <v>4576</v>
      </c>
      <c r="D1187" s="1" t="s">
        <v>4577</v>
      </c>
      <c r="E1187" s="2">
        <v>1186</v>
      </c>
      <c r="F1187" s="2">
        <v>3</v>
      </c>
      <c r="G1187" s="2" t="s">
        <v>1691</v>
      </c>
      <c r="H1187" s="2" t="s">
        <v>2370</v>
      </c>
      <c r="I1187" s="2">
        <v>12</v>
      </c>
      <c r="L1187" s="2">
        <v>1</v>
      </c>
      <c r="M1187" s="2" t="s">
        <v>5323</v>
      </c>
      <c r="N1187" s="2" t="s">
        <v>5324</v>
      </c>
      <c r="S1187" s="2" t="s">
        <v>61</v>
      </c>
      <c r="T1187" s="2" t="s">
        <v>2464</v>
      </c>
      <c r="AC1187" s="1">
        <v>11</v>
      </c>
      <c r="AD1187" s="1" t="s">
        <v>342</v>
      </c>
      <c r="AE1187" s="1" t="s">
        <v>3120</v>
      </c>
    </row>
    <row r="1188" spans="1:31" ht="13.5" customHeight="1">
      <c r="A1188" s="6" t="str">
        <f t="shared" si="41"/>
        <v>1756_감물천면_0023</v>
      </c>
      <c r="B1188" s="1">
        <v>1756</v>
      </c>
      <c r="C1188" s="1" t="s">
        <v>4576</v>
      </c>
      <c r="D1188" s="1" t="s">
        <v>4577</v>
      </c>
      <c r="E1188" s="2">
        <v>1187</v>
      </c>
      <c r="F1188" s="2">
        <v>3</v>
      </c>
      <c r="G1188" s="2" t="s">
        <v>1691</v>
      </c>
      <c r="H1188" s="2" t="s">
        <v>2370</v>
      </c>
      <c r="I1188" s="2">
        <v>12</v>
      </c>
      <c r="L1188" s="2">
        <v>1</v>
      </c>
      <c r="M1188" s="2" t="s">
        <v>5323</v>
      </c>
      <c r="N1188" s="2" t="s">
        <v>5324</v>
      </c>
      <c r="S1188" s="2" t="s">
        <v>81</v>
      </c>
      <c r="T1188" s="2" t="s">
        <v>2466</v>
      </c>
      <c r="U1188" s="1" t="s">
        <v>1610</v>
      </c>
      <c r="V1188" s="1" t="s">
        <v>4363</v>
      </c>
      <c r="Y1188" s="1" t="s">
        <v>2152</v>
      </c>
      <c r="Z1188" s="1" t="s">
        <v>2658</v>
      </c>
      <c r="AC1188" s="1">
        <v>14</v>
      </c>
      <c r="AD1188" s="1" t="s">
        <v>66</v>
      </c>
      <c r="AE1188" s="1" t="s">
        <v>3135</v>
      </c>
    </row>
    <row r="1189" spans="1:72" ht="13.5" customHeight="1">
      <c r="A1189" s="6" t="str">
        <f t="shared" si="41"/>
        <v>1756_감물천면_0023</v>
      </c>
      <c r="B1189" s="1">
        <v>1756</v>
      </c>
      <c r="C1189" s="1" t="s">
        <v>4576</v>
      </c>
      <c r="D1189" s="1" t="s">
        <v>4577</v>
      </c>
      <c r="E1189" s="2">
        <v>1188</v>
      </c>
      <c r="F1189" s="2">
        <v>3</v>
      </c>
      <c r="G1189" s="2" t="s">
        <v>1691</v>
      </c>
      <c r="H1189" s="2" t="s">
        <v>2370</v>
      </c>
      <c r="I1189" s="2">
        <v>12</v>
      </c>
      <c r="L1189" s="2">
        <v>2</v>
      </c>
      <c r="M1189" s="2" t="s">
        <v>5325</v>
      </c>
      <c r="N1189" s="2" t="s">
        <v>5326</v>
      </c>
      <c r="T1189" s="2" t="s">
        <v>4899</v>
      </c>
      <c r="W1189" s="1" t="s">
        <v>351</v>
      </c>
      <c r="X1189" s="1" t="s">
        <v>2571</v>
      </c>
      <c r="Y1189" s="1" t="s">
        <v>51</v>
      </c>
      <c r="Z1189" s="1" t="s">
        <v>2608</v>
      </c>
      <c r="AC1189" s="1">
        <v>63</v>
      </c>
      <c r="AD1189" s="1" t="s">
        <v>178</v>
      </c>
      <c r="AE1189" s="1" t="s">
        <v>3119</v>
      </c>
      <c r="AJ1189" s="1" t="s">
        <v>53</v>
      </c>
      <c r="AK1189" s="1" t="s">
        <v>3215</v>
      </c>
      <c r="AL1189" s="1" t="s">
        <v>200</v>
      </c>
      <c r="AM1189" s="1" t="s">
        <v>3221</v>
      </c>
      <c r="AT1189" s="1" t="s">
        <v>42</v>
      </c>
      <c r="AU1189" s="1" t="s">
        <v>3276</v>
      </c>
      <c r="AV1189" s="1" t="s">
        <v>1747</v>
      </c>
      <c r="AW1189" s="1" t="s">
        <v>3304</v>
      </c>
      <c r="BG1189" s="1" t="s">
        <v>42</v>
      </c>
      <c r="BH1189" s="1" t="s">
        <v>3276</v>
      </c>
      <c r="BI1189" s="1" t="s">
        <v>2153</v>
      </c>
      <c r="BJ1189" s="1" t="s">
        <v>3675</v>
      </c>
      <c r="BK1189" s="1" t="s">
        <v>42</v>
      </c>
      <c r="BL1189" s="1" t="s">
        <v>3276</v>
      </c>
      <c r="BM1189" s="1" t="s">
        <v>1457</v>
      </c>
      <c r="BN1189" s="1" t="s">
        <v>3434</v>
      </c>
      <c r="BO1189" s="1" t="s">
        <v>42</v>
      </c>
      <c r="BP1189" s="1" t="s">
        <v>3276</v>
      </c>
      <c r="BQ1189" s="1" t="s">
        <v>2154</v>
      </c>
      <c r="BR1189" s="1" t="s">
        <v>4140</v>
      </c>
      <c r="BS1189" s="1" t="s">
        <v>376</v>
      </c>
      <c r="BT1189" s="1" t="s">
        <v>3218</v>
      </c>
    </row>
    <row r="1190" spans="1:33" ht="13.5" customHeight="1">
      <c r="A1190" s="6" t="str">
        <f t="shared" si="41"/>
        <v>1756_감물천면_0023</v>
      </c>
      <c r="B1190" s="1">
        <v>1756</v>
      </c>
      <c r="C1190" s="1" t="s">
        <v>4576</v>
      </c>
      <c r="D1190" s="1" t="s">
        <v>4577</v>
      </c>
      <c r="E1190" s="2">
        <v>1189</v>
      </c>
      <c r="F1190" s="2">
        <v>3</v>
      </c>
      <c r="G1190" s="2" t="s">
        <v>1691</v>
      </c>
      <c r="H1190" s="2" t="s">
        <v>2370</v>
      </c>
      <c r="I1190" s="2">
        <v>12</v>
      </c>
      <c r="L1190" s="2">
        <v>2</v>
      </c>
      <c r="M1190" s="2" t="s">
        <v>5325</v>
      </c>
      <c r="N1190" s="2" t="s">
        <v>5326</v>
      </c>
      <c r="S1190" s="2" t="s">
        <v>61</v>
      </c>
      <c r="T1190" s="2" t="s">
        <v>2464</v>
      </c>
      <c r="AC1190" s="1">
        <v>14</v>
      </c>
      <c r="AD1190" s="1" t="s">
        <v>66</v>
      </c>
      <c r="AE1190" s="1" t="s">
        <v>3135</v>
      </c>
      <c r="AF1190" s="1" t="s">
        <v>63</v>
      </c>
      <c r="AG1190" s="1" t="s">
        <v>3157</v>
      </c>
    </row>
    <row r="1191" spans="1:72" ht="13.5" customHeight="1">
      <c r="A1191" s="6" t="str">
        <f t="shared" si="41"/>
        <v>1756_감물천면_0023</v>
      </c>
      <c r="B1191" s="1">
        <v>1756</v>
      </c>
      <c r="C1191" s="1" t="s">
        <v>4576</v>
      </c>
      <c r="D1191" s="1" t="s">
        <v>4577</v>
      </c>
      <c r="E1191" s="2">
        <v>1190</v>
      </c>
      <c r="F1191" s="2">
        <v>3</v>
      </c>
      <c r="G1191" s="2" t="s">
        <v>1691</v>
      </c>
      <c r="H1191" s="2" t="s">
        <v>2370</v>
      </c>
      <c r="I1191" s="2">
        <v>12</v>
      </c>
      <c r="L1191" s="2">
        <v>3</v>
      </c>
      <c r="M1191" s="2" t="s">
        <v>2146</v>
      </c>
      <c r="N1191" s="2" t="s">
        <v>4338</v>
      </c>
      <c r="O1191" s="2" t="s">
        <v>6</v>
      </c>
      <c r="P1191" s="2" t="s">
        <v>2411</v>
      </c>
      <c r="T1191" s="2" t="s">
        <v>4780</v>
      </c>
      <c r="U1191" s="1" t="s">
        <v>315</v>
      </c>
      <c r="V1191" s="1" t="s">
        <v>2498</v>
      </c>
      <c r="W1191" s="1" t="s">
        <v>88</v>
      </c>
      <c r="X1191" s="1" t="s">
        <v>4368</v>
      </c>
      <c r="Y1191" s="1" t="s">
        <v>2155</v>
      </c>
      <c r="Z1191" s="1" t="s">
        <v>2657</v>
      </c>
      <c r="AC1191" s="1">
        <v>23</v>
      </c>
      <c r="AD1191" s="1" t="s">
        <v>337</v>
      </c>
      <c r="AE1191" s="1" t="s">
        <v>3116</v>
      </c>
      <c r="AJ1191" s="1" t="s">
        <v>17</v>
      </c>
      <c r="AK1191" s="1" t="s">
        <v>3214</v>
      </c>
      <c r="AL1191" s="1" t="s">
        <v>41</v>
      </c>
      <c r="AM1191" s="1" t="s">
        <v>4400</v>
      </c>
      <c r="AT1191" s="1" t="s">
        <v>315</v>
      </c>
      <c r="AU1191" s="1" t="s">
        <v>2498</v>
      </c>
      <c r="AV1191" s="1" t="s">
        <v>1132</v>
      </c>
      <c r="AW1191" s="1" t="s">
        <v>2776</v>
      </c>
      <c r="BG1191" s="1" t="s">
        <v>469</v>
      </c>
      <c r="BH1191" s="1" t="s">
        <v>3280</v>
      </c>
      <c r="BI1191" s="1" t="s">
        <v>1693</v>
      </c>
      <c r="BJ1191" s="1" t="s">
        <v>3404</v>
      </c>
      <c r="BK1191" s="1" t="s">
        <v>1694</v>
      </c>
      <c r="BL1191" s="1" t="s">
        <v>3288</v>
      </c>
      <c r="BM1191" s="1" t="s">
        <v>1695</v>
      </c>
      <c r="BN1191" s="1" t="s">
        <v>3756</v>
      </c>
      <c r="BO1191" s="1" t="s">
        <v>315</v>
      </c>
      <c r="BP1191" s="1" t="s">
        <v>2498</v>
      </c>
      <c r="BQ1191" s="1" t="s">
        <v>2156</v>
      </c>
      <c r="BR1191" s="1" t="s">
        <v>4139</v>
      </c>
      <c r="BS1191" s="1" t="s">
        <v>41</v>
      </c>
      <c r="BT1191" s="1" t="s">
        <v>4400</v>
      </c>
    </row>
    <row r="1192" spans="1:72" ht="13.5" customHeight="1">
      <c r="A1192" s="6" t="str">
        <f t="shared" si="41"/>
        <v>1756_감물천면_0023</v>
      </c>
      <c r="B1192" s="1">
        <v>1756</v>
      </c>
      <c r="C1192" s="1" t="s">
        <v>4576</v>
      </c>
      <c r="D1192" s="1" t="s">
        <v>4577</v>
      </c>
      <c r="E1192" s="2">
        <v>1191</v>
      </c>
      <c r="F1192" s="2">
        <v>3</v>
      </c>
      <c r="G1192" s="2" t="s">
        <v>1691</v>
      </c>
      <c r="H1192" s="2" t="s">
        <v>2370</v>
      </c>
      <c r="I1192" s="2">
        <v>12</v>
      </c>
      <c r="L1192" s="2">
        <v>3</v>
      </c>
      <c r="M1192" s="2" t="s">
        <v>2146</v>
      </c>
      <c r="N1192" s="2" t="s">
        <v>4338</v>
      </c>
      <c r="S1192" s="2" t="s">
        <v>49</v>
      </c>
      <c r="T1192" s="2" t="s">
        <v>2463</v>
      </c>
      <c r="W1192" s="1" t="s">
        <v>88</v>
      </c>
      <c r="X1192" s="1" t="s">
        <v>4368</v>
      </c>
      <c r="Y1192" s="1" t="s">
        <v>51</v>
      </c>
      <c r="Z1192" s="1" t="s">
        <v>2608</v>
      </c>
      <c r="AC1192" s="1">
        <v>30</v>
      </c>
      <c r="AD1192" s="1" t="s">
        <v>130</v>
      </c>
      <c r="AE1192" s="1" t="s">
        <v>3146</v>
      </c>
      <c r="AJ1192" s="1" t="s">
        <v>53</v>
      </c>
      <c r="AK1192" s="1" t="s">
        <v>3215</v>
      </c>
      <c r="AL1192" s="1" t="s">
        <v>172</v>
      </c>
      <c r="AM1192" s="1" t="s">
        <v>3230</v>
      </c>
      <c r="AT1192" s="1" t="s">
        <v>315</v>
      </c>
      <c r="AU1192" s="1" t="s">
        <v>2498</v>
      </c>
      <c r="AV1192" s="1" t="s">
        <v>2157</v>
      </c>
      <c r="AW1192" s="1" t="s">
        <v>3333</v>
      </c>
      <c r="BG1192" s="1" t="s">
        <v>42</v>
      </c>
      <c r="BH1192" s="1" t="s">
        <v>3276</v>
      </c>
      <c r="BI1192" s="1" t="s">
        <v>2121</v>
      </c>
      <c r="BJ1192" s="1" t="s">
        <v>3701</v>
      </c>
      <c r="BK1192" s="1" t="s">
        <v>42</v>
      </c>
      <c r="BL1192" s="1" t="s">
        <v>3276</v>
      </c>
      <c r="BM1192" s="1" t="s">
        <v>58</v>
      </c>
      <c r="BN1192" s="1" t="s">
        <v>3957</v>
      </c>
      <c r="BO1192" s="1" t="s">
        <v>42</v>
      </c>
      <c r="BP1192" s="1" t="s">
        <v>3276</v>
      </c>
      <c r="BQ1192" s="1" t="s">
        <v>2158</v>
      </c>
      <c r="BR1192" s="1" t="s">
        <v>4138</v>
      </c>
      <c r="BS1192" s="1" t="s">
        <v>176</v>
      </c>
      <c r="BT1192" s="1" t="s">
        <v>3256</v>
      </c>
    </row>
    <row r="1193" spans="1:72" ht="13.5" customHeight="1">
      <c r="A1193" s="6" t="str">
        <f t="shared" si="41"/>
        <v>1756_감물천면_0023</v>
      </c>
      <c r="B1193" s="1">
        <v>1756</v>
      </c>
      <c r="C1193" s="1" t="s">
        <v>4576</v>
      </c>
      <c r="D1193" s="1" t="s">
        <v>4577</v>
      </c>
      <c r="E1193" s="2">
        <v>1192</v>
      </c>
      <c r="F1193" s="2">
        <v>3</v>
      </c>
      <c r="G1193" s="2" t="s">
        <v>1691</v>
      </c>
      <c r="H1193" s="2" t="s">
        <v>2370</v>
      </c>
      <c r="I1193" s="2">
        <v>12</v>
      </c>
      <c r="L1193" s="2">
        <v>4</v>
      </c>
      <c r="M1193" s="2" t="s">
        <v>5327</v>
      </c>
      <c r="N1193" s="2" t="s">
        <v>5328</v>
      </c>
      <c r="O1193" s="2" t="s">
        <v>6</v>
      </c>
      <c r="P1193" s="2" t="s">
        <v>2411</v>
      </c>
      <c r="T1193" s="2" t="s">
        <v>4900</v>
      </c>
      <c r="W1193" s="1" t="s">
        <v>592</v>
      </c>
      <c r="X1193" s="1" t="s">
        <v>2568</v>
      </c>
      <c r="Y1193" s="1" t="s">
        <v>2159</v>
      </c>
      <c r="Z1193" s="1" t="s">
        <v>2656</v>
      </c>
      <c r="AC1193" s="1">
        <v>35</v>
      </c>
      <c r="AD1193" s="1" t="s">
        <v>52</v>
      </c>
      <c r="AE1193" s="1" t="s">
        <v>3145</v>
      </c>
      <c r="AJ1193" s="1" t="s">
        <v>17</v>
      </c>
      <c r="AK1193" s="1" t="s">
        <v>3214</v>
      </c>
      <c r="AL1193" s="1" t="s">
        <v>48</v>
      </c>
      <c r="AM1193" s="1" t="s">
        <v>3223</v>
      </c>
      <c r="AT1193" s="1" t="s">
        <v>42</v>
      </c>
      <c r="AU1193" s="1" t="s">
        <v>3276</v>
      </c>
      <c r="AV1193" s="1" t="s">
        <v>2160</v>
      </c>
      <c r="AW1193" s="1" t="s">
        <v>3332</v>
      </c>
      <c r="BG1193" s="1" t="s">
        <v>42</v>
      </c>
      <c r="BH1193" s="1" t="s">
        <v>3276</v>
      </c>
      <c r="BI1193" s="1" t="s">
        <v>1978</v>
      </c>
      <c r="BJ1193" s="1" t="s">
        <v>3700</v>
      </c>
      <c r="BK1193" s="1" t="s">
        <v>42</v>
      </c>
      <c r="BL1193" s="1" t="s">
        <v>3276</v>
      </c>
      <c r="BM1193" s="1" t="s">
        <v>1979</v>
      </c>
      <c r="BN1193" s="1" t="s">
        <v>3956</v>
      </c>
      <c r="BO1193" s="1" t="s">
        <v>42</v>
      </c>
      <c r="BP1193" s="1" t="s">
        <v>3276</v>
      </c>
      <c r="BQ1193" s="1" t="s">
        <v>2161</v>
      </c>
      <c r="BR1193" s="1" t="s">
        <v>4502</v>
      </c>
      <c r="BS1193" s="1" t="s">
        <v>41</v>
      </c>
      <c r="BT1193" s="1" t="s">
        <v>4400</v>
      </c>
    </row>
    <row r="1194" spans="1:72" ht="13.5" customHeight="1">
      <c r="A1194" s="6" t="str">
        <f t="shared" si="41"/>
        <v>1756_감물천면_0023</v>
      </c>
      <c r="B1194" s="1">
        <v>1756</v>
      </c>
      <c r="C1194" s="1" t="s">
        <v>4576</v>
      </c>
      <c r="D1194" s="1" t="s">
        <v>4577</v>
      </c>
      <c r="E1194" s="2">
        <v>1193</v>
      </c>
      <c r="F1194" s="2">
        <v>3</v>
      </c>
      <c r="G1194" s="2" t="s">
        <v>1691</v>
      </c>
      <c r="H1194" s="2" t="s">
        <v>2370</v>
      </c>
      <c r="I1194" s="2">
        <v>12</v>
      </c>
      <c r="L1194" s="2">
        <v>4</v>
      </c>
      <c r="M1194" s="2" t="s">
        <v>5327</v>
      </c>
      <c r="N1194" s="2" t="s">
        <v>5328</v>
      </c>
      <c r="S1194" s="2" t="s">
        <v>49</v>
      </c>
      <c r="T1194" s="2" t="s">
        <v>2463</v>
      </c>
      <c r="W1194" s="1" t="s">
        <v>362</v>
      </c>
      <c r="X1194" s="1" t="s">
        <v>2575</v>
      </c>
      <c r="Y1194" s="1" t="s">
        <v>10</v>
      </c>
      <c r="Z1194" s="1" t="s">
        <v>2600</v>
      </c>
      <c r="AC1194" s="1">
        <v>35</v>
      </c>
      <c r="AD1194" s="1" t="s">
        <v>52</v>
      </c>
      <c r="AE1194" s="1" t="s">
        <v>3145</v>
      </c>
      <c r="AJ1194" s="1" t="s">
        <v>17</v>
      </c>
      <c r="AK1194" s="1" t="s">
        <v>3214</v>
      </c>
      <c r="AL1194" s="1" t="s">
        <v>363</v>
      </c>
      <c r="AM1194" s="1" t="s">
        <v>3227</v>
      </c>
      <c r="AT1194" s="1" t="s">
        <v>315</v>
      </c>
      <c r="AU1194" s="1" t="s">
        <v>2498</v>
      </c>
      <c r="AV1194" s="1" t="s">
        <v>900</v>
      </c>
      <c r="AW1194" s="1" t="s">
        <v>2931</v>
      </c>
      <c r="BG1194" s="1" t="s">
        <v>315</v>
      </c>
      <c r="BH1194" s="1" t="s">
        <v>2498</v>
      </c>
      <c r="BI1194" s="1" t="s">
        <v>2027</v>
      </c>
      <c r="BJ1194" s="1" t="s">
        <v>3357</v>
      </c>
      <c r="BK1194" s="1" t="s">
        <v>315</v>
      </c>
      <c r="BL1194" s="1" t="s">
        <v>2498</v>
      </c>
      <c r="BM1194" s="1" t="s">
        <v>2094</v>
      </c>
      <c r="BN1194" s="1" t="s">
        <v>2620</v>
      </c>
      <c r="BO1194" s="1" t="s">
        <v>315</v>
      </c>
      <c r="BP1194" s="1" t="s">
        <v>2498</v>
      </c>
      <c r="BQ1194" s="1" t="s">
        <v>2096</v>
      </c>
      <c r="BR1194" s="1" t="s">
        <v>4137</v>
      </c>
      <c r="BS1194" s="1" t="s">
        <v>363</v>
      </c>
      <c r="BT1194" s="1" t="s">
        <v>3227</v>
      </c>
    </row>
    <row r="1195" spans="1:72" ht="13.5" customHeight="1">
      <c r="A1195" s="6" t="str">
        <f t="shared" si="41"/>
        <v>1756_감물천면_0023</v>
      </c>
      <c r="B1195" s="1">
        <v>1756</v>
      </c>
      <c r="C1195" s="1" t="s">
        <v>4576</v>
      </c>
      <c r="D1195" s="1" t="s">
        <v>4577</v>
      </c>
      <c r="E1195" s="2">
        <v>1194</v>
      </c>
      <c r="F1195" s="2">
        <v>3</v>
      </c>
      <c r="G1195" s="2" t="s">
        <v>1691</v>
      </c>
      <c r="H1195" s="2" t="s">
        <v>2370</v>
      </c>
      <c r="I1195" s="2">
        <v>12</v>
      </c>
      <c r="L1195" s="2">
        <v>5</v>
      </c>
      <c r="M1195" s="2" t="s">
        <v>5329</v>
      </c>
      <c r="N1195" s="2" t="s">
        <v>5330</v>
      </c>
      <c r="O1195" s="2" t="s">
        <v>6</v>
      </c>
      <c r="P1195" s="2" t="s">
        <v>2411</v>
      </c>
      <c r="T1195" s="2" t="s">
        <v>4786</v>
      </c>
      <c r="U1195" s="1" t="s">
        <v>315</v>
      </c>
      <c r="V1195" s="1" t="s">
        <v>2498</v>
      </c>
      <c r="W1195" s="1" t="s">
        <v>50</v>
      </c>
      <c r="X1195" s="1" t="s">
        <v>4901</v>
      </c>
      <c r="Y1195" s="1" t="s">
        <v>2162</v>
      </c>
      <c r="Z1195" s="1" t="s">
        <v>2655</v>
      </c>
      <c r="AC1195" s="1">
        <v>61</v>
      </c>
      <c r="AD1195" s="1" t="s">
        <v>169</v>
      </c>
      <c r="AE1195" s="1" t="s">
        <v>3102</v>
      </c>
      <c r="AJ1195" s="1" t="s">
        <v>17</v>
      </c>
      <c r="AK1195" s="1" t="s">
        <v>3214</v>
      </c>
      <c r="AL1195" s="1" t="s">
        <v>100</v>
      </c>
      <c r="AM1195" s="1" t="s">
        <v>3194</v>
      </c>
      <c r="AV1195" s="1" t="s">
        <v>1622</v>
      </c>
      <c r="AW1195" s="1" t="s">
        <v>3331</v>
      </c>
      <c r="BI1195" s="1" t="s">
        <v>2163</v>
      </c>
      <c r="BJ1195" s="1" t="s">
        <v>3699</v>
      </c>
      <c r="BM1195" s="1" t="s">
        <v>2164</v>
      </c>
      <c r="BN1195" s="1" t="s">
        <v>3312</v>
      </c>
      <c r="BQ1195" s="1" t="s">
        <v>2165</v>
      </c>
      <c r="BR1195" s="1" t="s">
        <v>4445</v>
      </c>
      <c r="BS1195" s="1" t="s">
        <v>41</v>
      </c>
      <c r="BT1195" s="1" t="s">
        <v>4400</v>
      </c>
    </row>
    <row r="1196" spans="1:31" ht="13.5" customHeight="1">
      <c r="A1196" s="6" t="str">
        <f t="shared" si="41"/>
        <v>1756_감물천면_0023</v>
      </c>
      <c r="B1196" s="1">
        <v>1756</v>
      </c>
      <c r="C1196" s="1" t="s">
        <v>4576</v>
      </c>
      <c r="D1196" s="1" t="s">
        <v>4577</v>
      </c>
      <c r="E1196" s="2">
        <v>1195</v>
      </c>
      <c r="F1196" s="2">
        <v>3</v>
      </c>
      <c r="G1196" s="2" t="s">
        <v>1691</v>
      </c>
      <c r="H1196" s="2" t="s">
        <v>2370</v>
      </c>
      <c r="I1196" s="2">
        <v>12</v>
      </c>
      <c r="L1196" s="2">
        <v>5</v>
      </c>
      <c r="M1196" s="2" t="s">
        <v>5329</v>
      </c>
      <c r="N1196" s="2" t="s">
        <v>5330</v>
      </c>
      <c r="S1196" s="2" t="s">
        <v>81</v>
      </c>
      <c r="T1196" s="2" t="s">
        <v>2466</v>
      </c>
      <c r="U1196" s="1" t="s">
        <v>413</v>
      </c>
      <c r="V1196" s="1" t="s">
        <v>2504</v>
      </c>
      <c r="Y1196" s="1" t="s">
        <v>1021</v>
      </c>
      <c r="Z1196" s="1" t="s">
        <v>2654</v>
      </c>
      <c r="AC1196" s="1">
        <v>25</v>
      </c>
      <c r="AD1196" s="1" t="s">
        <v>94</v>
      </c>
      <c r="AE1196" s="1" t="s">
        <v>3106</v>
      </c>
    </row>
    <row r="1197" spans="1:72" ht="13.5" customHeight="1">
      <c r="A1197" s="6" t="str">
        <f t="shared" si="41"/>
        <v>1756_감물천면_0023</v>
      </c>
      <c r="B1197" s="1">
        <v>1756</v>
      </c>
      <c r="C1197" s="1" t="s">
        <v>4576</v>
      </c>
      <c r="D1197" s="1" t="s">
        <v>4577</v>
      </c>
      <c r="E1197" s="2">
        <v>1196</v>
      </c>
      <c r="F1197" s="2">
        <v>3</v>
      </c>
      <c r="G1197" s="2" t="s">
        <v>1691</v>
      </c>
      <c r="H1197" s="2" t="s">
        <v>2370</v>
      </c>
      <c r="I1197" s="2">
        <v>12</v>
      </c>
      <c r="L1197" s="2">
        <v>6</v>
      </c>
      <c r="M1197" s="2" t="s">
        <v>5331</v>
      </c>
      <c r="N1197" s="2" t="s">
        <v>5332</v>
      </c>
      <c r="O1197" s="2" t="s">
        <v>6</v>
      </c>
      <c r="P1197" s="2" t="s">
        <v>2411</v>
      </c>
      <c r="T1197" s="2" t="s">
        <v>4779</v>
      </c>
      <c r="W1197" s="1" t="s">
        <v>88</v>
      </c>
      <c r="X1197" s="1" t="s">
        <v>4368</v>
      </c>
      <c r="Y1197" s="1" t="s">
        <v>2166</v>
      </c>
      <c r="Z1197" s="1" t="s">
        <v>2653</v>
      </c>
      <c r="AC1197" s="1">
        <v>42</v>
      </c>
      <c r="AD1197" s="1" t="s">
        <v>92</v>
      </c>
      <c r="AE1197" s="1" t="s">
        <v>3128</v>
      </c>
      <c r="AJ1197" s="1" t="s">
        <v>17</v>
      </c>
      <c r="AK1197" s="1" t="s">
        <v>3214</v>
      </c>
      <c r="AL1197" s="1" t="s">
        <v>41</v>
      </c>
      <c r="AM1197" s="1" t="s">
        <v>4400</v>
      </c>
      <c r="AV1197" s="1" t="s">
        <v>2167</v>
      </c>
      <c r="AW1197" s="1" t="s">
        <v>3303</v>
      </c>
      <c r="BI1197" s="1" t="s">
        <v>2168</v>
      </c>
      <c r="BJ1197" s="1" t="s">
        <v>3698</v>
      </c>
      <c r="BM1197" s="1" t="s">
        <v>2169</v>
      </c>
      <c r="BN1197" s="1" t="s">
        <v>3955</v>
      </c>
      <c r="BQ1197" s="1" t="s">
        <v>1342</v>
      </c>
      <c r="BR1197" s="1" t="s">
        <v>4565</v>
      </c>
      <c r="BS1197" s="1" t="s">
        <v>41</v>
      </c>
      <c r="BT1197" s="1" t="s">
        <v>4400</v>
      </c>
    </row>
    <row r="1198" spans="1:72" ht="13.5" customHeight="1">
      <c r="A1198" s="6" t="str">
        <f t="shared" si="41"/>
        <v>1756_감물천면_0023</v>
      </c>
      <c r="B1198" s="1">
        <v>1756</v>
      </c>
      <c r="C1198" s="1" t="s">
        <v>4576</v>
      </c>
      <c r="D1198" s="1" t="s">
        <v>4577</v>
      </c>
      <c r="E1198" s="2">
        <v>1197</v>
      </c>
      <c r="F1198" s="2">
        <v>3</v>
      </c>
      <c r="G1198" s="2" t="s">
        <v>1691</v>
      </c>
      <c r="H1198" s="2" t="s">
        <v>2370</v>
      </c>
      <c r="I1198" s="2">
        <v>12</v>
      </c>
      <c r="L1198" s="2">
        <v>6</v>
      </c>
      <c r="M1198" s="2" t="s">
        <v>5331</v>
      </c>
      <c r="N1198" s="2" t="s">
        <v>5332</v>
      </c>
      <c r="S1198" s="2" t="s">
        <v>49</v>
      </c>
      <c r="T1198" s="2" t="s">
        <v>2463</v>
      </c>
      <c r="W1198" s="1" t="s">
        <v>88</v>
      </c>
      <c r="X1198" s="1" t="s">
        <v>4368</v>
      </c>
      <c r="Y1198" s="1" t="s">
        <v>309</v>
      </c>
      <c r="Z1198" s="1" t="s">
        <v>2604</v>
      </c>
      <c r="AC1198" s="1">
        <v>35</v>
      </c>
      <c r="AD1198" s="1" t="s">
        <v>52</v>
      </c>
      <c r="AE1198" s="1" t="s">
        <v>3145</v>
      </c>
      <c r="AJ1198" s="1" t="s">
        <v>17</v>
      </c>
      <c r="AK1198" s="1" t="s">
        <v>3214</v>
      </c>
      <c r="AL1198" s="1" t="s">
        <v>41</v>
      </c>
      <c r="AM1198" s="1" t="s">
        <v>4400</v>
      </c>
      <c r="AV1198" s="1" t="s">
        <v>2170</v>
      </c>
      <c r="AW1198" s="1" t="s">
        <v>3330</v>
      </c>
      <c r="BI1198" s="1" t="s">
        <v>1281</v>
      </c>
      <c r="BJ1198" s="1" t="s">
        <v>2862</v>
      </c>
      <c r="BM1198" s="1" t="s">
        <v>1623</v>
      </c>
      <c r="BN1198" s="1" t="s">
        <v>3767</v>
      </c>
      <c r="BQ1198" s="1" t="s">
        <v>2171</v>
      </c>
      <c r="BR1198" s="1" t="s">
        <v>4136</v>
      </c>
      <c r="BS1198" s="1" t="s">
        <v>54</v>
      </c>
      <c r="BT1198" s="1" t="s">
        <v>3222</v>
      </c>
    </row>
    <row r="1199" spans="1:72" ht="13.5" customHeight="1">
      <c r="A1199" s="6" t="str">
        <f t="shared" si="41"/>
        <v>1756_감물천면_0023</v>
      </c>
      <c r="B1199" s="1">
        <v>1756</v>
      </c>
      <c r="C1199" s="1" t="s">
        <v>4576</v>
      </c>
      <c r="D1199" s="1" t="s">
        <v>4577</v>
      </c>
      <c r="E1199" s="2">
        <v>1198</v>
      </c>
      <c r="F1199" s="2">
        <v>4</v>
      </c>
      <c r="G1199" s="2" t="s">
        <v>2172</v>
      </c>
      <c r="H1199" s="2" t="s">
        <v>2369</v>
      </c>
      <c r="I1199" s="2">
        <v>1</v>
      </c>
      <c r="J1199" s="2" t="s">
        <v>2173</v>
      </c>
      <c r="K1199" s="2" t="s">
        <v>2375</v>
      </c>
      <c r="L1199" s="2">
        <v>1</v>
      </c>
      <c r="M1199" s="2" t="s">
        <v>5333</v>
      </c>
      <c r="N1199" s="2" t="s">
        <v>5334</v>
      </c>
      <c r="T1199" s="2" t="s">
        <v>4706</v>
      </c>
      <c r="U1199" s="1" t="s">
        <v>1509</v>
      </c>
      <c r="V1199" s="1" t="s">
        <v>2514</v>
      </c>
      <c r="W1199" s="1" t="s">
        <v>88</v>
      </c>
      <c r="X1199" s="1" t="s">
        <v>4368</v>
      </c>
      <c r="Y1199" s="1" t="s">
        <v>2174</v>
      </c>
      <c r="Z1199" s="1" t="s">
        <v>4419</v>
      </c>
      <c r="AC1199" s="1">
        <v>65</v>
      </c>
      <c r="AD1199" s="1" t="s">
        <v>52</v>
      </c>
      <c r="AE1199" s="1" t="s">
        <v>3145</v>
      </c>
      <c r="AJ1199" s="1" t="s">
        <v>17</v>
      </c>
      <c r="AK1199" s="1" t="s">
        <v>3214</v>
      </c>
      <c r="AL1199" s="1" t="s">
        <v>41</v>
      </c>
      <c r="AM1199" s="1" t="s">
        <v>4400</v>
      </c>
      <c r="AT1199" s="1" t="s">
        <v>42</v>
      </c>
      <c r="AU1199" s="1" t="s">
        <v>3276</v>
      </c>
      <c r="AV1199" s="1" t="s">
        <v>2175</v>
      </c>
      <c r="AW1199" s="1" t="s">
        <v>3329</v>
      </c>
      <c r="BG1199" s="1" t="s">
        <v>42</v>
      </c>
      <c r="BH1199" s="1" t="s">
        <v>3276</v>
      </c>
      <c r="BI1199" s="1" t="s">
        <v>2176</v>
      </c>
      <c r="BJ1199" s="1" t="s">
        <v>3697</v>
      </c>
      <c r="BK1199" s="1" t="s">
        <v>42</v>
      </c>
      <c r="BL1199" s="1" t="s">
        <v>3276</v>
      </c>
      <c r="BM1199" s="1" t="s">
        <v>2177</v>
      </c>
      <c r="BN1199" s="1" t="s">
        <v>3564</v>
      </c>
      <c r="BO1199" s="1" t="s">
        <v>42</v>
      </c>
      <c r="BP1199" s="1" t="s">
        <v>3276</v>
      </c>
      <c r="BQ1199" s="1" t="s">
        <v>2178</v>
      </c>
      <c r="BR1199" s="1" t="s">
        <v>4135</v>
      </c>
      <c r="BS1199" s="1" t="s">
        <v>60</v>
      </c>
      <c r="BT1199" s="1" t="s">
        <v>3226</v>
      </c>
    </row>
    <row r="1200" spans="1:33" ht="13.5" customHeight="1">
      <c r="A1200" s="6" t="str">
        <f t="shared" si="41"/>
        <v>1756_감물천면_0023</v>
      </c>
      <c r="B1200" s="1">
        <v>1756</v>
      </c>
      <c r="C1200" s="1" t="s">
        <v>4576</v>
      </c>
      <c r="D1200" s="1" t="s">
        <v>4577</v>
      </c>
      <c r="E1200" s="2">
        <v>1199</v>
      </c>
      <c r="F1200" s="2">
        <v>4</v>
      </c>
      <c r="G1200" s="2" t="s">
        <v>2172</v>
      </c>
      <c r="H1200" s="2" t="s">
        <v>2369</v>
      </c>
      <c r="I1200" s="2">
        <v>1</v>
      </c>
      <c r="L1200" s="2">
        <v>1</v>
      </c>
      <c r="M1200" s="2" t="s">
        <v>5333</v>
      </c>
      <c r="N1200" s="2" t="s">
        <v>5334</v>
      </c>
      <c r="S1200" s="2" t="s">
        <v>49</v>
      </c>
      <c r="T1200" s="2" t="s">
        <v>2463</v>
      </c>
      <c r="W1200" s="1" t="s">
        <v>268</v>
      </c>
      <c r="X1200" s="1" t="s">
        <v>2573</v>
      </c>
      <c r="Y1200" s="1" t="s">
        <v>51</v>
      </c>
      <c r="Z1200" s="1" t="s">
        <v>2608</v>
      </c>
      <c r="AF1200" s="1" t="s">
        <v>97</v>
      </c>
      <c r="AG1200" s="1" t="s">
        <v>2593</v>
      </c>
    </row>
    <row r="1201" spans="1:31" ht="13.5" customHeight="1">
      <c r="A1201" s="6" t="str">
        <f t="shared" si="41"/>
        <v>1756_감물천면_0023</v>
      </c>
      <c r="B1201" s="1">
        <v>1756</v>
      </c>
      <c r="C1201" s="1" t="s">
        <v>4576</v>
      </c>
      <c r="D1201" s="1" t="s">
        <v>4577</v>
      </c>
      <c r="E1201" s="2">
        <v>1200</v>
      </c>
      <c r="F1201" s="2">
        <v>4</v>
      </c>
      <c r="G1201" s="2" t="s">
        <v>2172</v>
      </c>
      <c r="H1201" s="2" t="s">
        <v>2369</v>
      </c>
      <c r="I1201" s="2">
        <v>1</v>
      </c>
      <c r="L1201" s="2">
        <v>1</v>
      </c>
      <c r="M1201" s="2" t="s">
        <v>5333</v>
      </c>
      <c r="N1201" s="2" t="s">
        <v>5334</v>
      </c>
      <c r="S1201" s="2" t="s">
        <v>81</v>
      </c>
      <c r="T1201" s="2" t="s">
        <v>2466</v>
      </c>
      <c r="U1201" s="1" t="s">
        <v>2179</v>
      </c>
      <c r="V1201" s="1" t="s">
        <v>4360</v>
      </c>
      <c r="Y1201" s="1" t="s">
        <v>2180</v>
      </c>
      <c r="Z1201" s="1" t="s">
        <v>2652</v>
      </c>
      <c r="AC1201" s="1">
        <v>40</v>
      </c>
      <c r="AD1201" s="1" t="s">
        <v>347</v>
      </c>
      <c r="AE1201" s="1" t="s">
        <v>3144</v>
      </c>
    </row>
    <row r="1202" spans="1:31" ht="13.5" customHeight="1">
      <c r="A1202" s="6" t="str">
        <f t="shared" si="41"/>
        <v>1756_감물천면_0023</v>
      </c>
      <c r="B1202" s="1">
        <v>1756</v>
      </c>
      <c r="C1202" s="1" t="s">
        <v>4576</v>
      </c>
      <c r="D1202" s="1" t="s">
        <v>4577</v>
      </c>
      <c r="E1202" s="2">
        <v>1201</v>
      </c>
      <c r="F1202" s="2">
        <v>4</v>
      </c>
      <c r="G1202" s="2" t="s">
        <v>2172</v>
      </c>
      <c r="H1202" s="2" t="s">
        <v>2369</v>
      </c>
      <c r="I1202" s="2">
        <v>1</v>
      </c>
      <c r="L1202" s="2">
        <v>1</v>
      </c>
      <c r="M1202" s="2" t="s">
        <v>5333</v>
      </c>
      <c r="N1202" s="2" t="s">
        <v>5334</v>
      </c>
      <c r="S1202" s="2" t="s">
        <v>82</v>
      </c>
      <c r="T1202" s="2" t="s">
        <v>2465</v>
      </c>
      <c r="W1202" s="1" t="s">
        <v>50</v>
      </c>
      <c r="X1202" s="1" t="s">
        <v>4583</v>
      </c>
      <c r="Y1202" s="1" t="s">
        <v>51</v>
      </c>
      <c r="Z1202" s="1" t="s">
        <v>2608</v>
      </c>
      <c r="AC1202" s="1">
        <v>40</v>
      </c>
      <c r="AD1202" s="1" t="s">
        <v>347</v>
      </c>
      <c r="AE1202" s="1" t="s">
        <v>3144</v>
      </c>
    </row>
    <row r="1203" spans="1:33" ht="13.5" customHeight="1">
      <c r="A1203" s="6" t="str">
        <f t="shared" si="41"/>
        <v>1756_감물천면_0023</v>
      </c>
      <c r="B1203" s="1">
        <v>1756</v>
      </c>
      <c r="C1203" s="1" t="s">
        <v>4576</v>
      </c>
      <c r="D1203" s="1" t="s">
        <v>4577</v>
      </c>
      <c r="E1203" s="2">
        <v>1202</v>
      </c>
      <c r="F1203" s="2">
        <v>4</v>
      </c>
      <c r="G1203" s="2" t="s">
        <v>2172</v>
      </c>
      <c r="H1203" s="2" t="s">
        <v>2369</v>
      </c>
      <c r="I1203" s="2">
        <v>1</v>
      </c>
      <c r="L1203" s="2">
        <v>1</v>
      </c>
      <c r="M1203" s="2" t="s">
        <v>5333</v>
      </c>
      <c r="N1203" s="2" t="s">
        <v>5334</v>
      </c>
      <c r="S1203" s="2" t="s">
        <v>61</v>
      </c>
      <c r="T1203" s="2" t="s">
        <v>2464</v>
      </c>
      <c r="AF1203" s="1" t="s">
        <v>131</v>
      </c>
      <c r="AG1203" s="1" t="s">
        <v>3164</v>
      </c>
    </row>
    <row r="1204" spans="1:31" ht="13.5" customHeight="1">
      <c r="A1204" s="6" t="str">
        <f t="shared" si="41"/>
        <v>1756_감물천면_0023</v>
      </c>
      <c r="B1204" s="1">
        <v>1756</v>
      </c>
      <c r="C1204" s="1" t="s">
        <v>4576</v>
      </c>
      <c r="D1204" s="1" t="s">
        <v>4577</v>
      </c>
      <c r="E1204" s="2">
        <v>1203</v>
      </c>
      <c r="F1204" s="2">
        <v>4</v>
      </c>
      <c r="G1204" s="2" t="s">
        <v>2172</v>
      </c>
      <c r="H1204" s="2" t="s">
        <v>2369</v>
      </c>
      <c r="I1204" s="2">
        <v>1</v>
      </c>
      <c r="L1204" s="2">
        <v>1</v>
      </c>
      <c r="M1204" s="2" t="s">
        <v>5333</v>
      </c>
      <c r="N1204" s="2" t="s">
        <v>5334</v>
      </c>
      <c r="S1204" s="2" t="s">
        <v>61</v>
      </c>
      <c r="T1204" s="2" t="s">
        <v>2464</v>
      </c>
      <c r="AC1204" s="1">
        <v>3</v>
      </c>
      <c r="AD1204" s="1" t="s">
        <v>178</v>
      </c>
      <c r="AE1204" s="1" t="s">
        <v>3119</v>
      </c>
    </row>
    <row r="1205" spans="1:72" ht="13.5" customHeight="1">
      <c r="A1205" s="6" t="str">
        <f t="shared" si="41"/>
        <v>1756_감물천면_0023</v>
      </c>
      <c r="B1205" s="1">
        <v>1756</v>
      </c>
      <c r="C1205" s="1" t="s">
        <v>4576</v>
      </c>
      <c r="D1205" s="1" t="s">
        <v>4577</v>
      </c>
      <c r="E1205" s="2">
        <v>1204</v>
      </c>
      <c r="F1205" s="2">
        <v>4</v>
      </c>
      <c r="G1205" s="2" t="s">
        <v>2172</v>
      </c>
      <c r="H1205" s="2" t="s">
        <v>2369</v>
      </c>
      <c r="I1205" s="2">
        <v>1</v>
      </c>
      <c r="L1205" s="2">
        <v>2</v>
      </c>
      <c r="M1205" s="2" t="s">
        <v>5076</v>
      </c>
      <c r="N1205" s="2" t="s">
        <v>5077</v>
      </c>
      <c r="Q1205" s="2" t="s">
        <v>2181</v>
      </c>
      <c r="R1205" s="2" t="s">
        <v>4352</v>
      </c>
      <c r="T1205" s="2" t="s">
        <v>4586</v>
      </c>
      <c r="W1205" s="1" t="s">
        <v>592</v>
      </c>
      <c r="X1205" s="1" t="s">
        <v>2568</v>
      </c>
      <c r="Y1205" s="1" t="s">
        <v>51</v>
      </c>
      <c r="Z1205" s="1" t="s">
        <v>2608</v>
      </c>
      <c r="AC1205" s="1">
        <v>57</v>
      </c>
      <c r="AD1205" s="1" t="s">
        <v>303</v>
      </c>
      <c r="AE1205" s="1" t="s">
        <v>3104</v>
      </c>
      <c r="AJ1205" s="1" t="s">
        <v>53</v>
      </c>
      <c r="AK1205" s="1" t="s">
        <v>3215</v>
      </c>
      <c r="AL1205" s="1" t="s">
        <v>48</v>
      </c>
      <c r="AM1205" s="1" t="s">
        <v>3223</v>
      </c>
      <c r="AT1205" s="1" t="s">
        <v>315</v>
      </c>
      <c r="AU1205" s="1" t="s">
        <v>2498</v>
      </c>
      <c r="AV1205" s="1" t="s">
        <v>2182</v>
      </c>
      <c r="AW1205" s="1" t="s">
        <v>3078</v>
      </c>
      <c r="BG1205" s="1" t="s">
        <v>315</v>
      </c>
      <c r="BH1205" s="1" t="s">
        <v>2498</v>
      </c>
      <c r="BI1205" s="1" t="s">
        <v>1521</v>
      </c>
      <c r="BJ1205" s="1" t="s">
        <v>3696</v>
      </c>
      <c r="BK1205" s="1" t="s">
        <v>315</v>
      </c>
      <c r="BL1205" s="1" t="s">
        <v>2498</v>
      </c>
      <c r="BM1205" s="1" t="s">
        <v>2183</v>
      </c>
      <c r="BN1205" s="1" t="s">
        <v>4902</v>
      </c>
      <c r="BO1205" s="1" t="s">
        <v>184</v>
      </c>
      <c r="BP1205" s="1" t="s">
        <v>3652</v>
      </c>
      <c r="BQ1205" s="1" t="s">
        <v>2184</v>
      </c>
      <c r="BR1205" s="1" t="s">
        <v>4473</v>
      </c>
      <c r="BS1205" s="1" t="s">
        <v>41</v>
      </c>
      <c r="BT1205" s="1" t="s">
        <v>4400</v>
      </c>
    </row>
    <row r="1206" spans="1:31" ht="13.5" customHeight="1">
      <c r="A1206" s="6" t="str">
        <f t="shared" si="41"/>
        <v>1756_감물천면_0023</v>
      </c>
      <c r="B1206" s="1">
        <v>1756</v>
      </c>
      <c r="C1206" s="1" t="s">
        <v>4576</v>
      </c>
      <c r="D1206" s="1" t="s">
        <v>4577</v>
      </c>
      <c r="E1206" s="2">
        <v>1205</v>
      </c>
      <c r="F1206" s="2">
        <v>4</v>
      </c>
      <c r="G1206" s="2" t="s">
        <v>2172</v>
      </c>
      <c r="H1206" s="2" t="s">
        <v>2369</v>
      </c>
      <c r="I1206" s="2">
        <v>1</v>
      </c>
      <c r="L1206" s="2">
        <v>2</v>
      </c>
      <c r="M1206" s="2" t="s">
        <v>5076</v>
      </c>
      <c r="N1206" s="2" t="s">
        <v>5077</v>
      </c>
      <c r="S1206" s="2" t="s">
        <v>61</v>
      </c>
      <c r="T1206" s="2" t="s">
        <v>2464</v>
      </c>
      <c r="AC1206" s="1">
        <v>20</v>
      </c>
      <c r="AD1206" s="1" t="s">
        <v>526</v>
      </c>
      <c r="AE1206" s="1" t="s">
        <v>3108</v>
      </c>
    </row>
    <row r="1207" spans="1:31" ht="13.5" customHeight="1">
      <c r="A1207" s="6" t="str">
        <f t="shared" si="41"/>
        <v>1756_감물천면_0023</v>
      </c>
      <c r="B1207" s="1">
        <v>1756</v>
      </c>
      <c r="C1207" s="1" t="s">
        <v>4576</v>
      </c>
      <c r="D1207" s="1" t="s">
        <v>4577</v>
      </c>
      <c r="E1207" s="2">
        <v>1206</v>
      </c>
      <c r="F1207" s="2">
        <v>4</v>
      </c>
      <c r="G1207" s="2" t="s">
        <v>2172</v>
      </c>
      <c r="H1207" s="2" t="s">
        <v>2369</v>
      </c>
      <c r="I1207" s="2">
        <v>1</v>
      </c>
      <c r="L1207" s="2">
        <v>2</v>
      </c>
      <c r="M1207" s="2" t="s">
        <v>5076</v>
      </c>
      <c r="N1207" s="2" t="s">
        <v>5077</v>
      </c>
      <c r="S1207" s="2" t="s">
        <v>61</v>
      </c>
      <c r="T1207" s="2" t="s">
        <v>2464</v>
      </c>
      <c r="AC1207" s="1">
        <v>18</v>
      </c>
      <c r="AD1207" s="1" t="s">
        <v>229</v>
      </c>
      <c r="AE1207" s="1" t="s">
        <v>3143</v>
      </c>
    </row>
    <row r="1208" spans="1:33" ht="13.5" customHeight="1">
      <c r="A1208" s="6" t="str">
        <f t="shared" si="41"/>
        <v>1756_감물천면_0023</v>
      </c>
      <c r="B1208" s="1">
        <v>1756</v>
      </c>
      <c r="C1208" s="1" t="s">
        <v>4576</v>
      </c>
      <c r="D1208" s="1" t="s">
        <v>4577</v>
      </c>
      <c r="E1208" s="2">
        <v>1207</v>
      </c>
      <c r="F1208" s="2">
        <v>4</v>
      </c>
      <c r="G1208" s="2" t="s">
        <v>2172</v>
      </c>
      <c r="H1208" s="2" t="s">
        <v>2369</v>
      </c>
      <c r="I1208" s="2">
        <v>1</v>
      </c>
      <c r="L1208" s="2">
        <v>2</v>
      </c>
      <c r="M1208" s="2" t="s">
        <v>5076</v>
      </c>
      <c r="N1208" s="2" t="s">
        <v>5077</v>
      </c>
      <c r="S1208" s="2" t="s">
        <v>81</v>
      </c>
      <c r="T1208" s="2" t="s">
        <v>2466</v>
      </c>
      <c r="Y1208" s="1" t="s">
        <v>2185</v>
      </c>
      <c r="Z1208" s="1" t="s">
        <v>2651</v>
      </c>
      <c r="AF1208" s="1" t="s">
        <v>97</v>
      </c>
      <c r="AG1208" s="1" t="s">
        <v>2593</v>
      </c>
    </row>
    <row r="1209" spans="1:31" ht="13.5" customHeight="1">
      <c r="A1209" s="6" t="str">
        <f t="shared" si="41"/>
        <v>1756_감물천면_0023</v>
      </c>
      <c r="B1209" s="1">
        <v>1756</v>
      </c>
      <c r="C1209" s="1" t="s">
        <v>4576</v>
      </c>
      <c r="D1209" s="1" t="s">
        <v>4577</v>
      </c>
      <c r="E1209" s="2">
        <v>1208</v>
      </c>
      <c r="F1209" s="2">
        <v>4</v>
      </c>
      <c r="G1209" s="2" t="s">
        <v>2172</v>
      </c>
      <c r="H1209" s="2" t="s">
        <v>2369</v>
      </c>
      <c r="I1209" s="2">
        <v>1</v>
      </c>
      <c r="L1209" s="2">
        <v>2</v>
      </c>
      <c r="M1209" s="2" t="s">
        <v>5076</v>
      </c>
      <c r="N1209" s="2" t="s">
        <v>5077</v>
      </c>
      <c r="S1209" s="2" t="s">
        <v>61</v>
      </c>
      <c r="T1209" s="2" t="s">
        <v>2464</v>
      </c>
      <c r="AC1209" s="1">
        <v>5</v>
      </c>
      <c r="AD1209" s="1" t="s">
        <v>144</v>
      </c>
      <c r="AE1209" s="1" t="s">
        <v>3118</v>
      </c>
    </row>
    <row r="1210" spans="1:33" ht="13.5" customHeight="1">
      <c r="A1210" s="6" t="str">
        <f t="shared" si="41"/>
        <v>1756_감물천면_0023</v>
      </c>
      <c r="B1210" s="1">
        <v>1756</v>
      </c>
      <c r="C1210" s="1" t="s">
        <v>4576</v>
      </c>
      <c r="D1210" s="1" t="s">
        <v>4577</v>
      </c>
      <c r="E1210" s="2">
        <v>1209</v>
      </c>
      <c r="F1210" s="2">
        <v>4</v>
      </c>
      <c r="G1210" s="2" t="s">
        <v>2172</v>
      </c>
      <c r="H1210" s="2" t="s">
        <v>2369</v>
      </c>
      <c r="I1210" s="2">
        <v>1</v>
      </c>
      <c r="L1210" s="2">
        <v>2</v>
      </c>
      <c r="M1210" s="2" t="s">
        <v>5076</v>
      </c>
      <c r="N1210" s="2" t="s">
        <v>5077</v>
      </c>
      <c r="S1210" s="2" t="s">
        <v>81</v>
      </c>
      <c r="T1210" s="2" t="s">
        <v>2466</v>
      </c>
      <c r="Y1210" s="1" t="s">
        <v>1317</v>
      </c>
      <c r="Z1210" s="1" t="s">
        <v>2650</v>
      </c>
      <c r="AC1210" s="1">
        <v>25</v>
      </c>
      <c r="AD1210" s="1" t="s">
        <v>94</v>
      </c>
      <c r="AE1210" s="1" t="s">
        <v>3106</v>
      </c>
      <c r="AF1210" s="1" t="s">
        <v>63</v>
      </c>
      <c r="AG1210" s="1" t="s">
        <v>3157</v>
      </c>
    </row>
    <row r="1211" spans="1:72" ht="13.5" customHeight="1">
      <c r="A1211" s="6" t="str">
        <f t="shared" si="41"/>
        <v>1756_감물천면_0023</v>
      </c>
      <c r="B1211" s="1">
        <v>1756</v>
      </c>
      <c r="C1211" s="1" t="s">
        <v>4576</v>
      </c>
      <c r="D1211" s="1" t="s">
        <v>4577</v>
      </c>
      <c r="E1211" s="2">
        <v>1210</v>
      </c>
      <c r="F1211" s="2">
        <v>4</v>
      </c>
      <c r="G1211" s="2" t="s">
        <v>2172</v>
      </c>
      <c r="H1211" s="2" t="s">
        <v>2369</v>
      </c>
      <c r="I1211" s="2">
        <v>1</v>
      </c>
      <c r="L1211" s="2">
        <v>3</v>
      </c>
      <c r="M1211" s="2" t="s">
        <v>5335</v>
      </c>
      <c r="N1211" s="2" t="s">
        <v>5336</v>
      </c>
      <c r="T1211" s="2" t="s">
        <v>4670</v>
      </c>
      <c r="U1211" s="1" t="s">
        <v>315</v>
      </c>
      <c r="V1211" s="1" t="s">
        <v>2498</v>
      </c>
      <c r="W1211" s="1" t="s">
        <v>88</v>
      </c>
      <c r="X1211" s="1" t="s">
        <v>4368</v>
      </c>
      <c r="Y1211" s="1" t="s">
        <v>2186</v>
      </c>
      <c r="Z1211" s="1" t="s">
        <v>2649</v>
      </c>
      <c r="AC1211" s="1">
        <v>50</v>
      </c>
      <c r="AD1211" s="1" t="s">
        <v>352</v>
      </c>
      <c r="AE1211" s="1" t="s">
        <v>3142</v>
      </c>
      <c r="AJ1211" s="1" t="s">
        <v>17</v>
      </c>
      <c r="AK1211" s="1" t="s">
        <v>3214</v>
      </c>
      <c r="AL1211" s="1" t="s">
        <v>41</v>
      </c>
      <c r="AM1211" s="1" t="s">
        <v>4400</v>
      </c>
      <c r="AT1211" s="1" t="s">
        <v>42</v>
      </c>
      <c r="AU1211" s="1" t="s">
        <v>3276</v>
      </c>
      <c r="AV1211" s="1" t="s">
        <v>2187</v>
      </c>
      <c r="AW1211" s="1" t="s">
        <v>3328</v>
      </c>
      <c r="BG1211" s="1" t="s">
        <v>42</v>
      </c>
      <c r="BH1211" s="1" t="s">
        <v>3276</v>
      </c>
      <c r="BI1211" s="1" t="s">
        <v>2188</v>
      </c>
      <c r="BJ1211" s="1" t="s">
        <v>3695</v>
      </c>
      <c r="BK1211" s="1" t="s">
        <v>42</v>
      </c>
      <c r="BL1211" s="1" t="s">
        <v>3276</v>
      </c>
      <c r="BM1211" s="1" t="s">
        <v>2189</v>
      </c>
      <c r="BN1211" s="1" t="s">
        <v>3954</v>
      </c>
      <c r="BO1211" s="1" t="s">
        <v>42</v>
      </c>
      <c r="BP1211" s="1" t="s">
        <v>3276</v>
      </c>
      <c r="BQ1211" s="1" t="s">
        <v>2190</v>
      </c>
      <c r="BR1211" s="1" t="s">
        <v>4117</v>
      </c>
      <c r="BS1211" s="1" t="s">
        <v>811</v>
      </c>
      <c r="BT1211" s="1" t="s">
        <v>4322</v>
      </c>
    </row>
    <row r="1212" spans="1:31" ht="13.5" customHeight="1">
      <c r="A1212" s="6" t="str">
        <f aca="true" t="shared" si="42" ref="A1212:A1241">HYPERLINK("http://kyu.snu.ac.kr/sdhj/index.jsp?type=hj/GK14679_00IH_0001_0023.jpg","1756_감물천면_0023")</f>
        <v>1756_감물천면_0023</v>
      </c>
      <c r="B1212" s="1">
        <v>1756</v>
      </c>
      <c r="C1212" s="1" t="s">
        <v>4576</v>
      </c>
      <c r="D1212" s="1" t="s">
        <v>4577</v>
      </c>
      <c r="E1212" s="2">
        <v>1211</v>
      </c>
      <c r="F1212" s="2">
        <v>4</v>
      </c>
      <c r="G1212" s="2" t="s">
        <v>2172</v>
      </c>
      <c r="H1212" s="2" t="s">
        <v>2369</v>
      </c>
      <c r="I1212" s="2">
        <v>1</v>
      </c>
      <c r="L1212" s="2">
        <v>3</v>
      </c>
      <c r="M1212" s="2" t="s">
        <v>5335</v>
      </c>
      <c r="N1212" s="2" t="s">
        <v>5336</v>
      </c>
      <c r="S1212" s="2" t="s">
        <v>81</v>
      </c>
      <c r="T1212" s="2" t="s">
        <v>2466</v>
      </c>
      <c r="U1212" s="1" t="s">
        <v>1976</v>
      </c>
      <c r="V1212" s="1" t="s">
        <v>2513</v>
      </c>
      <c r="Y1212" s="1" t="s">
        <v>2191</v>
      </c>
      <c r="Z1212" s="1" t="s">
        <v>2648</v>
      </c>
      <c r="AC1212" s="1">
        <v>33</v>
      </c>
      <c r="AD1212" s="1" t="s">
        <v>193</v>
      </c>
      <c r="AE1212" s="1" t="s">
        <v>3103</v>
      </c>
    </row>
    <row r="1213" spans="1:33" ht="13.5" customHeight="1">
      <c r="A1213" s="6" t="str">
        <f t="shared" si="42"/>
        <v>1756_감물천면_0023</v>
      </c>
      <c r="B1213" s="1">
        <v>1756</v>
      </c>
      <c r="C1213" s="1" t="s">
        <v>4576</v>
      </c>
      <c r="D1213" s="1" t="s">
        <v>4577</v>
      </c>
      <c r="E1213" s="2">
        <v>1212</v>
      </c>
      <c r="F1213" s="2">
        <v>4</v>
      </c>
      <c r="G1213" s="2" t="s">
        <v>2172</v>
      </c>
      <c r="H1213" s="2" t="s">
        <v>2369</v>
      </c>
      <c r="I1213" s="2">
        <v>1</v>
      </c>
      <c r="L1213" s="2">
        <v>3</v>
      </c>
      <c r="M1213" s="2" t="s">
        <v>5335</v>
      </c>
      <c r="N1213" s="2" t="s">
        <v>5336</v>
      </c>
      <c r="S1213" s="2" t="s">
        <v>61</v>
      </c>
      <c r="T1213" s="2" t="s">
        <v>2464</v>
      </c>
      <c r="AF1213" s="1" t="s">
        <v>131</v>
      </c>
      <c r="AG1213" s="1" t="s">
        <v>3164</v>
      </c>
    </row>
    <row r="1214" spans="1:31" ht="13.5" customHeight="1">
      <c r="A1214" s="6" t="str">
        <f t="shared" si="42"/>
        <v>1756_감물천면_0023</v>
      </c>
      <c r="B1214" s="1">
        <v>1756</v>
      </c>
      <c r="C1214" s="1" t="s">
        <v>4576</v>
      </c>
      <c r="D1214" s="1" t="s">
        <v>4577</v>
      </c>
      <c r="E1214" s="2">
        <v>1213</v>
      </c>
      <c r="F1214" s="2">
        <v>4</v>
      </c>
      <c r="G1214" s="2" t="s">
        <v>2172</v>
      </c>
      <c r="H1214" s="2" t="s">
        <v>2369</v>
      </c>
      <c r="I1214" s="2">
        <v>1</v>
      </c>
      <c r="L1214" s="2">
        <v>3</v>
      </c>
      <c r="M1214" s="2" t="s">
        <v>5335</v>
      </c>
      <c r="N1214" s="2" t="s">
        <v>5336</v>
      </c>
      <c r="S1214" s="2" t="s">
        <v>61</v>
      </c>
      <c r="T1214" s="2" t="s">
        <v>2464</v>
      </c>
      <c r="AC1214" s="1">
        <v>8</v>
      </c>
      <c r="AD1214" s="1" t="s">
        <v>274</v>
      </c>
      <c r="AE1214" s="1" t="s">
        <v>3110</v>
      </c>
    </row>
    <row r="1215" spans="1:72" ht="13.5" customHeight="1">
      <c r="A1215" s="6" t="str">
        <f t="shared" si="42"/>
        <v>1756_감물천면_0023</v>
      </c>
      <c r="B1215" s="1">
        <v>1756</v>
      </c>
      <c r="C1215" s="1" t="s">
        <v>4576</v>
      </c>
      <c r="D1215" s="1" t="s">
        <v>4577</v>
      </c>
      <c r="E1215" s="2">
        <v>1214</v>
      </c>
      <c r="F1215" s="2">
        <v>4</v>
      </c>
      <c r="G1215" s="2" t="s">
        <v>2172</v>
      </c>
      <c r="H1215" s="2" t="s">
        <v>2369</v>
      </c>
      <c r="I1215" s="2">
        <v>1</v>
      </c>
      <c r="L1215" s="2">
        <v>4</v>
      </c>
      <c r="M1215" s="2" t="s">
        <v>5120</v>
      </c>
      <c r="N1215" s="2" t="s">
        <v>5121</v>
      </c>
      <c r="Q1215" s="2" t="s">
        <v>2192</v>
      </c>
      <c r="R1215" s="2" t="s">
        <v>2415</v>
      </c>
      <c r="T1215" s="2" t="s">
        <v>4586</v>
      </c>
      <c r="W1215" s="1" t="s">
        <v>88</v>
      </c>
      <c r="X1215" s="1" t="s">
        <v>4368</v>
      </c>
      <c r="Y1215" s="1" t="s">
        <v>10</v>
      </c>
      <c r="Z1215" s="1" t="s">
        <v>2600</v>
      </c>
      <c r="AC1215" s="1">
        <v>59</v>
      </c>
      <c r="AD1215" s="1" t="s">
        <v>359</v>
      </c>
      <c r="AE1215" s="1" t="s">
        <v>3133</v>
      </c>
      <c r="AJ1215" s="1" t="s">
        <v>17</v>
      </c>
      <c r="AK1215" s="1" t="s">
        <v>3214</v>
      </c>
      <c r="AL1215" s="1" t="s">
        <v>41</v>
      </c>
      <c r="AM1215" s="1" t="s">
        <v>4400</v>
      </c>
      <c r="AT1215" s="1" t="s">
        <v>401</v>
      </c>
      <c r="AU1215" s="1" t="s">
        <v>2543</v>
      </c>
      <c r="AV1215" s="1" t="s">
        <v>2193</v>
      </c>
      <c r="AW1215" s="1" t="s">
        <v>3327</v>
      </c>
      <c r="BG1215" s="1" t="s">
        <v>523</v>
      </c>
      <c r="BH1215" s="1" t="s">
        <v>3293</v>
      </c>
      <c r="BI1215" s="1" t="s">
        <v>2000</v>
      </c>
      <c r="BJ1215" s="1" t="s">
        <v>3694</v>
      </c>
      <c r="BM1215" s="1" t="s">
        <v>433</v>
      </c>
      <c r="BN1215" s="1" t="s">
        <v>3042</v>
      </c>
      <c r="BQ1215" s="1" t="s">
        <v>2194</v>
      </c>
      <c r="BR1215" s="1" t="s">
        <v>4475</v>
      </c>
      <c r="BS1215" s="1" t="s">
        <v>41</v>
      </c>
      <c r="BT1215" s="1" t="s">
        <v>4400</v>
      </c>
    </row>
    <row r="1216" spans="1:31" ht="13.5" customHeight="1">
      <c r="A1216" s="6" t="str">
        <f t="shared" si="42"/>
        <v>1756_감물천면_0023</v>
      </c>
      <c r="B1216" s="1">
        <v>1756</v>
      </c>
      <c r="C1216" s="1" t="s">
        <v>4576</v>
      </c>
      <c r="D1216" s="1" t="s">
        <v>4577</v>
      </c>
      <c r="E1216" s="2">
        <v>1215</v>
      </c>
      <c r="F1216" s="2">
        <v>4</v>
      </c>
      <c r="G1216" s="2" t="s">
        <v>2172</v>
      </c>
      <c r="H1216" s="2" t="s">
        <v>2369</v>
      </c>
      <c r="I1216" s="2">
        <v>1</v>
      </c>
      <c r="L1216" s="2">
        <v>4</v>
      </c>
      <c r="M1216" s="2" t="s">
        <v>5120</v>
      </c>
      <c r="N1216" s="2" t="s">
        <v>5121</v>
      </c>
      <c r="S1216" s="2" t="s">
        <v>81</v>
      </c>
      <c r="T1216" s="2" t="s">
        <v>2466</v>
      </c>
      <c r="U1216" s="1" t="s">
        <v>1742</v>
      </c>
      <c r="V1216" s="1" t="s">
        <v>2512</v>
      </c>
      <c r="Y1216" s="1" t="s">
        <v>2195</v>
      </c>
      <c r="Z1216" s="1" t="s">
        <v>2647</v>
      </c>
      <c r="AC1216" s="1">
        <v>25</v>
      </c>
      <c r="AD1216" s="1" t="s">
        <v>94</v>
      </c>
      <c r="AE1216" s="1" t="s">
        <v>3106</v>
      </c>
    </row>
    <row r="1217" spans="1:31" ht="13.5" customHeight="1">
      <c r="A1217" s="6" t="str">
        <f t="shared" si="42"/>
        <v>1756_감물천면_0023</v>
      </c>
      <c r="B1217" s="1">
        <v>1756</v>
      </c>
      <c r="C1217" s="1" t="s">
        <v>4576</v>
      </c>
      <c r="D1217" s="1" t="s">
        <v>4577</v>
      </c>
      <c r="E1217" s="2">
        <v>1216</v>
      </c>
      <c r="F1217" s="2">
        <v>4</v>
      </c>
      <c r="G1217" s="2" t="s">
        <v>2172</v>
      </c>
      <c r="H1217" s="2" t="s">
        <v>2369</v>
      </c>
      <c r="I1217" s="2">
        <v>1</v>
      </c>
      <c r="L1217" s="2">
        <v>4</v>
      </c>
      <c r="M1217" s="2" t="s">
        <v>5120</v>
      </c>
      <c r="N1217" s="2" t="s">
        <v>5121</v>
      </c>
      <c r="S1217" s="2" t="s">
        <v>81</v>
      </c>
      <c r="T1217" s="2" t="s">
        <v>2466</v>
      </c>
      <c r="Y1217" s="1" t="s">
        <v>2196</v>
      </c>
      <c r="Z1217" s="1" t="s">
        <v>2646</v>
      </c>
      <c r="AC1217" s="1">
        <v>36</v>
      </c>
      <c r="AD1217" s="1" t="s">
        <v>270</v>
      </c>
      <c r="AE1217" s="1" t="s">
        <v>3141</v>
      </c>
    </row>
    <row r="1218" spans="1:31" ht="13.5" customHeight="1">
      <c r="A1218" s="6" t="str">
        <f t="shared" si="42"/>
        <v>1756_감물천면_0023</v>
      </c>
      <c r="B1218" s="1">
        <v>1756</v>
      </c>
      <c r="C1218" s="1" t="s">
        <v>4576</v>
      </c>
      <c r="D1218" s="1" t="s">
        <v>4577</v>
      </c>
      <c r="E1218" s="2">
        <v>1217</v>
      </c>
      <c r="F1218" s="2">
        <v>4</v>
      </c>
      <c r="G1218" s="2" t="s">
        <v>2172</v>
      </c>
      <c r="H1218" s="2" t="s">
        <v>2369</v>
      </c>
      <c r="I1218" s="2">
        <v>1</v>
      </c>
      <c r="L1218" s="2">
        <v>4</v>
      </c>
      <c r="M1218" s="2" t="s">
        <v>5120</v>
      </c>
      <c r="N1218" s="2" t="s">
        <v>5121</v>
      </c>
      <c r="S1218" s="2" t="s">
        <v>61</v>
      </c>
      <c r="T1218" s="2" t="s">
        <v>2464</v>
      </c>
      <c r="AC1218" s="1">
        <v>20</v>
      </c>
      <c r="AD1218" s="1" t="s">
        <v>526</v>
      </c>
      <c r="AE1218" s="1" t="s">
        <v>3108</v>
      </c>
    </row>
    <row r="1219" spans="1:31" ht="13.5" customHeight="1">
      <c r="A1219" s="6" t="str">
        <f t="shared" si="42"/>
        <v>1756_감물천면_0023</v>
      </c>
      <c r="B1219" s="1">
        <v>1756</v>
      </c>
      <c r="C1219" s="1" t="s">
        <v>4576</v>
      </c>
      <c r="D1219" s="1" t="s">
        <v>4577</v>
      </c>
      <c r="E1219" s="2">
        <v>1218</v>
      </c>
      <c r="F1219" s="2">
        <v>4</v>
      </c>
      <c r="G1219" s="2" t="s">
        <v>2172</v>
      </c>
      <c r="H1219" s="2" t="s">
        <v>2369</v>
      </c>
      <c r="I1219" s="2">
        <v>1</v>
      </c>
      <c r="L1219" s="2">
        <v>4</v>
      </c>
      <c r="M1219" s="2" t="s">
        <v>5120</v>
      </c>
      <c r="N1219" s="2" t="s">
        <v>5121</v>
      </c>
      <c r="S1219" s="2" t="s">
        <v>132</v>
      </c>
      <c r="T1219" s="2" t="s">
        <v>2461</v>
      </c>
      <c r="AC1219" s="1">
        <v>14</v>
      </c>
      <c r="AD1219" s="1" t="s">
        <v>66</v>
      </c>
      <c r="AE1219" s="1" t="s">
        <v>3135</v>
      </c>
    </row>
    <row r="1220" spans="1:33" ht="13.5" customHeight="1">
      <c r="A1220" s="6" t="str">
        <f t="shared" si="42"/>
        <v>1756_감물천면_0023</v>
      </c>
      <c r="B1220" s="1">
        <v>1756</v>
      </c>
      <c r="C1220" s="1" t="s">
        <v>4576</v>
      </c>
      <c r="D1220" s="1" t="s">
        <v>4577</v>
      </c>
      <c r="E1220" s="2">
        <v>1219</v>
      </c>
      <c r="F1220" s="2">
        <v>4</v>
      </c>
      <c r="G1220" s="2" t="s">
        <v>2172</v>
      </c>
      <c r="H1220" s="2" t="s">
        <v>2369</v>
      </c>
      <c r="I1220" s="2">
        <v>1</v>
      </c>
      <c r="L1220" s="2">
        <v>4</v>
      </c>
      <c r="M1220" s="2" t="s">
        <v>5120</v>
      </c>
      <c r="N1220" s="2" t="s">
        <v>5121</v>
      </c>
      <c r="S1220" s="2" t="s">
        <v>81</v>
      </c>
      <c r="T1220" s="2" t="s">
        <v>2466</v>
      </c>
      <c r="Y1220" s="1" t="s">
        <v>2197</v>
      </c>
      <c r="Z1220" s="1" t="s">
        <v>2645</v>
      </c>
      <c r="AC1220" s="1">
        <v>23</v>
      </c>
      <c r="AD1220" s="1" t="s">
        <v>337</v>
      </c>
      <c r="AE1220" s="1" t="s">
        <v>3116</v>
      </c>
      <c r="AF1220" s="1" t="s">
        <v>63</v>
      </c>
      <c r="AG1220" s="1" t="s">
        <v>3157</v>
      </c>
    </row>
    <row r="1221" spans="1:33" ht="13.5" customHeight="1">
      <c r="A1221" s="6" t="str">
        <f t="shared" si="42"/>
        <v>1756_감물천면_0023</v>
      </c>
      <c r="B1221" s="1">
        <v>1756</v>
      </c>
      <c r="C1221" s="1" t="s">
        <v>4576</v>
      </c>
      <c r="D1221" s="1" t="s">
        <v>4577</v>
      </c>
      <c r="E1221" s="2">
        <v>1220</v>
      </c>
      <c r="F1221" s="2">
        <v>4</v>
      </c>
      <c r="G1221" s="2" t="s">
        <v>2172</v>
      </c>
      <c r="H1221" s="2" t="s">
        <v>2369</v>
      </c>
      <c r="I1221" s="2">
        <v>1</v>
      </c>
      <c r="L1221" s="2">
        <v>4</v>
      </c>
      <c r="M1221" s="2" t="s">
        <v>5120</v>
      </c>
      <c r="N1221" s="2" t="s">
        <v>5121</v>
      </c>
      <c r="T1221" s="2" t="s">
        <v>4584</v>
      </c>
      <c r="U1221" s="1" t="s">
        <v>67</v>
      </c>
      <c r="V1221" s="1" t="s">
        <v>2496</v>
      </c>
      <c r="Y1221" s="1" t="s">
        <v>2198</v>
      </c>
      <c r="Z1221" s="1" t="s">
        <v>2644</v>
      </c>
      <c r="AC1221" s="1">
        <v>27</v>
      </c>
      <c r="AD1221" s="1" t="s">
        <v>225</v>
      </c>
      <c r="AE1221" s="1" t="s">
        <v>3105</v>
      </c>
      <c r="AF1221" s="1" t="s">
        <v>2199</v>
      </c>
      <c r="AG1221" s="1" t="s">
        <v>3163</v>
      </c>
    </row>
    <row r="1222" spans="1:58" ht="13.5" customHeight="1">
      <c r="A1222" s="6" t="str">
        <f t="shared" si="42"/>
        <v>1756_감물천면_0023</v>
      </c>
      <c r="B1222" s="1">
        <v>1756</v>
      </c>
      <c r="C1222" s="1" t="s">
        <v>4576</v>
      </c>
      <c r="D1222" s="1" t="s">
        <v>4577</v>
      </c>
      <c r="E1222" s="2">
        <v>1221</v>
      </c>
      <c r="F1222" s="2">
        <v>4</v>
      </c>
      <c r="G1222" s="2" t="s">
        <v>2172</v>
      </c>
      <c r="H1222" s="2" t="s">
        <v>2369</v>
      </c>
      <c r="I1222" s="2">
        <v>1</v>
      </c>
      <c r="L1222" s="2">
        <v>4</v>
      </c>
      <c r="M1222" s="2" t="s">
        <v>5120</v>
      </c>
      <c r="N1222" s="2" t="s">
        <v>5121</v>
      </c>
      <c r="T1222" s="2" t="s">
        <v>4584</v>
      </c>
      <c r="U1222" s="1" t="s">
        <v>64</v>
      </c>
      <c r="V1222" s="1" t="s">
        <v>2511</v>
      </c>
      <c r="Y1222" s="1" t="s">
        <v>2200</v>
      </c>
      <c r="Z1222" s="1" t="s">
        <v>2643</v>
      </c>
      <c r="AF1222" s="1" t="s">
        <v>1030</v>
      </c>
      <c r="AG1222" s="1" t="s">
        <v>3162</v>
      </c>
      <c r="AH1222" s="1" t="s">
        <v>886</v>
      </c>
      <c r="AI1222" s="1" t="s">
        <v>3193</v>
      </c>
      <c r="BB1222" s="1" t="s">
        <v>67</v>
      </c>
      <c r="BC1222" s="1" t="s">
        <v>2496</v>
      </c>
      <c r="BD1222" s="1" t="s">
        <v>2201</v>
      </c>
      <c r="BE1222" s="1" t="s">
        <v>3603</v>
      </c>
      <c r="BF1222" s="1" t="s">
        <v>4903</v>
      </c>
    </row>
    <row r="1223" spans="1:58" ht="13.5" customHeight="1">
      <c r="A1223" s="6" t="str">
        <f t="shared" si="42"/>
        <v>1756_감물천면_0023</v>
      </c>
      <c r="B1223" s="1">
        <v>1756</v>
      </c>
      <c r="C1223" s="1" t="s">
        <v>4576</v>
      </c>
      <c r="D1223" s="1" t="s">
        <v>4577</v>
      </c>
      <c r="E1223" s="2">
        <v>1222</v>
      </c>
      <c r="F1223" s="2">
        <v>4</v>
      </c>
      <c r="G1223" s="2" t="s">
        <v>2172</v>
      </c>
      <c r="H1223" s="2" t="s">
        <v>2369</v>
      </c>
      <c r="I1223" s="2">
        <v>1</v>
      </c>
      <c r="L1223" s="2">
        <v>4</v>
      </c>
      <c r="M1223" s="2" t="s">
        <v>5120</v>
      </c>
      <c r="N1223" s="2" t="s">
        <v>5121</v>
      </c>
      <c r="T1223" s="2" t="s">
        <v>4584</v>
      </c>
      <c r="U1223" s="1" t="s">
        <v>64</v>
      </c>
      <c r="V1223" s="1" t="s">
        <v>2511</v>
      </c>
      <c r="Y1223" s="1" t="s">
        <v>2202</v>
      </c>
      <c r="Z1223" s="1" t="s">
        <v>2642</v>
      </c>
      <c r="AF1223" s="1" t="s">
        <v>498</v>
      </c>
      <c r="AG1223" s="1" t="s">
        <v>3161</v>
      </c>
      <c r="AH1223" s="1" t="s">
        <v>2203</v>
      </c>
      <c r="AI1223" s="1" t="s">
        <v>3192</v>
      </c>
      <c r="BD1223" s="1" t="s">
        <v>4961</v>
      </c>
      <c r="BE1223" s="1" t="s">
        <v>3602</v>
      </c>
      <c r="BF1223" s="1" t="s">
        <v>4904</v>
      </c>
    </row>
    <row r="1224" spans="1:58" ht="13.5" customHeight="1">
      <c r="A1224" s="6" t="str">
        <f t="shared" si="42"/>
        <v>1756_감물천면_0023</v>
      </c>
      <c r="B1224" s="1">
        <v>1756</v>
      </c>
      <c r="C1224" s="1" t="s">
        <v>4576</v>
      </c>
      <c r="D1224" s="1" t="s">
        <v>4577</v>
      </c>
      <c r="E1224" s="2">
        <v>1223</v>
      </c>
      <c r="F1224" s="2">
        <v>4</v>
      </c>
      <c r="G1224" s="2" t="s">
        <v>2172</v>
      </c>
      <c r="H1224" s="2" t="s">
        <v>2369</v>
      </c>
      <c r="I1224" s="2">
        <v>1</v>
      </c>
      <c r="L1224" s="2">
        <v>4</v>
      </c>
      <c r="M1224" s="2" t="s">
        <v>5120</v>
      </c>
      <c r="N1224" s="2" t="s">
        <v>5121</v>
      </c>
      <c r="T1224" s="2" t="s">
        <v>4584</v>
      </c>
      <c r="U1224" s="1" t="s">
        <v>67</v>
      </c>
      <c r="V1224" s="1" t="s">
        <v>2496</v>
      </c>
      <c r="Y1224" s="1" t="s">
        <v>2204</v>
      </c>
      <c r="Z1224" s="1" t="s">
        <v>2641</v>
      </c>
      <c r="AG1224" s="1" t="s">
        <v>4996</v>
      </c>
      <c r="BB1224" s="1" t="s">
        <v>67</v>
      </c>
      <c r="BC1224" s="1" t="s">
        <v>2496</v>
      </c>
      <c r="BD1224" s="1" t="s">
        <v>2205</v>
      </c>
      <c r="BE1224" s="1" t="s">
        <v>3601</v>
      </c>
      <c r="BF1224" s="1" t="s">
        <v>4591</v>
      </c>
    </row>
    <row r="1225" spans="1:58" ht="13.5" customHeight="1">
      <c r="A1225" s="6" t="str">
        <f t="shared" si="42"/>
        <v>1756_감물천면_0023</v>
      </c>
      <c r="B1225" s="1">
        <v>1756</v>
      </c>
      <c r="C1225" s="1" t="s">
        <v>4576</v>
      </c>
      <c r="D1225" s="1" t="s">
        <v>4577</v>
      </c>
      <c r="E1225" s="2">
        <v>1224</v>
      </c>
      <c r="F1225" s="2">
        <v>4</v>
      </c>
      <c r="G1225" s="2" t="s">
        <v>2172</v>
      </c>
      <c r="H1225" s="2" t="s">
        <v>2369</v>
      </c>
      <c r="I1225" s="2">
        <v>1</v>
      </c>
      <c r="L1225" s="2">
        <v>4</v>
      </c>
      <c r="M1225" s="2" t="s">
        <v>5120</v>
      </c>
      <c r="N1225" s="2" t="s">
        <v>5121</v>
      </c>
      <c r="T1225" s="2" t="s">
        <v>4584</v>
      </c>
      <c r="U1225" s="1" t="s">
        <v>64</v>
      </c>
      <c r="V1225" s="1" t="s">
        <v>2511</v>
      </c>
      <c r="Y1225" s="1" t="s">
        <v>2206</v>
      </c>
      <c r="Z1225" s="1" t="s">
        <v>2640</v>
      </c>
      <c r="AG1225" s="1" t="s">
        <v>4996</v>
      </c>
      <c r="BC1225" s="1" t="s">
        <v>2496</v>
      </c>
      <c r="BE1225" s="1" t="s">
        <v>3601</v>
      </c>
      <c r="BF1225" s="1" t="s">
        <v>4594</v>
      </c>
    </row>
    <row r="1226" spans="1:58" ht="13.5" customHeight="1">
      <c r="A1226" s="6" t="str">
        <f t="shared" si="42"/>
        <v>1756_감물천면_0023</v>
      </c>
      <c r="B1226" s="1">
        <v>1756</v>
      </c>
      <c r="C1226" s="1" t="s">
        <v>4576</v>
      </c>
      <c r="D1226" s="1" t="s">
        <v>4577</v>
      </c>
      <c r="E1226" s="2">
        <v>1225</v>
      </c>
      <c r="F1226" s="2">
        <v>4</v>
      </c>
      <c r="G1226" s="2" t="s">
        <v>2172</v>
      </c>
      <c r="H1226" s="2" t="s">
        <v>2369</v>
      </c>
      <c r="I1226" s="2">
        <v>1</v>
      </c>
      <c r="L1226" s="2">
        <v>4</v>
      </c>
      <c r="M1226" s="2" t="s">
        <v>5120</v>
      </c>
      <c r="N1226" s="2" t="s">
        <v>5121</v>
      </c>
      <c r="T1226" s="2" t="s">
        <v>4584</v>
      </c>
      <c r="U1226" s="1" t="s">
        <v>67</v>
      </c>
      <c r="V1226" s="1" t="s">
        <v>2496</v>
      </c>
      <c r="Y1226" s="1" t="s">
        <v>2207</v>
      </c>
      <c r="Z1226" s="1" t="s">
        <v>2639</v>
      </c>
      <c r="AG1226" s="1" t="s">
        <v>4996</v>
      </c>
      <c r="BC1226" s="1" t="s">
        <v>2496</v>
      </c>
      <c r="BE1226" s="1" t="s">
        <v>3601</v>
      </c>
      <c r="BF1226" s="1" t="s">
        <v>4585</v>
      </c>
    </row>
    <row r="1227" spans="1:58" ht="13.5" customHeight="1">
      <c r="A1227" s="6" t="str">
        <f t="shared" si="42"/>
        <v>1756_감물천면_0023</v>
      </c>
      <c r="B1227" s="1">
        <v>1756</v>
      </c>
      <c r="C1227" s="1" t="s">
        <v>4576</v>
      </c>
      <c r="D1227" s="1" t="s">
        <v>4577</v>
      </c>
      <c r="E1227" s="2">
        <v>1226</v>
      </c>
      <c r="F1227" s="2">
        <v>4</v>
      </c>
      <c r="G1227" s="2" t="s">
        <v>2172</v>
      </c>
      <c r="H1227" s="2" t="s">
        <v>2369</v>
      </c>
      <c r="I1227" s="2">
        <v>1</v>
      </c>
      <c r="L1227" s="2">
        <v>4</v>
      </c>
      <c r="M1227" s="2" t="s">
        <v>5120</v>
      </c>
      <c r="N1227" s="2" t="s">
        <v>5121</v>
      </c>
      <c r="T1227" s="2" t="s">
        <v>4584</v>
      </c>
      <c r="U1227" s="1" t="s">
        <v>67</v>
      </c>
      <c r="V1227" s="1" t="s">
        <v>2496</v>
      </c>
      <c r="Y1227" s="1" t="s">
        <v>2208</v>
      </c>
      <c r="Z1227" s="1" t="s">
        <v>2638</v>
      </c>
      <c r="AG1227" s="1" t="s">
        <v>4996</v>
      </c>
      <c r="BC1227" s="1" t="s">
        <v>2496</v>
      </c>
      <c r="BE1227" s="1" t="s">
        <v>3601</v>
      </c>
      <c r="BF1227" s="1" t="s">
        <v>4627</v>
      </c>
    </row>
    <row r="1228" spans="1:58" ht="13.5" customHeight="1">
      <c r="A1228" s="6" t="str">
        <f t="shared" si="42"/>
        <v>1756_감물천면_0023</v>
      </c>
      <c r="B1228" s="1">
        <v>1756</v>
      </c>
      <c r="C1228" s="1" t="s">
        <v>4576</v>
      </c>
      <c r="D1228" s="1" t="s">
        <v>4577</v>
      </c>
      <c r="E1228" s="2">
        <v>1227</v>
      </c>
      <c r="F1228" s="2">
        <v>4</v>
      </c>
      <c r="G1228" s="2" t="s">
        <v>2172</v>
      </c>
      <c r="H1228" s="2" t="s">
        <v>2369</v>
      </c>
      <c r="I1228" s="2">
        <v>1</v>
      </c>
      <c r="L1228" s="2">
        <v>4</v>
      </c>
      <c r="M1228" s="2" t="s">
        <v>5120</v>
      </c>
      <c r="N1228" s="2" t="s">
        <v>5121</v>
      </c>
      <c r="T1228" s="2" t="s">
        <v>4584</v>
      </c>
      <c r="U1228" s="1" t="s">
        <v>67</v>
      </c>
      <c r="V1228" s="1" t="s">
        <v>2496</v>
      </c>
      <c r="Y1228" s="1" t="s">
        <v>500</v>
      </c>
      <c r="Z1228" s="1" t="s">
        <v>2637</v>
      </c>
      <c r="AF1228" s="1" t="s">
        <v>72</v>
      </c>
      <c r="AG1228" s="1" t="s">
        <v>3160</v>
      </c>
      <c r="BC1228" s="1" t="s">
        <v>2496</v>
      </c>
      <c r="BE1228" s="1" t="s">
        <v>3601</v>
      </c>
      <c r="BF1228" s="1" t="s">
        <v>4905</v>
      </c>
    </row>
    <row r="1229" spans="1:72" ht="13.5" customHeight="1">
      <c r="A1229" s="6" t="str">
        <f t="shared" si="42"/>
        <v>1756_감물천면_0023</v>
      </c>
      <c r="B1229" s="1">
        <v>1756</v>
      </c>
      <c r="C1229" s="1" t="s">
        <v>4576</v>
      </c>
      <c r="D1229" s="1" t="s">
        <v>4577</v>
      </c>
      <c r="E1229" s="2">
        <v>1228</v>
      </c>
      <c r="F1229" s="2">
        <v>4</v>
      </c>
      <c r="G1229" s="2" t="s">
        <v>2172</v>
      </c>
      <c r="H1229" s="2" t="s">
        <v>2369</v>
      </c>
      <c r="I1229" s="2">
        <v>1</v>
      </c>
      <c r="L1229" s="2">
        <v>5</v>
      </c>
      <c r="M1229" s="2" t="s">
        <v>5337</v>
      </c>
      <c r="N1229" s="2" t="s">
        <v>5338</v>
      </c>
      <c r="T1229" s="2" t="s">
        <v>4740</v>
      </c>
      <c r="U1229" s="1" t="s">
        <v>315</v>
      </c>
      <c r="V1229" s="1" t="s">
        <v>2498</v>
      </c>
      <c r="W1229" s="1" t="s">
        <v>147</v>
      </c>
      <c r="X1229" s="1" t="s">
        <v>2579</v>
      </c>
      <c r="Y1229" s="1" t="s">
        <v>2209</v>
      </c>
      <c r="Z1229" s="1" t="s">
        <v>2636</v>
      </c>
      <c r="AC1229" s="1">
        <v>54</v>
      </c>
      <c r="AD1229" s="1" t="s">
        <v>438</v>
      </c>
      <c r="AE1229" s="1" t="s">
        <v>3130</v>
      </c>
      <c r="AJ1229" s="1" t="s">
        <v>17</v>
      </c>
      <c r="AK1229" s="1" t="s">
        <v>3214</v>
      </c>
      <c r="AL1229" s="1" t="s">
        <v>149</v>
      </c>
      <c r="AM1229" s="1" t="s">
        <v>3219</v>
      </c>
      <c r="AT1229" s="1" t="s">
        <v>409</v>
      </c>
      <c r="AU1229" s="1" t="s">
        <v>4362</v>
      </c>
      <c r="AV1229" s="1" t="s">
        <v>2210</v>
      </c>
      <c r="AW1229" s="1" t="s">
        <v>3305</v>
      </c>
      <c r="BG1229" s="1" t="s">
        <v>296</v>
      </c>
      <c r="BH1229" s="1" t="s">
        <v>3284</v>
      </c>
      <c r="BI1229" s="1" t="s">
        <v>1924</v>
      </c>
      <c r="BJ1229" s="1" t="s">
        <v>3373</v>
      </c>
      <c r="BK1229" s="1" t="s">
        <v>415</v>
      </c>
      <c r="BL1229" s="1" t="s">
        <v>3651</v>
      </c>
      <c r="BM1229" s="1" t="s">
        <v>2211</v>
      </c>
      <c r="BN1229" s="1" t="s">
        <v>3953</v>
      </c>
      <c r="BO1229" s="1" t="s">
        <v>413</v>
      </c>
      <c r="BP1229" s="1" t="s">
        <v>2504</v>
      </c>
      <c r="BQ1229" s="1" t="s">
        <v>2212</v>
      </c>
      <c r="BR1229" s="1" t="s">
        <v>4574</v>
      </c>
      <c r="BS1229" s="1" t="s">
        <v>1251</v>
      </c>
      <c r="BT1229" s="1" t="s">
        <v>3207</v>
      </c>
    </row>
    <row r="1230" spans="1:72" ht="13.5" customHeight="1">
      <c r="A1230" s="6" t="str">
        <f t="shared" si="42"/>
        <v>1756_감물천면_0023</v>
      </c>
      <c r="B1230" s="1">
        <v>1756</v>
      </c>
      <c r="C1230" s="1" t="s">
        <v>4576</v>
      </c>
      <c r="D1230" s="1" t="s">
        <v>4577</v>
      </c>
      <c r="E1230" s="2">
        <v>1229</v>
      </c>
      <c r="F1230" s="2">
        <v>4</v>
      </c>
      <c r="G1230" s="2" t="s">
        <v>2172</v>
      </c>
      <c r="H1230" s="2" t="s">
        <v>2369</v>
      </c>
      <c r="I1230" s="2">
        <v>1</v>
      </c>
      <c r="L1230" s="2">
        <v>5</v>
      </c>
      <c r="M1230" s="2" t="s">
        <v>5337</v>
      </c>
      <c r="N1230" s="2" t="s">
        <v>5338</v>
      </c>
      <c r="S1230" s="2" t="s">
        <v>49</v>
      </c>
      <c r="T1230" s="2" t="s">
        <v>2463</v>
      </c>
      <c r="W1230" s="1" t="s">
        <v>88</v>
      </c>
      <c r="X1230" s="1" t="s">
        <v>4368</v>
      </c>
      <c r="Y1230" s="1" t="s">
        <v>309</v>
      </c>
      <c r="Z1230" s="1" t="s">
        <v>2604</v>
      </c>
      <c r="AC1230" s="1">
        <v>49</v>
      </c>
      <c r="AD1230" s="1" t="s">
        <v>398</v>
      </c>
      <c r="AE1230" s="1" t="s">
        <v>3140</v>
      </c>
      <c r="AJ1230" s="1" t="s">
        <v>17</v>
      </c>
      <c r="AK1230" s="1" t="s">
        <v>3214</v>
      </c>
      <c r="AL1230" s="1" t="s">
        <v>41</v>
      </c>
      <c r="AM1230" s="1" t="s">
        <v>4400</v>
      </c>
      <c r="AT1230" s="1" t="s">
        <v>413</v>
      </c>
      <c r="AU1230" s="1" t="s">
        <v>2504</v>
      </c>
      <c r="AV1230" s="1" t="s">
        <v>2213</v>
      </c>
      <c r="AW1230" s="1" t="s">
        <v>3326</v>
      </c>
      <c r="BG1230" s="1" t="s">
        <v>413</v>
      </c>
      <c r="BH1230" s="1" t="s">
        <v>2504</v>
      </c>
      <c r="BI1230" s="1" t="s">
        <v>2214</v>
      </c>
      <c r="BJ1230" s="1" t="s">
        <v>3693</v>
      </c>
      <c r="BK1230" s="1" t="s">
        <v>413</v>
      </c>
      <c r="BL1230" s="1" t="s">
        <v>2504</v>
      </c>
      <c r="BM1230" s="1" t="s">
        <v>2215</v>
      </c>
      <c r="BN1230" s="1" t="s">
        <v>3952</v>
      </c>
      <c r="BO1230" s="1" t="s">
        <v>296</v>
      </c>
      <c r="BP1230" s="1" t="s">
        <v>3284</v>
      </c>
      <c r="BQ1230" s="1" t="s">
        <v>2216</v>
      </c>
      <c r="BR1230" s="1" t="s">
        <v>4134</v>
      </c>
      <c r="BS1230" s="1" t="s">
        <v>480</v>
      </c>
      <c r="BT1230" s="1" t="s">
        <v>3211</v>
      </c>
    </row>
    <row r="1231" spans="1:31" ht="13.5" customHeight="1">
      <c r="A1231" s="6" t="str">
        <f t="shared" si="42"/>
        <v>1756_감물천면_0023</v>
      </c>
      <c r="B1231" s="1">
        <v>1756</v>
      </c>
      <c r="C1231" s="1" t="s">
        <v>4576</v>
      </c>
      <c r="D1231" s="1" t="s">
        <v>4577</v>
      </c>
      <c r="E1231" s="2">
        <v>1230</v>
      </c>
      <c r="F1231" s="2">
        <v>4</v>
      </c>
      <c r="G1231" s="2" t="s">
        <v>2172</v>
      </c>
      <c r="H1231" s="2" t="s">
        <v>2369</v>
      </c>
      <c r="I1231" s="2">
        <v>1</v>
      </c>
      <c r="L1231" s="2">
        <v>5</v>
      </c>
      <c r="M1231" s="2" t="s">
        <v>5337</v>
      </c>
      <c r="N1231" s="2" t="s">
        <v>5338</v>
      </c>
      <c r="S1231" s="2" t="s">
        <v>81</v>
      </c>
      <c r="T1231" s="2" t="s">
        <v>2466</v>
      </c>
      <c r="Y1231" s="1" t="s">
        <v>2217</v>
      </c>
      <c r="Z1231" s="1" t="s">
        <v>2635</v>
      </c>
      <c r="AC1231" s="1">
        <v>31</v>
      </c>
      <c r="AD1231" s="1" t="s">
        <v>118</v>
      </c>
      <c r="AE1231" s="1" t="s">
        <v>3117</v>
      </c>
    </row>
    <row r="1232" spans="1:31" ht="13.5" customHeight="1">
      <c r="A1232" s="6" t="str">
        <f t="shared" si="42"/>
        <v>1756_감물천면_0023</v>
      </c>
      <c r="B1232" s="1">
        <v>1756</v>
      </c>
      <c r="C1232" s="1" t="s">
        <v>4576</v>
      </c>
      <c r="D1232" s="1" t="s">
        <v>4577</v>
      </c>
      <c r="E1232" s="2">
        <v>1231</v>
      </c>
      <c r="F1232" s="2">
        <v>4</v>
      </c>
      <c r="G1232" s="2" t="s">
        <v>2172</v>
      </c>
      <c r="H1232" s="2" t="s">
        <v>2369</v>
      </c>
      <c r="I1232" s="2">
        <v>1</v>
      </c>
      <c r="L1232" s="2">
        <v>5</v>
      </c>
      <c r="M1232" s="2" t="s">
        <v>5337</v>
      </c>
      <c r="N1232" s="2" t="s">
        <v>5338</v>
      </c>
      <c r="S1232" s="2" t="s">
        <v>61</v>
      </c>
      <c r="T1232" s="2" t="s">
        <v>2464</v>
      </c>
      <c r="AC1232" s="1">
        <v>14</v>
      </c>
      <c r="AD1232" s="1" t="s">
        <v>66</v>
      </c>
      <c r="AE1232" s="1" t="s">
        <v>3135</v>
      </c>
    </row>
    <row r="1233" spans="1:31" ht="13.5" customHeight="1">
      <c r="A1233" s="6" t="str">
        <f t="shared" si="42"/>
        <v>1756_감물천면_0023</v>
      </c>
      <c r="B1233" s="1">
        <v>1756</v>
      </c>
      <c r="C1233" s="1" t="s">
        <v>4576</v>
      </c>
      <c r="D1233" s="1" t="s">
        <v>4577</v>
      </c>
      <c r="E1233" s="2">
        <v>1232</v>
      </c>
      <c r="F1233" s="2">
        <v>4</v>
      </c>
      <c r="G1233" s="2" t="s">
        <v>2172</v>
      </c>
      <c r="H1233" s="2" t="s">
        <v>2369</v>
      </c>
      <c r="I1233" s="2">
        <v>1</v>
      </c>
      <c r="L1233" s="2">
        <v>5</v>
      </c>
      <c r="M1233" s="2" t="s">
        <v>5337</v>
      </c>
      <c r="N1233" s="2" t="s">
        <v>5338</v>
      </c>
      <c r="S1233" s="2" t="s">
        <v>61</v>
      </c>
      <c r="T1233" s="2" t="s">
        <v>2464</v>
      </c>
      <c r="AC1233" s="1">
        <v>13</v>
      </c>
      <c r="AD1233" s="1" t="s">
        <v>122</v>
      </c>
      <c r="AE1233" s="1" t="s">
        <v>3113</v>
      </c>
    </row>
    <row r="1234" spans="1:72" ht="13.5" customHeight="1">
      <c r="A1234" s="6" t="str">
        <f t="shared" si="42"/>
        <v>1756_감물천면_0023</v>
      </c>
      <c r="B1234" s="1">
        <v>1756</v>
      </c>
      <c r="C1234" s="1" t="s">
        <v>4576</v>
      </c>
      <c r="D1234" s="1" t="s">
        <v>4577</v>
      </c>
      <c r="E1234" s="2">
        <v>1233</v>
      </c>
      <c r="F1234" s="2">
        <v>4</v>
      </c>
      <c r="G1234" s="2" t="s">
        <v>2172</v>
      </c>
      <c r="H1234" s="2" t="s">
        <v>2369</v>
      </c>
      <c r="I1234" s="2">
        <v>2</v>
      </c>
      <c r="J1234" s="2" t="s">
        <v>2218</v>
      </c>
      <c r="K1234" s="2" t="s">
        <v>2374</v>
      </c>
      <c r="L1234" s="2">
        <v>1</v>
      </c>
      <c r="M1234" s="2" t="s">
        <v>5339</v>
      </c>
      <c r="N1234" s="2" t="s">
        <v>5340</v>
      </c>
      <c r="T1234" s="2" t="s">
        <v>4906</v>
      </c>
      <c r="U1234" s="1" t="s">
        <v>409</v>
      </c>
      <c r="V1234" s="1" t="s">
        <v>4362</v>
      </c>
      <c r="W1234" s="1" t="s">
        <v>50</v>
      </c>
      <c r="X1234" s="1" t="s">
        <v>4907</v>
      </c>
      <c r="Y1234" s="1" t="s">
        <v>2219</v>
      </c>
      <c r="Z1234" s="1" t="s">
        <v>2634</v>
      </c>
      <c r="AC1234" s="1">
        <v>86</v>
      </c>
      <c r="AD1234" s="1" t="s">
        <v>171</v>
      </c>
      <c r="AE1234" s="1" t="s">
        <v>3139</v>
      </c>
      <c r="AJ1234" s="1" t="s">
        <v>17</v>
      </c>
      <c r="AK1234" s="1" t="s">
        <v>3214</v>
      </c>
      <c r="AL1234" s="1" t="s">
        <v>1251</v>
      </c>
      <c r="AM1234" s="1" t="s">
        <v>3207</v>
      </c>
      <c r="AT1234" s="1" t="s">
        <v>42</v>
      </c>
      <c r="AU1234" s="1" t="s">
        <v>3276</v>
      </c>
      <c r="AV1234" s="1" t="s">
        <v>2220</v>
      </c>
      <c r="AW1234" s="1" t="s">
        <v>3325</v>
      </c>
      <c r="BG1234" s="1" t="s">
        <v>296</v>
      </c>
      <c r="BH1234" s="1" t="s">
        <v>3284</v>
      </c>
      <c r="BI1234" s="1" t="s">
        <v>717</v>
      </c>
      <c r="BJ1234" s="1" t="s">
        <v>3672</v>
      </c>
      <c r="BK1234" s="1" t="s">
        <v>396</v>
      </c>
      <c r="BL1234" s="1" t="s">
        <v>3285</v>
      </c>
      <c r="BM1234" s="1" t="s">
        <v>2221</v>
      </c>
      <c r="BN1234" s="1" t="s">
        <v>3951</v>
      </c>
      <c r="BO1234" s="1" t="s">
        <v>315</v>
      </c>
      <c r="BP1234" s="1" t="s">
        <v>2498</v>
      </c>
      <c r="BQ1234" s="1" t="s">
        <v>2222</v>
      </c>
      <c r="BR1234" s="1" t="s">
        <v>4133</v>
      </c>
      <c r="BS1234" s="1" t="s">
        <v>368</v>
      </c>
      <c r="BT1234" s="1" t="s">
        <v>3264</v>
      </c>
    </row>
    <row r="1235" spans="1:72" ht="13.5" customHeight="1">
      <c r="A1235" s="6" t="str">
        <f t="shared" si="42"/>
        <v>1756_감물천면_0023</v>
      </c>
      <c r="B1235" s="1">
        <v>1756</v>
      </c>
      <c r="C1235" s="1" t="s">
        <v>4576</v>
      </c>
      <c r="D1235" s="1" t="s">
        <v>4577</v>
      </c>
      <c r="E1235" s="2">
        <v>1234</v>
      </c>
      <c r="F1235" s="2">
        <v>4</v>
      </c>
      <c r="G1235" s="2" t="s">
        <v>2172</v>
      </c>
      <c r="H1235" s="2" t="s">
        <v>2369</v>
      </c>
      <c r="I1235" s="2">
        <v>2</v>
      </c>
      <c r="L1235" s="2">
        <v>1</v>
      </c>
      <c r="M1235" s="2" t="s">
        <v>5339</v>
      </c>
      <c r="N1235" s="2" t="s">
        <v>5340</v>
      </c>
      <c r="S1235" s="2" t="s">
        <v>49</v>
      </c>
      <c r="T1235" s="2" t="s">
        <v>2463</v>
      </c>
      <c r="W1235" s="1" t="s">
        <v>397</v>
      </c>
      <c r="X1235" s="1" t="s">
        <v>2570</v>
      </c>
      <c r="Y1235" s="1" t="s">
        <v>309</v>
      </c>
      <c r="Z1235" s="1" t="s">
        <v>2604</v>
      </c>
      <c r="AC1235" s="1">
        <v>70</v>
      </c>
      <c r="AD1235" s="1" t="s">
        <v>75</v>
      </c>
      <c r="AE1235" s="1" t="s">
        <v>3129</v>
      </c>
      <c r="AJ1235" s="1" t="s">
        <v>17</v>
      </c>
      <c r="AK1235" s="1" t="s">
        <v>3214</v>
      </c>
      <c r="AL1235" s="1" t="s">
        <v>113</v>
      </c>
      <c r="AM1235" s="1" t="s">
        <v>3220</v>
      </c>
      <c r="AV1235" s="1" t="s">
        <v>2223</v>
      </c>
      <c r="AW1235" s="1" t="s">
        <v>3324</v>
      </c>
      <c r="BI1235" s="1" t="s">
        <v>2224</v>
      </c>
      <c r="BJ1235" s="1" t="s">
        <v>3692</v>
      </c>
      <c r="BM1235" s="1" t="s">
        <v>2225</v>
      </c>
      <c r="BN1235" s="1" t="s">
        <v>3950</v>
      </c>
      <c r="BQ1235" s="1" t="s">
        <v>1928</v>
      </c>
      <c r="BR1235" s="1" t="s">
        <v>4481</v>
      </c>
      <c r="BS1235" s="1" t="s">
        <v>41</v>
      </c>
      <c r="BT1235" s="1" t="s">
        <v>4400</v>
      </c>
    </row>
    <row r="1236" spans="1:33" ht="13.5" customHeight="1">
      <c r="A1236" s="6" t="str">
        <f t="shared" si="42"/>
        <v>1756_감물천면_0023</v>
      </c>
      <c r="B1236" s="1">
        <v>1756</v>
      </c>
      <c r="C1236" s="1" t="s">
        <v>4576</v>
      </c>
      <c r="D1236" s="1" t="s">
        <v>4577</v>
      </c>
      <c r="E1236" s="2">
        <v>1235</v>
      </c>
      <c r="F1236" s="2">
        <v>4</v>
      </c>
      <c r="G1236" s="2" t="s">
        <v>2172</v>
      </c>
      <c r="H1236" s="2" t="s">
        <v>2369</v>
      </c>
      <c r="I1236" s="2">
        <v>2</v>
      </c>
      <c r="L1236" s="2">
        <v>1</v>
      </c>
      <c r="M1236" s="2" t="s">
        <v>5339</v>
      </c>
      <c r="N1236" s="2" t="s">
        <v>5340</v>
      </c>
      <c r="S1236" s="2" t="s">
        <v>81</v>
      </c>
      <c r="T1236" s="2" t="s">
        <v>2466</v>
      </c>
      <c r="U1236" s="1" t="s">
        <v>2226</v>
      </c>
      <c r="V1236" s="1" t="s">
        <v>2495</v>
      </c>
      <c r="Y1236" s="1" t="s">
        <v>2227</v>
      </c>
      <c r="Z1236" s="1" t="s">
        <v>2633</v>
      </c>
      <c r="AC1236" s="1">
        <v>39</v>
      </c>
      <c r="AD1236" s="1" t="s">
        <v>489</v>
      </c>
      <c r="AE1236" s="1" t="s">
        <v>3132</v>
      </c>
      <c r="AG1236" s="1" t="s">
        <v>3159</v>
      </c>
    </row>
    <row r="1237" spans="1:33" ht="13.5" customHeight="1">
      <c r="A1237" s="6" t="str">
        <f t="shared" si="42"/>
        <v>1756_감물천면_0023</v>
      </c>
      <c r="B1237" s="1">
        <v>1756</v>
      </c>
      <c r="C1237" s="1" t="s">
        <v>4576</v>
      </c>
      <c r="D1237" s="1" t="s">
        <v>4577</v>
      </c>
      <c r="E1237" s="2">
        <v>1236</v>
      </c>
      <c r="F1237" s="2">
        <v>4</v>
      </c>
      <c r="G1237" s="2" t="s">
        <v>2172</v>
      </c>
      <c r="H1237" s="2" t="s">
        <v>2369</v>
      </c>
      <c r="I1237" s="2">
        <v>2</v>
      </c>
      <c r="L1237" s="2">
        <v>1</v>
      </c>
      <c r="M1237" s="2" t="s">
        <v>5339</v>
      </c>
      <c r="N1237" s="2" t="s">
        <v>5340</v>
      </c>
      <c r="S1237" s="2" t="s">
        <v>82</v>
      </c>
      <c r="T1237" s="2" t="s">
        <v>2465</v>
      </c>
      <c r="W1237" s="1" t="s">
        <v>88</v>
      </c>
      <c r="X1237" s="1" t="s">
        <v>4368</v>
      </c>
      <c r="Y1237" s="1" t="s">
        <v>309</v>
      </c>
      <c r="Z1237" s="1" t="s">
        <v>2604</v>
      </c>
      <c r="AF1237" s="1" t="s">
        <v>86</v>
      </c>
      <c r="AG1237" s="1" t="s">
        <v>3159</v>
      </c>
    </row>
    <row r="1238" spans="1:31" ht="13.5" customHeight="1">
      <c r="A1238" s="6" t="str">
        <f t="shared" si="42"/>
        <v>1756_감물천면_0023</v>
      </c>
      <c r="B1238" s="1">
        <v>1756</v>
      </c>
      <c r="C1238" s="1" t="s">
        <v>4576</v>
      </c>
      <c r="D1238" s="1" t="s">
        <v>4577</v>
      </c>
      <c r="E1238" s="2">
        <v>1237</v>
      </c>
      <c r="F1238" s="2">
        <v>4</v>
      </c>
      <c r="G1238" s="2" t="s">
        <v>2172</v>
      </c>
      <c r="H1238" s="2" t="s">
        <v>2369</v>
      </c>
      <c r="I1238" s="2">
        <v>2</v>
      </c>
      <c r="L1238" s="2">
        <v>1</v>
      </c>
      <c r="M1238" s="2" t="s">
        <v>5339</v>
      </c>
      <c r="N1238" s="2" t="s">
        <v>5340</v>
      </c>
      <c r="S1238" s="2" t="s">
        <v>132</v>
      </c>
      <c r="T1238" s="2" t="s">
        <v>2461</v>
      </c>
      <c r="AC1238" s="1">
        <v>6</v>
      </c>
      <c r="AD1238" s="1" t="s">
        <v>622</v>
      </c>
      <c r="AE1238" s="1" t="s">
        <v>3138</v>
      </c>
    </row>
    <row r="1239" spans="1:72" ht="13.5" customHeight="1">
      <c r="A1239" s="6" t="str">
        <f t="shared" si="42"/>
        <v>1756_감물천면_0023</v>
      </c>
      <c r="B1239" s="1">
        <v>1756</v>
      </c>
      <c r="C1239" s="1" t="s">
        <v>4576</v>
      </c>
      <c r="D1239" s="1" t="s">
        <v>4577</v>
      </c>
      <c r="E1239" s="2">
        <v>1238</v>
      </c>
      <c r="F1239" s="2">
        <v>4</v>
      </c>
      <c r="G1239" s="2" t="s">
        <v>2172</v>
      </c>
      <c r="H1239" s="2" t="s">
        <v>2369</v>
      </c>
      <c r="I1239" s="2">
        <v>2</v>
      </c>
      <c r="L1239" s="2">
        <v>2</v>
      </c>
      <c r="M1239" s="2" t="s">
        <v>5341</v>
      </c>
      <c r="N1239" s="2" t="s">
        <v>5342</v>
      </c>
      <c r="Q1239" s="2" t="s">
        <v>2228</v>
      </c>
      <c r="R1239" s="2" t="s">
        <v>2414</v>
      </c>
      <c r="T1239" s="2" t="s">
        <v>4718</v>
      </c>
      <c r="U1239" s="1" t="s">
        <v>2229</v>
      </c>
      <c r="V1239" s="1" t="s">
        <v>2510</v>
      </c>
      <c r="W1239" s="1" t="s">
        <v>88</v>
      </c>
      <c r="X1239" s="1" t="s">
        <v>4368</v>
      </c>
      <c r="Y1239" s="1" t="s">
        <v>525</v>
      </c>
      <c r="Z1239" s="1" t="s">
        <v>2632</v>
      </c>
      <c r="AC1239" s="1">
        <v>47</v>
      </c>
      <c r="AD1239" s="1" t="s">
        <v>582</v>
      </c>
      <c r="AE1239" s="1" t="s">
        <v>3137</v>
      </c>
      <c r="AJ1239" s="1" t="s">
        <v>17</v>
      </c>
      <c r="AK1239" s="1" t="s">
        <v>3214</v>
      </c>
      <c r="AL1239" s="1" t="s">
        <v>41</v>
      </c>
      <c r="AM1239" s="1" t="s">
        <v>4400</v>
      </c>
      <c r="AT1239" s="1" t="s">
        <v>315</v>
      </c>
      <c r="AU1239" s="1" t="s">
        <v>2498</v>
      </c>
      <c r="AV1239" s="1" t="s">
        <v>2230</v>
      </c>
      <c r="AW1239" s="1" t="s">
        <v>3323</v>
      </c>
      <c r="BG1239" s="1" t="s">
        <v>315</v>
      </c>
      <c r="BH1239" s="1" t="s">
        <v>2498</v>
      </c>
      <c r="BI1239" s="1" t="s">
        <v>2231</v>
      </c>
      <c r="BJ1239" s="1" t="s">
        <v>3691</v>
      </c>
      <c r="BK1239" s="1" t="s">
        <v>315</v>
      </c>
      <c r="BL1239" s="1" t="s">
        <v>2498</v>
      </c>
      <c r="BM1239" s="1" t="s">
        <v>2232</v>
      </c>
      <c r="BN1239" s="1" t="s">
        <v>3949</v>
      </c>
      <c r="BQ1239" s="1" t="s">
        <v>2233</v>
      </c>
      <c r="BR1239" s="1" t="s">
        <v>4132</v>
      </c>
      <c r="BS1239" s="1" t="s">
        <v>149</v>
      </c>
      <c r="BT1239" s="1" t="s">
        <v>3219</v>
      </c>
    </row>
    <row r="1240" spans="1:72" ht="13.5" customHeight="1">
      <c r="A1240" s="6" t="str">
        <f t="shared" si="42"/>
        <v>1756_감물천면_0023</v>
      </c>
      <c r="B1240" s="1">
        <v>1756</v>
      </c>
      <c r="C1240" s="1" t="s">
        <v>4576</v>
      </c>
      <c r="D1240" s="1" t="s">
        <v>4577</v>
      </c>
      <c r="E1240" s="2">
        <v>1239</v>
      </c>
      <c r="F1240" s="2">
        <v>4</v>
      </c>
      <c r="G1240" s="2" t="s">
        <v>2172</v>
      </c>
      <c r="H1240" s="2" t="s">
        <v>2369</v>
      </c>
      <c r="I1240" s="2">
        <v>2</v>
      </c>
      <c r="L1240" s="2">
        <v>2</v>
      </c>
      <c r="M1240" s="2" t="s">
        <v>5341</v>
      </c>
      <c r="N1240" s="2" t="s">
        <v>5342</v>
      </c>
      <c r="S1240" s="2" t="s">
        <v>49</v>
      </c>
      <c r="T1240" s="2" t="s">
        <v>2463</v>
      </c>
      <c r="W1240" s="1" t="s">
        <v>50</v>
      </c>
      <c r="X1240" s="1" t="s">
        <v>4583</v>
      </c>
      <c r="Y1240" s="1" t="s">
        <v>309</v>
      </c>
      <c r="Z1240" s="1" t="s">
        <v>2604</v>
      </c>
      <c r="AC1240" s="1">
        <v>47</v>
      </c>
      <c r="AD1240" s="1" t="s">
        <v>582</v>
      </c>
      <c r="AE1240" s="1" t="s">
        <v>3137</v>
      </c>
      <c r="AJ1240" s="1" t="s">
        <v>17</v>
      </c>
      <c r="AK1240" s="1" t="s">
        <v>3214</v>
      </c>
      <c r="AL1240" s="1" t="s">
        <v>41</v>
      </c>
      <c r="AM1240" s="1" t="s">
        <v>4400</v>
      </c>
      <c r="AT1240" s="1" t="s">
        <v>469</v>
      </c>
      <c r="AU1240" s="1" t="s">
        <v>3280</v>
      </c>
      <c r="AV1240" s="1" t="s">
        <v>733</v>
      </c>
      <c r="AW1240" s="1" t="s">
        <v>3322</v>
      </c>
      <c r="BG1240" s="1" t="s">
        <v>296</v>
      </c>
      <c r="BH1240" s="1" t="s">
        <v>3284</v>
      </c>
      <c r="BI1240" s="1" t="s">
        <v>1294</v>
      </c>
      <c r="BJ1240" s="1" t="s">
        <v>3690</v>
      </c>
      <c r="BK1240" s="1" t="s">
        <v>304</v>
      </c>
      <c r="BL1240" s="1" t="s">
        <v>3286</v>
      </c>
      <c r="BM1240" s="1" t="s">
        <v>2234</v>
      </c>
      <c r="BN1240" s="1" t="s">
        <v>3948</v>
      </c>
      <c r="BO1240" s="1" t="s">
        <v>296</v>
      </c>
      <c r="BP1240" s="1" t="s">
        <v>3284</v>
      </c>
      <c r="BQ1240" s="1" t="s">
        <v>2235</v>
      </c>
      <c r="BR1240" s="1" t="s">
        <v>4131</v>
      </c>
      <c r="BS1240" s="1" t="s">
        <v>48</v>
      </c>
      <c r="BT1240" s="1" t="s">
        <v>3223</v>
      </c>
    </row>
    <row r="1241" spans="1:31" ht="13.5" customHeight="1">
      <c r="A1241" s="6" t="str">
        <f t="shared" si="42"/>
        <v>1756_감물천면_0023</v>
      </c>
      <c r="B1241" s="1">
        <v>1756</v>
      </c>
      <c r="C1241" s="1" t="s">
        <v>4576</v>
      </c>
      <c r="D1241" s="1" t="s">
        <v>4577</v>
      </c>
      <c r="E1241" s="2">
        <v>1240</v>
      </c>
      <c r="F1241" s="2">
        <v>4</v>
      </c>
      <c r="G1241" s="2" t="s">
        <v>2172</v>
      </c>
      <c r="H1241" s="2" t="s">
        <v>2369</v>
      </c>
      <c r="I1241" s="2">
        <v>2</v>
      </c>
      <c r="L1241" s="2">
        <v>2</v>
      </c>
      <c r="M1241" s="2" t="s">
        <v>5341</v>
      </c>
      <c r="N1241" s="2" t="s">
        <v>5342</v>
      </c>
      <c r="S1241" s="2" t="s">
        <v>61</v>
      </c>
      <c r="T1241" s="2" t="s">
        <v>2464</v>
      </c>
      <c r="AC1241" s="1">
        <v>8</v>
      </c>
      <c r="AD1241" s="1" t="s">
        <v>274</v>
      </c>
      <c r="AE1241" s="1" t="s">
        <v>3110</v>
      </c>
    </row>
    <row r="1242" spans="1:31" ht="13.5" customHeight="1">
      <c r="A1242" s="6" t="str">
        <f aca="true" t="shared" si="43" ref="A1242:A1273">HYPERLINK("http://kyu.snu.ac.kr/sdhj/index.jsp?type=hj/GK14679_00IH_0001_0024.jpg","1756_감물천면_0024")</f>
        <v>1756_감물천면_0024</v>
      </c>
      <c r="B1242" s="1">
        <v>1756</v>
      </c>
      <c r="C1242" s="1" t="s">
        <v>4576</v>
      </c>
      <c r="D1242" s="1" t="s">
        <v>4577</v>
      </c>
      <c r="E1242" s="2">
        <v>1241</v>
      </c>
      <c r="F1242" s="2">
        <v>4</v>
      </c>
      <c r="G1242" s="2" t="s">
        <v>2172</v>
      </c>
      <c r="H1242" s="2" t="s">
        <v>2369</v>
      </c>
      <c r="I1242" s="2">
        <v>2</v>
      </c>
      <c r="L1242" s="2">
        <v>2</v>
      </c>
      <c r="M1242" s="2" t="s">
        <v>5341</v>
      </c>
      <c r="N1242" s="2" t="s">
        <v>5342</v>
      </c>
      <c r="S1242" s="2" t="s">
        <v>61</v>
      </c>
      <c r="T1242" s="2" t="s">
        <v>2464</v>
      </c>
      <c r="AC1242" s="1">
        <v>5</v>
      </c>
      <c r="AD1242" s="1" t="s">
        <v>144</v>
      </c>
      <c r="AE1242" s="1" t="s">
        <v>3118</v>
      </c>
    </row>
    <row r="1243" spans="1:33" ht="13.5" customHeight="1">
      <c r="A1243" s="6" t="str">
        <f t="shared" si="43"/>
        <v>1756_감물천면_0024</v>
      </c>
      <c r="B1243" s="1">
        <v>1756</v>
      </c>
      <c r="C1243" s="1" t="s">
        <v>4576</v>
      </c>
      <c r="D1243" s="1" t="s">
        <v>4577</v>
      </c>
      <c r="E1243" s="2">
        <v>1242</v>
      </c>
      <c r="F1243" s="2">
        <v>4</v>
      </c>
      <c r="G1243" s="2" t="s">
        <v>2172</v>
      </c>
      <c r="H1243" s="2" t="s">
        <v>2369</v>
      </c>
      <c r="I1243" s="2">
        <v>2</v>
      </c>
      <c r="L1243" s="2">
        <v>2</v>
      </c>
      <c r="M1243" s="2" t="s">
        <v>5341</v>
      </c>
      <c r="N1243" s="2" t="s">
        <v>5342</v>
      </c>
      <c r="S1243" s="2" t="s">
        <v>61</v>
      </c>
      <c r="T1243" s="2" t="s">
        <v>2464</v>
      </c>
      <c r="AC1243" s="1">
        <v>3</v>
      </c>
      <c r="AD1243" s="1" t="s">
        <v>178</v>
      </c>
      <c r="AE1243" s="1" t="s">
        <v>3119</v>
      </c>
      <c r="AF1243" s="1" t="s">
        <v>63</v>
      </c>
      <c r="AG1243" s="1" t="s">
        <v>3157</v>
      </c>
    </row>
    <row r="1244" spans="1:72" ht="13.5" customHeight="1">
      <c r="A1244" s="6" t="str">
        <f t="shared" si="43"/>
        <v>1756_감물천면_0024</v>
      </c>
      <c r="B1244" s="1">
        <v>1756</v>
      </c>
      <c r="C1244" s="1" t="s">
        <v>4576</v>
      </c>
      <c r="D1244" s="1" t="s">
        <v>4577</v>
      </c>
      <c r="E1244" s="2">
        <v>1243</v>
      </c>
      <c r="F1244" s="2">
        <v>4</v>
      </c>
      <c r="G1244" s="2" t="s">
        <v>2172</v>
      </c>
      <c r="H1244" s="2" t="s">
        <v>2369</v>
      </c>
      <c r="I1244" s="2">
        <v>2</v>
      </c>
      <c r="L1244" s="2">
        <v>3</v>
      </c>
      <c r="M1244" s="2" t="s">
        <v>5343</v>
      </c>
      <c r="N1244" s="2" t="s">
        <v>2374</v>
      </c>
      <c r="T1244" s="2" t="s">
        <v>4908</v>
      </c>
      <c r="U1244" s="1" t="s">
        <v>315</v>
      </c>
      <c r="V1244" s="1" t="s">
        <v>2498</v>
      </c>
      <c r="W1244" s="1" t="s">
        <v>487</v>
      </c>
      <c r="X1244" s="1" t="s">
        <v>2567</v>
      </c>
      <c r="Y1244" s="1" t="s">
        <v>2236</v>
      </c>
      <c r="Z1244" s="1" t="s">
        <v>2631</v>
      </c>
      <c r="AC1244" s="1">
        <v>61</v>
      </c>
      <c r="AD1244" s="1" t="s">
        <v>169</v>
      </c>
      <c r="AE1244" s="1" t="s">
        <v>3102</v>
      </c>
      <c r="AJ1244" s="1" t="s">
        <v>17</v>
      </c>
      <c r="AK1244" s="1" t="s">
        <v>3214</v>
      </c>
      <c r="AL1244" s="1" t="s">
        <v>149</v>
      </c>
      <c r="AM1244" s="1" t="s">
        <v>3219</v>
      </c>
      <c r="AT1244" s="1" t="s">
        <v>42</v>
      </c>
      <c r="AU1244" s="1" t="s">
        <v>3276</v>
      </c>
      <c r="AV1244" s="1" t="s">
        <v>2237</v>
      </c>
      <c r="AW1244" s="1" t="s">
        <v>3300</v>
      </c>
      <c r="BG1244" s="1" t="s">
        <v>42</v>
      </c>
      <c r="BH1244" s="1" t="s">
        <v>3276</v>
      </c>
      <c r="BI1244" s="1" t="s">
        <v>2238</v>
      </c>
      <c r="BJ1244" s="1" t="s">
        <v>3673</v>
      </c>
      <c r="BK1244" s="1" t="s">
        <v>42</v>
      </c>
      <c r="BL1244" s="1" t="s">
        <v>3276</v>
      </c>
      <c r="BM1244" s="1" t="s">
        <v>2239</v>
      </c>
      <c r="BN1244" s="1" t="s">
        <v>3931</v>
      </c>
      <c r="BO1244" s="1" t="s">
        <v>523</v>
      </c>
      <c r="BP1244" s="1" t="s">
        <v>3293</v>
      </c>
      <c r="BQ1244" s="1" t="s">
        <v>2240</v>
      </c>
      <c r="BR1244" s="1" t="s">
        <v>4130</v>
      </c>
      <c r="BS1244" s="1" t="s">
        <v>176</v>
      </c>
      <c r="BT1244" s="1" t="s">
        <v>3256</v>
      </c>
    </row>
    <row r="1245" spans="1:72" ht="13.5" customHeight="1">
      <c r="A1245" s="6" t="str">
        <f t="shared" si="43"/>
        <v>1756_감물천면_0024</v>
      </c>
      <c r="B1245" s="1">
        <v>1756</v>
      </c>
      <c r="C1245" s="1" t="s">
        <v>4576</v>
      </c>
      <c r="D1245" s="1" t="s">
        <v>4577</v>
      </c>
      <c r="E1245" s="2">
        <v>1244</v>
      </c>
      <c r="F1245" s="2">
        <v>4</v>
      </c>
      <c r="G1245" s="2" t="s">
        <v>2172</v>
      </c>
      <c r="H1245" s="2" t="s">
        <v>2369</v>
      </c>
      <c r="I1245" s="2">
        <v>2</v>
      </c>
      <c r="L1245" s="2">
        <v>3</v>
      </c>
      <c r="M1245" s="2" t="s">
        <v>5343</v>
      </c>
      <c r="N1245" s="2" t="s">
        <v>2374</v>
      </c>
      <c r="S1245" s="2" t="s">
        <v>49</v>
      </c>
      <c r="T1245" s="2" t="s">
        <v>2463</v>
      </c>
      <c r="W1245" s="1" t="s">
        <v>362</v>
      </c>
      <c r="X1245" s="1" t="s">
        <v>2575</v>
      </c>
      <c r="Y1245" s="1" t="s">
        <v>51</v>
      </c>
      <c r="Z1245" s="1" t="s">
        <v>2608</v>
      </c>
      <c r="AC1245" s="1">
        <v>62</v>
      </c>
      <c r="AD1245" s="1" t="s">
        <v>62</v>
      </c>
      <c r="AE1245" s="1" t="s">
        <v>3099</v>
      </c>
      <c r="AJ1245" s="1" t="s">
        <v>53</v>
      </c>
      <c r="AK1245" s="1" t="s">
        <v>3215</v>
      </c>
      <c r="AL1245" s="1" t="s">
        <v>363</v>
      </c>
      <c r="AM1245" s="1" t="s">
        <v>3227</v>
      </c>
      <c r="AT1245" s="1" t="s">
        <v>42</v>
      </c>
      <c r="AU1245" s="1" t="s">
        <v>3276</v>
      </c>
      <c r="AV1245" s="1" t="s">
        <v>2241</v>
      </c>
      <c r="AW1245" s="1" t="s">
        <v>3321</v>
      </c>
      <c r="BG1245" s="1" t="s">
        <v>42</v>
      </c>
      <c r="BH1245" s="1" t="s">
        <v>3276</v>
      </c>
      <c r="BI1245" s="1" t="s">
        <v>2242</v>
      </c>
      <c r="BJ1245" s="1" t="s">
        <v>3451</v>
      </c>
      <c r="BK1245" s="1" t="s">
        <v>296</v>
      </c>
      <c r="BL1245" s="1" t="s">
        <v>3284</v>
      </c>
      <c r="BM1245" s="1" t="s">
        <v>2243</v>
      </c>
      <c r="BN1245" s="1" t="s">
        <v>3947</v>
      </c>
      <c r="BO1245" s="1" t="s">
        <v>2244</v>
      </c>
      <c r="BP1245" s="1" t="s">
        <v>4111</v>
      </c>
      <c r="BQ1245" s="1" t="s">
        <v>2245</v>
      </c>
      <c r="BR1245" s="1" t="s">
        <v>4129</v>
      </c>
      <c r="BS1245" s="1" t="s">
        <v>48</v>
      </c>
      <c r="BT1245" s="1" t="s">
        <v>3223</v>
      </c>
    </row>
    <row r="1246" spans="1:33" ht="13.5" customHeight="1">
      <c r="A1246" s="6" t="str">
        <f t="shared" si="43"/>
        <v>1756_감물천면_0024</v>
      </c>
      <c r="B1246" s="1">
        <v>1756</v>
      </c>
      <c r="C1246" s="1" t="s">
        <v>4576</v>
      </c>
      <c r="D1246" s="1" t="s">
        <v>4577</v>
      </c>
      <c r="E1246" s="2">
        <v>1245</v>
      </c>
      <c r="F1246" s="2">
        <v>4</v>
      </c>
      <c r="G1246" s="2" t="s">
        <v>2172</v>
      </c>
      <c r="H1246" s="2" t="s">
        <v>2369</v>
      </c>
      <c r="I1246" s="2">
        <v>2</v>
      </c>
      <c r="L1246" s="2">
        <v>3</v>
      </c>
      <c r="M1246" s="2" t="s">
        <v>5343</v>
      </c>
      <c r="N1246" s="2" t="s">
        <v>2374</v>
      </c>
      <c r="S1246" s="2" t="s">
        <v>608</v>
      </c>
      <c r="T1246" s="2" t="s">
        <v>2468</v>
      </c>
      <c r="Y1246" s="1" t="s">
        <v>1101</v>
      </c>
      <c r="Z1246" s="1" t="s">
        <v>2609</v>
      </c>
      <c r="AG1246" s="1" t="s">
        <v>3159</v>
      </c>
    </row>
    <row r="1247" spans="1:33" ht="13.5" customHeight="1">
      <c r="A1247" s="6" t="str">
        <f t="shared" si="43"/>
        <v>1756_감물천면_0024</v>
      </c>
      <c r="B1247" s="1">
        <v>1756</v>
      </c>
      <c r="C1247" s="1" t="s">
        <v>4576</v>
      </c>
      <c r="D1247" s="1" t="s">
        <v>4577</v>
      </c>
      <c r="E1247" s="2">
        <v>1246</v>
      </c>
      <c r="F1247" s="2">
        <v>4</v>
      </c>
      <c r="G1247" s="2" t="s">
        <v>2172</v>
      </c>
      <c r="H1247" s="2" t="s">
        <v>2369</v>
      </c>
      <c r="I1247" s="2">
        <v>2</v>
      </c>
      <c r="L1247" s="2">
        <v>3</v>
      </c>
      <c r="M1247" s="2" t="s">
        <v>5343</v>
      </c>
      <c r="N1247" s="2" t="s">
        <v>2374</v>
      </c>
      <c r="S1247" s="2" t="s">
        <v>1359</v>
      </c>
      <c r="T1247" s="2" t="s">
        <v>2471</v>
      </c>
      <c r="W1247" s="1" t="s">
        <v>1016</v>
      </c>
      <c r="X1247" s="1" t="s">
        <v>2566</v>
      </c>
      <c r="Y1247" s="1" t="s">
        <v>51</v>
      </c>
      <c r="Z1247" s="1" t="s">
        <v>2608</v>
      </c>
      <c r="AF1247" s="1" t="s">
        <v>86</v>
      </c>
      <c r="AG1247" s="1" t="s">
        <v>3159</v>
      </c>
    </row>
    <row r="1248" spans="1:31" ht="13.5" customHeight="1">
      <c r="A1248" s="6" t="str">
        <f t="shared" si="43"/>
        <v>1756_감물천면_0024</v>
      </c>
      <c r="B1248" s="1">
        <v>1756</v>
      </c>
      <c r="C1248" s="1" t="s">
        <v>4576</v>
      </c>
      <c r="D1248" s="1" t="s">
        <v>4577</v>
      </c>
      <c r="E1248" s="2">
        <v>1247</v>
      </c>
      <c r="F1248" s="2">
        <v>4</v>
      </c>
      <c r="G1248" s="2" t="s">
        <v>2172</v>
      </c>
      <c r="H1248" s="2" t="s">
        <v>2369</v>
      </c>
      <c r="I1248" s="2">
        <v>2</v>
      </c>
      <c r="L1248" s="2">
        <v>3</v>
      </c>
      <c r="M1248" s="2" t="s">
        <v>5343</v>
      </c>
      <c r="N1248" s="2" t="s">
        <v>2374</v>
      </c>
      <c r="S1248" s="2" t="s">
        <v>61</v>
      </c>
      <c r="T1248" s="2" t="s">
        <v>2464</v>
      </c>
      <c r="AC1248" s="1">
        <v>8</v>
      </c>
      <c r="AD1248" s="1" t="s">
        <v>274</v>
      </c>
      <c r="AE1248" s="1" t="s">
        <v>3110</v>
      </c>
    </row>
    <row r="1249" spans="1:33" ht="13.5" customHeight="1">
      <c r="A1249" s="6" t="str">
        <f t="shared" si="43"/>
        <v>1756_감물천면_0024</v>
      </c>
      <c r="B1249" s="1">
        <v>1756</v>
      </c>
      <c r="C1249" s="1" t="s">
        <v>4576</v>
      </c>
      <c r="D1249" s="1" t="s">
        <v>4577</v>
      </c>
      <c r="E1249" s="2">
        <v>1248</v>
      </c>
      <c r="F1249" s="2">
        <v>4</v>
      </c>
      <c r="G1249" s="2" t="s">
        <v>2172</v>
      </c>
      <c r="H1249" s="2" t="s">
        <v>2369</v>
      </c>
      <c r="I1249" s="2">
        <v>2</v>
      </c>
      <c r="L1249" s="2">
        <v>3</v>
      </c>
      <c r="M1249" s="2" t="s">
        <v>5343</v>
      </c>
      <c r="N1249" s="2" t="s">
        <v>2374</v>
      </c>
      <c r="T1249" s="2" t="s">
        <v>4584</v>
      </c>
      <c r="U1249" s="1" t="s">
        <v>67</v>
      </c>
      <c r="V1249" s="1" t="s">
        <v>2496</v>
      </c>
      <c r="Y1249" s="1" t="s">
        <v>928</v>
      </c>
      <c r="Z1249" s="1" t="s">
        <v>2630</v>
      </c>
      <c r="AC1249" s="1">
        <v>15</v>
      </c>
      <c r="AD1249" s="1" t="s">
        <v>107</v>
      </c>
      <c r="AE1249" s="1" t="s">
        <v>3098</v>
      </c>
      <c r="AF1249" s="1" t="s">
        <v>90</v>
      </c>
      <c r="AG1249" s="1" t="s">
        <v>3158</v>
      </c>
    </row>
    <row r="1250" spans="1:31" ht="13.5" customHeight="1">
      <c r="A1250" s="6" t="str">
        <f t="shared" si="43"/>
        <v>1756_감물천면_0024</v>
      </c>
      <c r="B1250" s="1">
        <v>1756</v>
      </c>
      <c r="C1250" s="1" t="s">
        <v>4576</v>
      </c>
      <c r="D1250" s="1" t="s">
        <v>4577</v>
      </c>
      <c r="E1250" s="2">
        <v>1249</v>
      </c>
      <c r="F1250" s="2">
        <v>4</v>
      </c>
      <c r="G1250" s="2" t="s">
        <v>2172</v>
      </c>
      <c r="H1250" s="2" t="s">
        <v>2369</v>
      </c>
      <c r="I1250" s="2">
        <v>2</v>
      </c>
      <c r="L1250" s="2">
        <v>3</v>
      </c>
      <c r="M1250" s="2" t="s">
        <v>5343</v>
      </c>
      <c r="N1250" s="2" t="s">
        <v>2374</v>
      </c>
      <c r="T1250" s="2" t="s">
        <v>4584</v>
      </c>
      <c r="U1250" s="1" t="s">
        <v>67</v>
      </c>
      <c r="V1250" s="1" t="s">
        <v>2496</v>
      </c>
      <c r="Y1250" s="1" t="s">
        <v>2246</v>
      </c>
      <c r="Z1250" s="1" t="s">
        <v>2629</v>
      </c>
      <c r="AC1250" s="1">
        <v>56</v>
      </c>
      <c r="AD1250" s="1" t="s">
        <v>370</v>
      </c>
      <c r="AE1250" s="1" t="s">
        <v>3115</v>
      </c>
    </row>
    <row r="1251" spans="1:72" ht="13.5" customHeight="1">
      <c r="A1251" s="6" t="str">
        <f t="shared" si="43"/>
        <v>1756_감물천면_0024</v>
      </c>
      <c r="B1251" s="1">
        <v>1756</v>
      </c>
      <c r="C1251" s="1" t="s">
        <v>4576</v>
      </c>
      <c r="D1251" s="1" t="s">
        <v>4577</v>
      </c>
      <c r="E1251" s="2">
        <v>1250</v>
      </c>
      <c r="F1251" s="2">
        <v>4</v>
      </c>
      <c r="G1251" s="2" t="s">
        <v>2172</v>
      </c>
      <c r="H1251" s="2" t="s">
        <v>2369</v>
      </c>
      <c r="I1251" s="2">
        <v>2</v>
      </c>
      <c r="L1251" s="2">
        <v>4</v>
      </c>
      <c r="M1251" s="2" t="s">
        <v>5120</v>
      </c>
      <c r="N1251" s="2" t="s">
        <v>5121</v>
      </c>
      <c r="T1251" s="2" t="s">
        <v>4586</v>
      </c>
      <c r="U1251" s="1" t="s">
        <v>468</v>
      </c>
      <c r="V1251" s="1" t="s">
        <v>2494</v>
      </c>
      <c r="W1251" s="1" t="s">
        <v>88</v>
      </c>
      <c r="X1251" s="1" t="s">
        <v>4368</v>
      </c>
      <c r="Y1251" s="1" t="s">
        <v>10</v>
      </c>
      <c r="Z1251" s="1" t="s">
        <v>2600</v>
      </c>
      <c r="AC1251" s="1">
        <v>79</v>
      </c>
      <c r="AD1251" s="1" t="s">
        <v>344</v>
      </c>
      <c r="AE1251" s="1" t="s">
        <v>3136</v>
      </c>
      <c r="AJ1251" s="1" t="s">
        <v>17</v>
      </c>
      <c r="AK1251" s="1" t="s">
        <v>3214</v>
      </c>
      <c r="AL1251" s="1" t="s">
        <v>41</v>
      </c>
      <c r="AM1251" s="1" t="s">
        <v>4400</v>
      </c>
      <c r="AT1251" s="1" t="s">
        <v>55</v>
      </c>
      <c r="AU1251" s="1" t="s">
        <v>2550</v>
      </c>
      <c r="AV1251" s="1" t="s">
        <v>2247</v>
      </c>
      <c r="AW1251" s="1" t="s">
        <v>3320</v>
      </c>
      <c r="BG1251" s="1" t="s">
        <v>42</v>
      </c>
      <c r="BH1251" s="1" t="s">
        <v>3276</v>
      </c>
      <c r="BI1251" s="1" t="s">
        <v>1107</v>
      </c>
      <c r="BJ1251" s="1" t="s">
        <v>3689</v>
      </c>
      <c r="BK1251" s="1" t="s">
        <v>42</v>
      </c>
      <c r="BL1251" s="1" t="s">
        <v>3276</v>
      </c>
      <c r="BM1251" s="1" t="s">
        <v>933</v>
      </c>
      <c r="BN1251" s="1" t="s">
        <v>3515</v>
      </c>
      <c r="BO1251" s="1" t="s">
        <v>55</v>
      </c>
      <c r="BP1251" s="1" t="s">
        <v>2550</v>
      </c>
      <c r="BQ1251" s="1" t="s">
        <v>2248</v>
      </c>
      <c r="BR1251" s="1" t="s">
        <v>4537</v>
      </c>
      <c r="BS1251" s="1" t="s">
        <v>1605</v>
      </c>
      <c r="BT1251" s="1" t="s">
        <v>3248</v>
      </c>
    </row>
    <row r="1252" spans="1:33" ht="13.5" customHeight="1">
      <c r="A1252" s="6" t="str">
        <f t="shared" si="43"/>
        <v>1756_감물천면_0024</v>
      </c>
      <c r="B1252" s="1">
        <v>1756</v>
      </c>
      <c r="C1252" s="1" t="s">
        <v>4576</v>
      </c>
      <c r="D1252" s="1" t="s">
        <v>4577</v>
      </c>
      <c r="E1252" s="2">
        <v>1251</v>
      </c>
      <c r="F1252" s="2">
        <v>4</v>
      </c>
      <c r="G1252" s="2" t="s">
        <v>2172</v>
      </c>
      <c r="H1252" s="2" t="s">
        <v>2369</v>
      </c>
      <c r="I1252" s="2">
        <v>2</v>
      </c>
      <c r="L1252" s="2">
        <v>4</v>
      </c>
      <c r="M1252" s="2" t="s">
        <v>5120</v>
      </c>
      <c r="N1252" s="2" t="s">
        <v>5121</v>
      </c>
      <c r="S1252" s="2" t="s">
        <v>81</v>
      </c>
      <c r="T1252" s="2" t="s">
        <v>2466</v>
      </c>
      <c r="Y1252" s="1" t="s">
        <v>379</v>
      </c>
      <c r="Z1252" s="1" t="s">
        <v>2628</v>
      </c>
      <c r="AF1252" s="1" t="s">
        <v>97</v>
      </c>
      <c r="AG1252" s="1" t="s">
        <v>2593</v>
      </c>
    </row>
    <row r="1253" spans="1:31" ht="13.5" customHeight="1">
      <c r="A1253" s="6" t="str">
        <f t="shared" si="43"/>
        <v>1756_감물천면_0024</v>
      </c>
      <c r="B1253" s="1">
        <v>1756</v>
      </c>
      <c r="C1253" s="1" t="s">
        <v>4576</v>
      </c>
      <c r="D1253" s="1" t="s">
        <v>4577</v>
      </c>
      <c r="E1253" s="2">
        <v>1252</v>
      </c>
      <c r="F1253" s="2">
        <v>4</v>
      </c>
      <c r="G1253" s="2" t="s">
        <v>2172</v>
      </c>
      <c r="H1253" s="2" t="s">
        <v>2369</v>
      </c>
      <c r="I1253" s="2">
        <v>2</v>
      </c>
      <c r="L1253" s="2">
        <v>4</v>
      </c>
      <c r="M1253" s="2" t="s">
        <v>5120</v>
      </c>
      <c r="N1253" s="2" t="s">
        <v>5121</v>
      </c>
      <c r="S1253" s="2" t="s">
        <v>82</v>
      </c>
      <c r="T1253" s="2" t="s">
        <v>2465</v>
      </c>
      <c r="W1253" s="1" t="s">
        <v>1261</v>
      </c>
      <c r="X1253" s="1" t="s">
        <v>4741</v>
      </c>
      <c r="Y1253" s="1" t="s">
        <v>10</v>
      </c>
      <c r="Z1253" s="1" t="s">
        <v>2600</v>
      </c>
      <c r="AC1253" s="1">
        <v>54</v>
      </c>
      <c r="AD1253" s="1" t="s">
        <v>438</v>
      </c>
      <c r="AE1253" s="1" t="s">
        <v>3130</v>
      </c>
    </row>
    <row r="1254" spans="1:31" ht="13.5" customHeight="1">
      <c r="A1254" s="6" t="str">
        <f t="shared" si="43"/>
        <v>1756_감물천면_0024</v>
      </c>
      <c r="B1254" s="1">
        <v>1756</v>
      </c>
      <c r="C1254" s="1" t="s">
        <v>4576</v>
      </c>
      <c r="D1254" s="1" t="s">
        <v>4577</v>
      </c>
      <c r="E1254" s="2">
        <v>1253</v>
      </c>
      <c r="F1254" s="2">
        <v>4</v>
      </c>
      <c r="G1254" s="2" t="s">
        <v>2172</v>
      </c>
      <c r="H1254" s="2" t="s">
        <v>2369</v>
      </c>
      <c r="I1254" s="2">
        <v>2</v>
      </c>
      <c r="L1254" s="2">
        <v>4</v>
      </c>
      <c r="M1254" s="2" t="s">
        <v>5120</v>
      </c>
      <c r="N1254" s="2" t="s">
        <v>5121</v>
      </c>
      <c r="S1254" s="2" t="s">
        <v>132</v>
      </c>
      <c r="T1254" s="2" t="s">
        <v>2461</v>
      </c>
      <c r="AC1254" s="1">
        <v>14</v>
      </c>
      <c r="AD1254" s="1" t="s">
        <v>66</v>
      </c>
      <c r="AE1254" s="1" t="s">
        <v>3135</v>
      </c>
    </row>
    <row r="1255" spans="1:31" ht="13.5" customHeight="1">
      <c r="A1255" s="6" t="str">
        <f t="shared" si="43"/>
        <v>1756_감물천면_0024</v>
      </c>
      <c r="B1255" s="1">
        <v>1756</v>
      </c>
      <c r="C1255" s="1" t="s">
        <v>4576</v>
      </c>
      <c r="D1255" s="1" t="s">
        <v>4577</v>
      </c>
      <c r="E1255" s="2">
        <v>1254</v>
      </c>
      <c r="F1255" s="2">
        <v>4</v>
      </c>
      <c r="G1255" s="2" t="s">
        <v>2172</v>
      </c>
      <c r="H1255" s="2" t="s">
        <v>2369</v>
      </c>
      <c r="I1255" s="2">
        <v>2</v>
      </c>
      <c r="L1255" s="2">
        <v>4</v>
      </c>
      <c r="M1255" s="2" t="s">
        <v>5120</v>
      </c>
      <c r="N1255" s="2" t="s">
        <v>5121</v>
      </c>
      <c r="S1255" s="2" t="s">
        <v>132</v>
      </c>
      <c r="T1255" s="2" t="s">
        <v>2461</v>
      </c>
      <c r="AC1255" s="1">
        <v>5</v>
      </c>
      <c r="AD1255" s="1" t="s">
        <v>144</v>
      </c>
      <c r="AE1255" s="1" t="s">
        <v>3118</v>
      </c>
    </row>
    <row r="1256" spans="1:31" ht="13.5" customHeight="1">
      <c r="A1256" s="6" t="str">
        <f t="shared" si="43"/>
        <v>1756_감물천면_0024</v>
      </c>
      <c r="B1256" s="1">
        <v>1756</v>
      </c>
      <c r="C1256" s="1" t="s">
        <v>4576</v>
      </c>
      <c r="D1256" s="1" t="s">
        <v>4577</v>
      </c>
      <c r="E1256" s="2">
        <v>1255</v>
      </c>
      <c r="F1256" s="2">
        <v>4</v>
      </c>
      <c r="G1256" s="2" t="s">
        <v>2172</v>
      </c>
      <c r="H1256" s="2" t="s">
        <v>2369</v>
      </c>
      <c r="I1256" s="2">
        <v>2</v>
      </c>
      <c r="L1256" s="2">
        <v>4</v>
      </c>
      <c r="M1256" s="2" t="s">
        <v>5120</v>
      </c>
      <c r="N1256" s="2" t="s">
        <v>5121</v>
      </c>
      <c r="S1256" s="2" t="s">
        <v>84</v>
      </c>
      <c r="T1256" s="2" t="s">
        <v>2462</v>
      </c>
      <c r="U1256" s="1" t="s">
        <v>2249</v>
      </c>
      <c r="V1256" s="1" t="s">
        <v>2509</v>
      </c>
      <c r="Y1256" s="1" t="s">
        <v>2250</v>
      </c>
      <c r="Z1256" s="1" t="s">
        <v>2627</v>
      </c>
      <c r="AC1256" s="1">
        <v>25</v>
      </c>
      <c r="AD1256" s="1" t="s">
        <v>94</v>
      </c>
      <c r="AE1256" s="1" t="s">
        <v>3106</v>
      </c>
    </row>
    <row r="1257" spans="1:33" ht="13.5" customHeight="1">
      <c r="A1257" s="6" t="str">
        <f t="shared" si="43"/>
        <v>1756_감물천면_0024</v>
      </c>
      <c r="B1257" s="1">
        <v>1756</v>
      </c>
      <c r="C1257" s="1" t="s">
        <v>4576</v>
      </c>
      <c r="D1257" s="1" t="s">
        <v>4577</v>
      </c>
      <c r="E1257" s="2">
        <v>1256</v>
      </c>
      <c r="F1257" s="2">
        <v>4</v>
      </c>
      <c r="G1257" s="2" t="s">
        <v>2172</v>
      </c>
      <c r="H1257" s="2" t="s">
        <v>2369</v>
      </c>
      <c r="I1257" s="2">
        <v>2</v>
      </c>
      <c r="L1257" s="2">
        <v>4</v>
      </c>
      <c r="M1257" s="2" t="s">
        <v>5120</v>
      </c>
      <c r="N1257" s="2" t="s">
        <v>5121</v>
      </c>
      <c r="S1257" s="2" t="s">
        <v>1784</v>
      </c>
      <c r="T1257" s="2" t="s">
        <v>2470</v>
      </c>
      <c r="W1257" s="1" t="s">
        <v>88</v>
      </c>
      <c r="X1257" s="1" t="s">
        <v>4368</v>
      </c>
      <c r="Y1257" s="1" t="s">
        <v>51</v>
      </c>
      <c r="Z1257" s="1" t="s">
        <v>2608</v>
      </c>
      <c r="AC1257" s="1">
        <v>25</v>
      </c>
      <c r="AD1257" s="1" t="s">
        <v>94</v>
      </c>
      <c r="AE1257" s="1" t="s">
        <v>3106</v>
      </c>
      <c r="AF1257" s="1" t="s">
        <v>63</v>
      </c>
      <c r="AG1257" s="1" t="s">
        <v>3157</v>
      </c>
    </row>
    <row r="1258" spans="1:72" ht="13.5" customHeight="1">
      <c r="A1258" s="6" t="str">
        <f t="shared" si="43"/>
        <v>1756_감물천면_0024</v>
      </c>
      <c r="B1258" s="1">
        <v>1756</v>
      </c>
      <c r="C1258" s="1" t="s">
        <v>4576</v>
      </c>
      <c r="D1258" s="1" t="s">
        <v>4577</v>
      </c>
      <c r="E1258" s="2">
        <v>1257</v>
      </c>
      <c r="F1258" s="2">
        <v>4</v>
      </c>
      <c r="G1258" s="2" t="s">
        <v>2172</v>
      </c>
      <c r="H1258" s="2" t="s">
        <v>2369</v>
      </c>
      <c r="I1258" s="2">
        <v>2</v>
      </c>
      <c r="L1258" s="2">
        <v>5</v>
      </c>
      <c r="M1258" s="2" t="s">
        <v>5344</v>
      </c>
      <c r="N1258" s="2" t="s">
        <v>5345</v>
      </c>
      <c r="T1258" s="2" t="s">
        <v>4909</v>
      </c>
      <c r="U1258" s="1" t="s">
        <v>315</v>
      </c>
      <c r="V1258" s="1" t="s">
        <v>2498</v>
      </c>
      <c r="W1258" s="1" t="s">
        <v>487</v>
      </c>
      <c r="X1258" s="1" t="s">
        <v>2567</v>
      </c>
      <c r="Y1258" s="1" t="s">
        <v>2251</v>
      </c>
      <c r="Z1258" s="1" t="s">
        <v>2626</v>
      </c>
      <c r="AC1258" s="1">
        <v>58</v>
      </c>
      <c r="AD1258" s="1" t="s">
        <v>668</v>
      </c>
      <c r="AE1258" s="1" t="s">
        <v>3134</v>
      </c>
      <c r="AJ1258" s="1" t="s">
        <v>17</v>
      </c>
      <c r="AK1258" s="1" t="s">
        <v>3214</v>
      </c>
      <c r="AL1258" s="1" t="s">
        <v>149</v>
      </c>
      <c r="AM1258" s="1" t="s">
        <v>3219</v>
      </c>
      <c r="AT1258" s="1" t="s">
        <v>42</v>
      </c>
      <c r="AU1258" s="1" t="s">
        <v>3276</v>
      </c>
      <c r="AV1258" s="1" t="s">
        <v>2252</v>
      </c>
      <c r="AW1258" s="1" t="s">
        <v>3319</v>
      </c>
      <c r="BG1258" s="1" t="s">
        <v>42</v>
      </c>
      <c r="BH1258" s="1" t="s">
        <v>3276</v>
      </c>
      <c r="BI1258" s="1" t="s">
        <v>2253</v>
      </c>
      <c r="BJ1258" s="1" t="s">
        <v>3688</v>
      </c>
      <c r="BK1258" s="1" t="s">
        <v>42</v>
      </c>
      <c r="BL1258" s="1" t="s">
        <v>3276</v>
      </c>
      <c r="BM1258" s="1" t="s">
        <v>2254</v>
      </c>
      <c r="BN1258" s="1" t="s">
        <v>3946</v>
      </c>
      <c r="BO1258" s="1" t="s">
        <v>42</v>
      </c>
      <c r="BP1258" s="1" t="s">
        <v>3276</v>
      </c>
      <c r="BQ1258" s="1" t="s">
        <v>2255</v>
      </c>
      <c r="BR1258" s="1" t="s">
        <v>4453</v>
      </c>
      <c r="BS1258" s="1" t="s">
        <v>41</v>
      </c>
      <c r="BT1258" s="1" t="s">
        <v>4400</v>
      </c>
    </row>
    <row r="1259" spans="1:72" ht="13.5" customHeight="1">
      <c r="A1259" s="6" t="str">
        <f t="shared" si="43"/>
        <v>1756_감물천면_0024</v>
      </c>
      <c r="B1259" s="1">
        <v>1756</v>
      </c>
      <c r="C1259" s="1" t="s">
        <v>4576</v>
      </c>
      <c r="D1259" s="1" t="s">
        <v>4577</v>
      </c>
      <c r="E1259" s="2">
        <v>1258</v>
      </c>
      <c r="F1259" s="2">
        <v>4</v>
      </c>
      <c r="G1259" s="2" t="s">
        <v>2172</v>
      </c>
      <c r="H1259" s="2" t="s">
        <v>2369</v>
      </c>
      <c r="I1259" s="2">
        <v>2</v>
      </c>
      <c r="L1259" s="2">
        <v>5</v>
      </c>
      <c r="M1259" s="2" t="s">
        <v>5344</v>
      </c>
      <c r="N1259" s="2" t="s">
        <v>5345</v>
      </c>
      <c r="S1259" s="2" t="s">
        <v>49</v>
      </c>
      <c r="T1259" s="2" t="s">
        <v>2463</v>
      </c>
      <c r="W1259" s="1" t="s">
        <v>140</v>
      </c>
      <c r="X1259" s="1" t="s">
        <v>2578</v>
      </c>
      <c r="Y1259" s="1" t="s">
        <v>10</v>
      </c>
      <c r="Z1259" s="1" t="s">
        <v>2600</v>
      </c>
      <c r="AC1259" s="1">
        <v>59</v>
      </c>
      <c r="AD1259" s="1" t="s">
        <v>359</v>
      </c>
      <c r="AE1259" s="1" t="s">
        <v>3133</v>
      </c>
      <c r="AJ1259" s="1" t="s">
        <v>17</v>
      </c>
      <c r="AK1259" s="1" t="s">
        <v>3214</v>
      </c>
      <c r="AL1259" s="1" t="s">
        <v>41</v>
      </c>
      <c r="AM1259" s="1" t="s">
        <v>4400</v>
      </c>
      <c r="AT1259" s="1" t="s">
        <v>315</v>
      </c>
      <c r="AU1259" s="1" t="s">
        <v>2498</v>
      </c>
      <c r="AV1259" s="1" t="s">
        <v>2256</v>
      </c>
      <c r="AW1259" s="1" t="s">
        <v>3318</v>
      </c>
      <c r="BG1259" s="1" t="s">
        <v>42</v>
      </c>
      <c r="BH1259" s="1" t="s">
        <v>3276</v>
      </c>
      <c r="BI1259" s="1" t="s">
        <v>2257</v>
      </c>
      <c r="BJ1259" s="1" t="s">
        <v>3687</v>
      </c>
      <c r="BK1259" s="1" t="s">
        <v>42</v>
      </c>
      <c r="BL1259" s="1" t="s">
        <v>3276</v>
      </c>
      <c r="BM1259" s="1" t="s">
        <v>2055</v>
      </c>
      <c r="BN1259" s="1" t="s">
        <v>3945</v>
      </c>
      <c r="BO1259" s="1" t="s">
        <v>315</v>
      </c>
      <c r="BP1259" s="1" t="s">
        <v>2498</v>
      </c>
      <c r="BQ1259" s="1" t="s">
        <v>2258</v>
      </c>
      <c r="BR1259" s="1" t="s">
        <v>4128</v>
      </c>
      <c r="BS1259" s="1" t="s">
        <v>2259</v>
      </c>
      <c r="BT1259" s="1" t="s">
        <v>4910</v>
      </c>
    </row>
    <row r="1260" spans="1:72" ht="13.5" customHeight="1">
      <c r="A1260" s="6" t="str">
        <f t="shared" si="43"/>
        <v>1756_감물천면_0024</v>
      </c>
      <c r="B1260" s="1">
        <v>1756</v>
      </c>
      <c r="C1260" s="1" t="s">
        <v>4576</v>
      </c>
      <c r="D1260" s="1" t="s">
        <v>4577</v>
      </c>
      <c r="E1260" s="2">
        <v>1259</v>
      </c>
      <c r="F1260" s="2">
        <v>4</v>
      </c>
      <c r="G1260" s="2" t="s">
        <v>2172</v>
      </c>
      <c r="H1260" s="2" t="s">
        <v>2369</v>
      </c>
      <c r="I1260" s="2">
        <v>3</v>
      </c>
      <c r="J1260" s="2" t="s">
        <v>983</v>
      </c>
      <c r="K1260" s="2" t="s">
        <v>4340</v>
      </c>
      <c r="L1260" s="2">
        <v>1</v>
      </c>
      <c r="M1260" s="2" t="s">
        <v>5181</v>
      </c>
      <c r="N1260" s="2" t="s">
        <v>5182</v>
      </c>
      <c r="Q1260" s="2" t="s">
        <v>2260</v>
      </c>
      <c r="R1260" s="2" t="s">
        <v>4356</v>
      </c>
      <c r="T1260" s="2" t="s">
        <v>4628</v>
      </c>
      <c r="W1260" s="1" t="s">
        <v>88</v>
      </c>
      <c r="X1260" s="1" t="s">
        <v>4368</v>
      </c>
      <c r="Y1260" s="1" t="s">
        <v>309</v>
      </c>
      <c r="Z1260" s="1" t="s">
        <v>2604</v>
      </c>
      <c r="AC1260" s="1">
        <v>53</v>
      </c>
      <c r="AD1260" s="1" t="s">
        <v>291</v>
      </c>
      <c r="AE1260" s="1" t="s">
        <v>3124</v>
      </c>
      <c r="AJ1260" s="1" t="s">
        <v>17</v>
      </c>
      <c r="AK1260" s="1" t="s">
        <v>3214</v>
      </c>
      <c r="AL1260" s="1" t="s">
        <v>123</v>
      </c>
      <c r="AM1260" s="1" t="s">
        <v>3210</v>
      </c>
      <c r="AT1260" s="1" t="s">
        <v>315</v>
      </c>
      <c r="AU1260" s="1" t="s">
        <v>2498</v>
      </c>
      <c r="AV1260" s="1" t="s">
        <v>2261</v>
      </c>
      <c r="AW1260" s="1" t="s">
        <v>3302</v>
      </c>
      <c r="BG1260" s="1" t="s">
        <v>315</v>
      </c>
      <c r="BH1260" s="1" t="s">
        <v>2498</v>
      </c>
      <c r="BI1260" s="1" t="s">
        <v>2262</v>
      </c>
      <c r="BJ1260" s="1" t="s">
        <v>3686</v>
      </c>
      <c r="BK1260" s="1" t="s">
        <v>315</v>
      </c>
      <c r="BL1260" s="1" t="s">
        <v>2498</v>
      </c>
      <c r="BM1260" s="1" t="s">
        <v>2263</v>
      </c>
      <c r="BN1260" s="1" t="s">
        <v>3944</v>
      </c>
      <c r="BO1260" s="1" t="s">
        <v>315</v>
      </c>
      <c r="BP1260" s="1" t="s">
        <v>2498</v>
      </c>
      <c r="BQ1260" s="1" t="s">
        <v>2264</v>
      </c>
      <c r="BR1260" s="1" t="s">
        <v>4551</v>
      </c>
      <c r="BS1260" s="1" t="s">
        <v>363</v>
      </c>
      <c r="BT1260" s="1" t="s">
        <v>3227</v>
      </c>
    </row>
    <row r="1261" spans="1:31" ht="13.5" customHeight="1">
      <c r="A1261" s="6" t="str">
        <f t="shared" si="43"/>
        <v>1756_감물천면_0024</v>
      </c>
      <c r="B1261" s="1">
        <v>1756</v>
      </c>
      <c r="C1261" s="1" t="s">
        <v>4576</v>
      </c>
      <c r="D1261" s="1" t="s">
        <v>4577</v>
      </c>
      <c r="E1261" s="2">
        <v>1260</v>
      </c>
      <c r="F1261" s="2">
        <v>4</v>
      </c>
      <c r="G1261" s="2" t="s">
        <v>2172</v>
      </c>
      <c r="H1261" s="2" t="s">
        <v>2369</v>
      </c>
      <c r="I1261" s="2">
        <v>3</v>
      </c>
      <c r="L1261" s="2">
        <v>1</v>
      </c>
      <c r="M1261" s="2" t="s">
        <v>5181</v>
      </c>
      <c r="N1261" s="2" t="s">
        <v>5182</v>
      </c>
      <c r="S1261" s="2" t="s">
        <v>61</v>
      </c>
      <c r="T1261" s="2" t="s">
        <v>2464</v>
      </c>
      <c r="AC1261" s="1">
        <v>16</v>
      </c>
      <c r="AD1261" s="1" t="s">
        <v>228</v>
      </c>
      <c r="AE1261" s="1" t="s">
        <v>3107</v>
      </c>
    </row>
    <row r="1262" spans="1:31" ht="13.5" customHeight="1">
      <c r="A1262" s="6" t="str">
        <f t="shared" si="43"/>
        <v>1756_감물천면_0024</v>
      </c>
      <c r="B1262" s="1">
        <v>1756</v>
      </c>
      <c r="C1262" s="1" t="s">
        <v>4576</v>
      </c>
      <c r="D1262" s="1" t="s">
        <v>4577</v>
      </c>
      <c r="E1262" s="2">
        <v>1261</v>
      </c>
      <c r="F1262" s="2">
        <v>4</v>
      </c>
      <c r="G1262" s="2" t="s">
        <v>2172</v>
      </c>
      <c r="H1262" s="2" t="s">
        <v>2369</v>
      </c>
      <c r="I1262" s="2">
        <v>3</v>
      </c>
      <c r="L1262" s="2">
        <v>1</v>
      </c>
      <c r="M1262" s="2" t="s">
        <v>5181</v>
      </c>
      <c r="N1262" s="2" t="s">
        <v>5182</v>
      </c>
      <c r="S1262" s="2" t="s">
        <v>61</v>
      </c>
      <c r="T1262" s="2" t="s">
        <v>2464</v>
      </c>
      <c r="AC1262" s="1">
        <v>10</v>
      </c>
      <c r="AD1262" s="1" t="s">
        <v>75</v>
      </c>
      <c r="AE1262" s="1" t="s">
        <v>3129</v>
      </c>
    </row>
    <row r="1263" spans="1:72" ht="13.5" customHeight="1">
      <c r="A1263" s="6" t="str">
        <f t="shared" si="43"/>
        <v>1756_감물천면_0024</v>
      </c>
      <c r="B1263" s="1">
        <v>1756</v>
      </c>
      <c r="C1263" s="1" t="s">
        <v>4576</v>
      </c>
      <c r="D1263" s="1" t="s">
        <v>4577</v>
      </c>
      <c r="E1263" s="2">
        <v>1262</v>
      </c>
      <c r="F1263" s="2">
        <v>4</v>
      </c>
      <c r="G1263" s="2" t="s">
        <v>2172</v>
      </c>
      <c r="H1263" s="2" t="s">
        <v>2369</v>
      </c>
      <c r="I1263" s="2">
        <v>3</v>
      </c>
      <c r="L1263" s="2">
        <v>2</v>
      </c>
      <c r="M1263" s="2" t="s">
        <v>5419</v>
      </c>
      <c r="N1263" s="2" t="s">
        <v>5346</v>
      </c>
      <c r="T1263" s="2" t="s">
        <v>4693</v>
      </c>
      <c r="U1263" s="1" t="s">
        <v>315</v>
      </c>
      <c r="V1263" s="1" t="s">
        <v>2498</v>
      </c>
      <c r="W1263" s="1" t="s">
        <v>50</v>
      </c>
      <c r="X1263" s="1" t="s">
        <v>4694</v>
      </c>
      <c r="Y1263" s="1" t="s">
        <v>5420</v>
      </c>
      <c r="Z1263" s="1" t="s">
        <v>4379</v>
      </c>
      <c r="AC1263" s="1">
        <v>38</v>
      </c>
      <c r="AD1263" s="1" t="s">
        <v>489</v>
      </c>
      <c r="AE1263" s="1" t="s">
        <v>3132</v>
      </c>
      <c r="AJ1263" s="1" t="s">
        <v>17</v>
      </c>
      <c r="AK1263" s="1" t="s">
        <v>3214</v>
      </c>
      <c r="AL1263" s="1" t="s">
        <v>123</v>
      </c>
      <c r="AM1263" s="1" t="s">
        <v>3210</v>
      </c>
      <c r="AT1263" s="1" t="s">
        <v>315</v>
      </c>
      <c r="AU1263" s="1" t="s">
        <v>2498</v>
      </c>
      <c r="AV1263" s="1" t="s">
        <v>2265</v>
      </c>
      <c r="AW1263" s="1" t="s">
        <v>3317</v>
      </c>
      <c r="BG1263" s="1" t="s">
        <v>42</v>
      </c>
      <c r="BH1263" s="1" t="s">
        <v>3276</v>
      </c>
      <c r="BI1263" s="1" t="s">
        <v>2266</v>
      </c>
      <c r="BJ1263" s="1" t="s">
        <v>3685</v>
      </c>
      <c r="BK1263" s="1" t="s">
        <v>42</v>
      </c>
      <c r="BL1263" s="1" t="s">
        <v>3276</v>
      </c>
      <c r="BM1263" s="1" t="s">
        <v>2267</v>
      </c>
      <c r="BN1263" s="1" t="s">
        <v>3943</v>
      </c>
      <c r="BO1263" s="1" t="s">
        <v>42</v>
      </c>
      <c r="BP1263" s="1" t="s">
        <v>3276</v>
      </c>
      <c r="BQ1263" s="1" t="s">
        <v>2268</v>
      </c>
      <c r="BR1263" s="1" t="s">
        <v>4127</v>
      </c>
      <c r="BS1263" s="1" t="s">
        <v>924</v>
      </c>
      <c r="BT1263" s="1" t="s">
        <v>3225</v>
      </c>
    </row>
    <row r="1264" spans="1:33" ht="13.5" customHeight="1">
      <c r="A1264" s="6" t="str">
        <f t="shared" si="43"/>
        <v>1756_감물천면_0024</v>
      </c>
      <c r="B1264" s="1">
        <v>1756</v>
      </c>
      <c r="C1264" s="1" t="s">
        <v>4576</v>
      </c>
      <c r="D1264" s="1" t="s">
        <v>4577</v>
      </c>
      <c r="E1264" s="2">
        <v>1263</v>
      </c>
      <c r="F1264" s="2">
        <v>4</v>
      </c>
      <c r="G1264" s="2" t="s">
        <v>2172</v>
      </c>
      <c r="H1264" s="2" t="s">
        <v>2369</v>
      </c>
      <c r="I1264" s="2">
        <v>3</v>
      </c>
      <c r="L1264" s="2">
        <v>2</v>
      </c>
      <c r="M1264" s="2" t="s">
        <v>5419</v>
      </c>
      <c r="N1264" s="2" t="s">
        <v>5346</v>
      </c>
      <c r="S1264" s="2" t="s">
        <v>49</v>
      </c>
      <c r="T1264" s="2" t="s">
        <v>2463</v>
      </c>
      <c r="W1264" s="1" t="s">
        <v>2269</v>
      </c>
      <c r="X1264" s="1" t="s">
        <v>2577</v>
      </c>
      <c r="Y1264" s="1" t="s">
        <v>309</v>
      </c>
      <c r="Z1264" s="1" t="s">
        <v>2604</v>
      </c>
      <c r="AF1264" s="1" t="s">
        <v>97</v>
      </c>
      <c r="AG1264" s="1" t="s">
        <v>2593</v>
      </c>
    </row>
    <row r="1265" spans="1:72" ht="13.5" customHeight="1">
      <c r="A1265" s="6" t="str">
        <f t="shared" si="43"/>
        <v>1756_감물천면_0024</v>
      </c>
      <c r="B1265" s="1">
        <v>1756</v>
      </c>
      <c r="C1265" s="1" t="s">
        <v>4576</v>
      </c>
      <c r="D1265" s="1" t="s">
        <v>4577</v>
      </c>
      <c r="E1265" s="2">
        <v>1264</v>
      </c>
      <c r="F1265" s="2">
        <v>4</v>
      </c>
      <c r="G1265" s="2" t="s">
        <v>2172</v>
      </c>
      <c r="H1265" s="2" t="s">
        <v>2369</v>
      </c>
      <c r="I1265" s="2">
        <v>3</v>
      </c>
      <c r="L1265" s="2">
        <v>3</v>
      </c>
      <c r="M1265" s="2" t="s">
        <v>983</v>
      </c>
      <c r="N1265" s="2" t="s">
        <v>4340</v>
      </c>
      <c r="O1265" s="2" t="s">
        <v>6</v>
      </c>
      <c r="P1265" s="2" t="s">
        <v>2411</v>
      </c>
      <c r="T1265" s="2" t="s">
        <v>4795</v>
      </c>
      <c r="U1265" s="1" t="s">
        <v>315</v>
      </c>
      <c r="V1265" s="1" t="s">
        <v>2498</v>
      </c>
      <c r="W1265" s="1" t="s">
        <v>88</v>
      </c>
      <c r="X1265" s="1" t="s">
        <v>4368</v>
      </c>
      <c r="Y1265" s="1" t="s">
        <v>2270</v>
      </c>
      <c r="Z1265" s="1" t="s">
        <v>2625</v>
      </c>
      <c r="AC1265" s="1">
        <v>51</v>
      </c>
      <c r="AD1265" s="1" t="s">
        <v>284</v>
      </c>
      <c r="AE1265" s="1" t="s">
        <v>3131</v>
      </c>
      <c r="AJ1265" s="1" t="s">
        <v>17</v>
      </c>
      <c r="AK1265" s="1" t="s">
        <v>3214</v>
      </c>
      <c r="AL1265" s="1" t="s">
        <v>41</v>
      </c>
      <c r="AM1265" s="1" t="s">
        <v>4400</v>
      </c>
      <c r="AT1265" s="1" t="s">
        <v>2271</v>
      </c>
      <c r="AU1265" s="1" t="s">
        <v>3279</v>
      </c>
      <c r="AV1265" s="1" t="s">
        <v>968</v>
      </c>
      <c r="AW1265" s="1" t="s">
        <v>3316</v>
      </c>
      <c r="BG1265" s="1" t="s">
        <v>315</v>
      </c>
      <c r="BH1265" s="1" t="s">
        <v>2498</v>
      </c>
      <c r="BI1265" s="1" t="s">
        <v>2272</v>
      </c>
      <c r="BJ1265" s="1" t="s">
        <v>3684</v>
      </c>
      <c r="BK1265" s="1" t="s">
        <v>42</v>
      </c>
      <c r="BL1265" s="1" t="s">
        <v>3276</v>
      </c>
      <c r="BM1265" s="1" t="s">
        <v>756</v>
      </c>
      <c r="BN1265" s="1" t="s">
        <v>3536</v>
      </c>
      <c r="BO1265" s="1" t="s">
        <v>42</v>
      </c>
      <c r="BP1265" s="1" t="s">
        <v>3276</v>
      </c>
      <c r="BQ1265" s="1" t="s">
        <v>2273</v>
      </c>
      <c r="BR1265" s="1" t="s">
        <v>4456</v>
      </c>
      <c r="BS1265" s="1" t="s">
        <v>41</v>
      </c>
      <c r="BT1265" s="1" t="s">
        <v>4400</v>
      </c>
    </row>
    <row r="1266" spans="1:72" ht="13.5" customHeight="1">
      <c r="A1266" s="6" t="str">
        <f t="shared" si="43"/>
        <v>1756_감물천면_0024</v>
      </c>
      <c r="B1266" s="1">
        <v>1756</v>
      </c>
      <c r="C1266" s="1" t="s">
        <v>4576</v>
      </c>
      <c r="D1266" s="1" t="s">
        <v>4577</v>
      </c>
      <c r="E1266" s="2">
        <v>1265</v>
      </c>
      <c r="F1266" s="2">
        <v>4</v>
      </c>
      <c r="G1266" s="2" t="s">
        <v>2172</v>
      </c>
      <c r="H1266" s="2" t="s">
        <v>2369</v>
      </c>
      <c r="I1266" s="2">
        <v>3</v>
      </c>
      <c r="L1266" s="2">
        <v>3</v>
      </c>
      <c r="M1266" s="2" t="s">
        <v>983</v>
      </c>
      <c r="N1266" s="2" t="s">
        <v>4340</v>
      </c>
      <c r="S1266" s="2" t="s">
        <v>49</v>
      </c>
      <c r="T1266" s="2" t="s">
        <v>2463</v>
      </c>
      <c r="W1266" s="1" t="s">
        <v>2274</v>
      </c>
      <c r="X1266" s="1" t="s">
        <v>2576</v>
      </c>
      <c r="Y1266" s="1" t="s">
        <v>309</v>
      </c>
      <c r="Z1266" s="1" t="s">
        <v>2604</v>
      </c>
      <c r="AC1266" s="1">
        <v>54</v>
      </c>
      <c r="AD1266" s="1" t="s">
        <v>438</v>
      </c>
      <c r="AE1266" s="1" t="s">
        <v>3130</v>
      </c>
      <c r="AJ1266" s="1" t="s">
        <v>17</v>
      </c>
      <c r="AK1266" s="1" t="s">
        <v>3214</v>
      </c>
      <c r="AL1266" s="1" t="s">
        <v>216</v>
      </c>
      <c r="AM1266" s="1" t="s">
        <v>3229</v>
      </c>
      <c r="AT1266" s="1" t="s">
        <v>315</v>
      </c>
      <c r="AU1266" s="1" t="s">
        <v>2498</v>
      </c>
      <c r="AV1266" s="1" t="s">
        <v>2275</v>
      </c>
      <c r="AW1266" s="1" t="s">
        <v>3315</v>
      </c>
      <c r="BG1266" s="1" t="s">
        <v>315</v>
      </c>
      <c r="BH1266" s="1" t="s">
        <v>2498</v>
      </c>
      <c r="BI1266" s="1" t="s">
        <v>2276</v>
      </c>
      <c r="BJ1266" s="1" t="s">
        <v>3683</v>
      </c>
      <c r="BK1266" s="1" t="s">
        <v>296</v>
      </c>
      <c r="BL1266" s="1" t="s">
        <v>3284</v>
      </c>
      <c r="BM1266" s="1" t="s">
        <v>2277</v>
      </c>
      <c r="BN1266" s="1" t="s">
        <v>3942</v>
      </c>
      <c r="BO1266" s="1" t="s">
        <v>42</v>
      </c>
      <c r="BP1266" s="1" t="s">
        <v>3276</v>
      </c>
      <c r="BQ1266" s="1" t="s">
        <v>2278</v>
      </c>
      <c r="BR1266" s="1" t="s">
        <v>4126</v>
      </c>
      <c r="BS1266" s="1" t="s">
        <v>298</v>
      </c>
      <c r="BT1266" s="1" t="s">
        <v>3243</v>
      </c>
    </row>
    <row r="1267" spans="1:31" ht="13.5" customHeight="1">
      <c r="A1267" s="6" t="str">
        <f t="shared" si="43"/>
        <v>1756_감물천면_0024</v>
      </c>
      <c r="B1267" s="1">
        <v>1756</v>
      </c>
      <c r="C1267" s="1" t="s">
        <v>4576</v>
      </c>
      <c r="D1267" s="1" t="s">
        <v>4577</v>
      </c>
      <c r="E1267" s="2">
        <v>1266</v>
      </c>
      <c r="F1267" s="2">
        <v>4</v>
      </c>
      <c r="G1267" s="2" t="s">
        <v>2172</v>
      </c>
      <c r="H1267" s="2" t="s">
        <v>2369</v>
      </c>
      <c r="I1267" s="2">
        <v>3</v>
      </c>
      <c r="L1267" s="2">
        <v>3</v>
      </c>
      <c r="M1267" s="2" t="s">
        <v>983</v>
      </c>
      <c r="N1267" s="2" t="s">
        <v>4340</v>
      </c>
      <c r="S1267" s="2" t="s">
        <v>61</v>
      </c>
      <c r="T1267" s="2" t="s">
        <v>2464</v>
      </c>
      <c r="AC1267" s="1">
        <v>3</v>
      </c>
      <c r="AD1267" s="1" t="s">
        <v>178</v>
      </c>
      <c r="AE1267" s="1" t="s">
        <v>3119</v>
      </c>
    </row>
    <row r="1268" spans="1:72" ht="13.5" customHeight="1">
      <c r="A1268" s="6" t="str">
        <f t="shared" si="43"/>
        <v>1756_감물천면_0024</v>
      </c>
      <c r="B1268" s="1">
        <v>1756</v>
      </c>
      <c r="C1268" s="1" t="s">
        <v>4576</v>
      </c>
      <c r="D1268" s="1" t="s">
        <v>4577</v>
      </c>
      <c r="E1268" s="2">
        <v>1267</v>
      </c>
      <c r="F1268" s="2">
        <v>4</v>
      </c>
      <c r="G1268" s="2" t="s">
        <v>2172</v>
      </c>
      <c r="H1268" s="2" t="s">
        <v>2369</v>
      </c>
      <c r="I1268" s="2">
        <v>3</v>
      </c>
      <c r="L1268" s="2">
        <v>4</v>
      </c>
      <c r="M1268" s="2" t="s">
        <v>5347</v>
      </c>
      <c r="N1268" s="2" t="s">
        <v>5348</v>
      </c>
      <c r="O1268" s="2" t="s">
        <v>6</v>
      </c>
      <c r="P1268" s="2" t="s">
        <v>2411</v>
      </c>
      <c r="T1268" s="2" t="s">
        <v>4586</v>
      </c>
      <c r="U1268" s="1" t="s">
        <v>1563</v>
      </c>
      <c r="V1268" s="1" t="s">
        <v>2508</v>
      </c>
      <c r="W1268" s="1" t="s">
        <v>88</v>
      </c>
      <c r="X1268" s="1" t="s">
        <v>4368</v>
      </c>
      <c r="Y1268" s="1" t="s">
        <v>2279</v>
      </c>
      <c r="Z1268" s="1" t="s">
        <v>2624</v>
      </c>
      <c r="AC1268" s="1">
        <v>63</v>
      </c>
      <c r="AD1268" s="1" t="s">
        <v>178</v>
      </c>
      <c r="AE1268" s="1" t="s">
        <v>3119</v>
      </c>
      <c r="AJ1268" s="1" t="s">
        <v>17</v>
      </c>
      <c r="AK1268" s="1" t="s">
        <v>3214</v>
      </c>
      <c r="AL1268" s="1" t="s">
        <v>2280</v>
      </c>
      <c r="AM1268" s="1" t="s">
        <v>3228</v>
      </c>
      <c r="AT1268" s="1" t="s">
        <v>315</v>
      </c>
      <c r="AU1268" s="1" t="s">
        <v>2498</v>
      </c>
      <c r="AV1268" s="1" t="s">
        <v>2281</v>
      </c>
      <c r="AW1268" s="1" t="s">
        <v>3314</v>
      </c>
      <c r="BG1268" s="1" t="s">
        <v>55</v>
      </c>
      <c r="BH1268" s="1" t="s">
        <v>2550</v>
      </c>
      <c r="BI1268" s="1" t="s">
        <v>2282</v>
      </c>
      <c r="BJ1268" s="1" t="s">
        <v>3682</v>
      </c>
      <c r="BK1268" s="1" t="s">
        <v>42</v>
      </c>
      <c r="BL1268" s="1" t="s">
        <v>3276</v>
      </c>
      <c r="BM1268" s="1" t="s">
        <v>2283</v>
      </c>
      <c r="BN1268" s="1" t="s">
        <v>3941</v>
      </c>
      <c r="BO1268" s="1" t="s">
        <v>42</v>
      </c>
      <c r="BP1268" s="1" t="s">
        <v>3276</v>
      </c>
      <c r="BQ1268" s="1" t="s">
        <v>2284</v>
      </c>
      <c r="BR1268" s="1" t="s">
        <v>4432</v>
      </c>
      <c r="BS1268" s="1" t="s">
        <v>41</v>
      </c>
      <c r="BT1268" s="1" t="s">
        <v>4400</v>
      </c>
    </row>
    <row r="1269" spans="1:72" ht="13.5" customHeight="1">
      <c r="A1269" s="6" t="str">
        <f t="shared" si="43"/>
        <v>1756_감물천면_0024</v>
      </c>
      <c r="B1269" s="1">
        <v>1756</v>
      </c>
      <c r="C1269" s="1" t="s">
        <v>4576</v>
      </c>
      <c r="D1269" s="1" t="s">
        <v>4577</v>
      </c>
      <c r="E1269" s="2">
        <v>1268</v>
      </c>
      <c r="F1269" s="2">
        <v>4</v>
      </c>
      <c r="G1269" s="2" t="s">
        <v>2172</v>
      </c>
      <c r="H1269" s="2" t="s">
        <v>2369</v>
      </c>
      <c r="I1269" s="2">
        <v>3</v>
      </c>
      <c r="L1269" s="2">
        <v>4</v>
      </c>
      <c r="M1269" s="2" t="s">
        <v>5347</v>
      </c>
      <c r="N1269" s="2" t="s">
        <v>5348</v>
      </c>
      <c r="S1269" s="2" t="s">
        <v>49</v>
      </c>
      <c r="T1269" s="2" t="s">
        <v>2463</v>
      </c>
      <c r="W1269" s="1" t="s">
        <v>362</v>
      </c>
      <c r="X1269" s="1" t="s">
        <v>2575</v>
      </c>
      <c r="Y1269" s="1" t="s">
        <v>309</v>
      </c>
      <c r="Z1269" s="1" t="s">
        <v>2604</v>
      </c>
      <c r="AC1269" s="1">
        <v>62</v>
      </c>
      <c r="AD1269" s="1" t="s">
        <v>62</v>
      </c>
      <c r="AE1269" s="1" t="s">
        <v>3099</v>
      </c>
      <c r="AJ1269" s="1" t="s">
        <v>17</v>
      </c>
      <c r="AK1269" s="1" t="s">
        <v>3214</v>
      </c>
      <c r="AL1269" s="1" t="s">
        <v>363</v>
      </c>
      <c r="AM1269" s="1" t="s">
        <v>3227</v>
      </c>
      <c r="AT1269" s="1" t="s">
        <v>2095</v>
      </c>
      <c r="AU1269" s="1" t="s">
        <v>3278</v>
      </c>
      <c r="AV1269" s="1" t="s">
        <v>2285</v>
      </c>
      <c r="AW1269" s="1" t="s">
        <v>3313</v>
      </c>
      <c r="BG1269" s="1" t="s">
        <v>42</v>
      </c>
      <c r="BH1269" s="1" t="s">
        <v>3276</v>
      </c>
      <c r="BI1269" s="1" t="s">
        <v>231</v>
      </c>
      <c r="BJ1269" s="1" t="s">
        <v>2887</v>
      </c>
      <c r="BM1269" s="1" t="s">
        <v>518</v>
      </c>
      <c r="BN1269" s="1" t="s">
        <v>3940</v>
      </c>
      <c r="BO1269" s="1" t="s">
        <v>1514</v>
      </c>
      <c r="BP1269" s="1" t="s">
        <v>3657</v>
      </c>
      <c r="BQ1269" s="1" t="s">
        <v>2286</v>
      </c>
      <c r="BR1269" s="1" t="s">
        <v>4125</v>
      </c>
      <c r="BS1269" s="1" t="s">
        <v>375</v>
      </c>
      <c r="BT1269" s="1" t="s">
        <v>3233</v>
      </c>
    </row>
    <row r="1270" spans="1:31" ht="13.5" customHeight="1">
      <c r="A1270" s="6" t="str">
        <f t="shared" si="43"/>
        <v>1756_감물천면_0024</v>
      </c>
      <c r="B1270" s="1">
        <v>1756</v>
      </c>
      <c r="C1270" s="1" t="s">
        <v>4576</v>
      </c>
      <c r="D1270" s="1" t="s">
        <v>4577</v>
      </c>
      <c r="E1270" s="2">
        <v>1269</v>
      </c>
      <c r="F1270" s="2">
        <v>4</v>
      </c>
      <c r="G1270" s="2" t="s">
        <v>2172</v>
      </c>
      <c r="H1270" s="2" t="s">
        <v>2369</v>
      </c>
      <c r="I1270" s="2">
        <v>3</v>
      </c>
      <c r="L1270" s="2">
        <v>4</v>
      </c>
      <c r="M1270" s="2" t="s">
        <v>5347</v>
      </c>
      <c r="N1270" s="2" t="s">
        <v>5348</v>
      </c>
      <c r="S1270" s="2" t="s">
        <v>61</v>
      </c>
      <c r="T1270" s="2" t="s">
        <v>2464</v>
      </c>
      <c r="AC1270" s="1">
        <v>10</v>
      </c>
      <c r="AD1270" s="1" t="s">
        <v>75</v>
      </c>
      <c r="AE1270" s="1" t="s">
        <v>3129</v>
      </c>
    </row>
    <row r="1271" spans="1:72" ht="13.5" customHeight="1">
      <c r="A1271" s="6" t="str">
        <f t="shared" si="43"/>
        <v>1756_감물천면_0024</v>
      </c>
      <c r="B1271" s="1">
        <v>1756</v>
      </c>
      <c r="C1271" s="1" t="s">
        <v>4576</v>
      </c>
      <c r="D1271" s="1" t="s">
        <v>4577</v>
      </c>
      <c r="E1271" s="2">
        <v>1270</v>
      </c>
      <c r="F1271" s="2">
        <v>4</v>
      </c>
      <c r="G1271" s="2" t="s">
        <v>2172</v>
      </c>
      <c r="H1271" s="2" t="s">
        <v>2369</v>
      </c>
      <c r="I1271" s="2">
        <v>3</v>
      </c>
      <c r="L1271" s="2">
        <v>5</v>
      </c>
      <c r="M1271" s="2" t="s">
        <v>5349</v>
      </c>
      <c r="N1271" s="2" t="s">
        <v>5350</v>
      </c>
      <c r="O1271" s="2" t="s">
        <v>6</v>
      </c>
      <c r="P1271" s="2" t="s">
        <v>2411</v>
      </c>
      <c r="Q1271" s="2" t="s">
        <v>2287</v>
      </c>
      <c r="R1271" s="2" t="s">
        <v>2413</v>
      </c>
      <c r="T1271" s="2" t="s">
        <v>4689</v>
      </c>
      <c r="U1271" s="1" t="s">
        <v>2288</v>
      </c>
      <c r="V1271" s="1" t="s">
        <v>2507</v>
      </c>
      <c r="W1271" s="1" t="s">
        <v>4911</v>
      </c>
      <c r="X1271" s="1" t="s">
        <v>4912</v>
      </c>
      <c r="Y1271" s="1" t="s">
        <v>2289</v>
      </c>
      <c r="Z1271" s="1" t="s">
        <v>2623</v>
      </c>
      <c r="AC1271" s="1">
        <v>42</v>
      </c>
      <c r="AD1271" s="1" t="s">
        <v>92</v>
      </c>
      <c r="AE1271" s="1" t="s">
        <v>3128</v>
      </c>
      <c r="AJ1271" s="1" t="s">
        <v>17</v>
      </c>
      <c r="AK1271" s="1" t="s">
        <v>3214</v>
      </c>
      <c r="AL1271" s="1" t="s">
        <v>376</v>
      </c>
      <c r="AM1271" s="1" t="s">
        <v>3218</v>
      </c>
      <c r="AV1271" s="1" t="s">
        <v>1840</v>
      </c>
      <c r="AW1271" s="1" t="s">
        <v>3312</v>
      </c>
      <c r="BG1271" s="1" t="s">
        <v>304</v>
      </c>
      <c r="BH1271" s="1" t="s">
        <v>3286</v>
      </c>
      <c r="BI1271" s="1" t="s">
        <v>2290</v>
      </c>
      <c r="BJ1271" s="1" t="s">
        <v>3681</v>
      </c>
      <c r="BK1271" s="1" t="s">
        <v>304</v>
      </c>
      <c r="BL1271" s="1" t="s">
        <v>3286</v>
      </c>
      <c r="BM1271" s="1" t="s">
        <v>2291</v>
      </c>
      <c r="BN1271" s="1" t="s">
        <v>3939</v>
      </c>
      <c r="BO1271" s="1" t="s">
        <v>304</v>
      </c>
      <c r="BP1271" s="1" t="s">
        <v>3286</v>
      </c>
      <c r="BQ1271" s="1" t="s">
        <v>2292</v>
      </c>
      <c r="BR1271" s="1" t="s">
        <v>4517</v>
      </c>
      <c r="BS1271" s="1" t="s">
        <v>123</v>
      </c>
      <c r="BT1271" s="1" t="s">
        <v>3210</v>
      </c>
    </row>
    <row r="1272" spans="1:72" ht="13.5" customHeight="1">
      <c r="A1272" s="6" t="str">
        <f t="shared" si="43"/>
        <v>1756_감물천면_0024</v>
      </c>
      <c r="B1272" s="1">
        <v>1756</v>
      </c>
      <c r="C1272" s="1" t="s">
        <v>4576</v>
      </c>
      <c r="D1272" s="1" t="s">
        <v>4577</v>
      </c>
      <c r="E1272" s="2">
        <v>1271</v>
      </c>
      <c r="F1272" s="2">
        <v>4</v>
      </c>
      <c r="G1272" s="2" t="s">
        <v>2172</v>
      </c>
      <c r="H1272" s="2" t="s">
        <v>2369</v>
      </c>
      <c r="I1272" s="2">
        <v>3</v>
      </c>
      <c r="L1272" s="2">
        <v>5</v>
      </c>
      <c r="M1272" s="2" t="s">
        <v>5349</v>
      </c>
      <c r="N1272" s="2" t="s">
        <v>5350</v>
      </c>
      <c r="S1272" s="2" t="s">
        <v>49</v>
      </c>
      <c r="T1272" s="2" t="s">
        <v>2463</v>
      </c>
      <c r="W1272" s="1" t="s">
        <v>179</v>
      </c>
      <c r="X1272" s="1" t="s">
        <v>2574</v>
      </c>
      <c r="Y1272" s="1" t="s">
        <v>309</v>
      </c>
      <c r="Z1272" s="1" t="s">
        <v>2604</v>
      </c>
      <c r="AC1272" s="1">
        <v>44</v>
      </c>
      <c r="AD1272" s="1" t="s">
        <v>317</v>
      </c>
      <c r="AE1272" s="1" t="s">
        <v>3127</v>
      </c>
      <c r="AJ1272" s="1" t="s">
        <v>17</v>
      </c>
      <c r="AK1272" s="1" t="s">
        <v>3214</v>
      </c>
      <c r="AL1272" s="1" t="s">
        <v>60</v>
      </c>
      <c r="AM1272" s="1" t="s">
        <v>3226</v>
      </c>
      <c r="AT1272" s="1" t="s">
        <v>413</v>
      </c>
      <c r="AU1272" s="1" t="s">
        <v>2504</v>
      </c>
      <c r="AV1272" s="1" t="s">
        <v>2293</v>
      </c>
      <c r="AW1272" s="1" t="s">
        <v>3311</v>
      </c>
      <c r="BG1272" s="1" t="s">
        <v>413</v>
      </c>
      <c r="BH1272" s="1" t="s">
        <v>2504</v>
      </c>
      <c r="BI1272" s="1" t="s">
        <v>2294</v>
      </c>
      <c r="BJ1272" s="1" t="s">
        <v>3680</v>
      </c>
      <c r="BK1272" s="1" t="s">
        <v>1514</v>
      </c>
      <c r="BL1272" s="1" t="s">
        <v>3657</v>
      </c>
      <c r="BM1272" s="1" t="s">
        <v>2295</v>
      </c>
      <c r="BN1272" s="1" t="s">
        <v>3938</v>
      </c>
      <c r="BQ1272" s="1" t="s">
        <v>2296</v>
      </c>
      <c r="BR1272" s="1" t="s">
        <v>4530</v>
      </c>
      <c r="BS1272" s="1" t="s">
        <v>363</v>
      </c>
      <c r="BT1272" s="1" t="s">
        <v>3227</v>
      </c>
    </row>
    <row r="1273" spans="1:31" ht="13.5" customHeight="1">
      <c r="A1273" s="6" t="str">
        <f t="shared" si="43"/>
        <v>1756_감물천면_0024</v>
      </c>
      <c r="B1273" s="1">
        <v>1756</v>
      </c>
      <c r="C1273" s="1" t="s">
        <v>4576</v>
      </c>
      <c r="D1273" s="1" t="s">
        <v>4577</v>
      </c>
      <c r="E1273" s="2">
        <v>1272</v>
      </c>
      <c r="F1273" s="2">
        <v>4</v>
      </c>
      <c r="G1273" s="2" t="s">
        <v>2172</v>
      </c>
      <c r="H1273" s="2" t="s">
        <v>2369</v>
      </c>
      <c r="I1273" s="2">
        <v>3</v>
      </c>
      <c r="L1273" s="2">
        <v>5</v>
      </c>
      <c r="M1273" s="2" t="s">
        <v>5349</v>
      </c>
      <c r="N1273" s="2" t="s">
        <v>5350</v>
      </c>
      <c r="S1273" s="2" t="s">
        <v>61</v>
      </c>
      <c r="T1273" s="2" t="s">
        <v>2464</v>
      </c>
      <c r="AC1273" s="1">
        <v>11</v>
      </c>
      <c r="AD1273" s="1" t="s">
        <v>342</v>
      </c>
      <c r="AE1273" s="1" t="s">
        <v>3120</v>
      </c>
    </row>
    <row r="1274" spans="1:33" ht="13.5" customHeight="1">
      <c r="A1274" s="6" t="str">
        <f aca="true" t="shared" si="44" ref="A1274:A1301">HYPERLINK("http://kyu.snu.ac.kr/sdhj/index.jsp?type=hj/GK14679_00IH_0001_0024.jpg","1756_감물천면_0024")</f>
        <v>1756_감물천면_0024</v>
      </c>
      <c r="B1274" s="1">
        <v>1756</v>
      </c>
      <c r="C1274" s="1" t="s">
        <v>4576</v>
      </c>
      <c r="D1274" s="1" t="s">
        <v>4577</v>
      </c>
      <c r="E1274" s="2">
        <v>1273</v>
      </c>
      <c r="F1274" s="2">
        <v>4</v>
      </c>
      <c r="G1274" s="2" t="s">
        <v>2172</v>
      </c>
      <c r="H1274" s="2" t="s">
        <v>2369</v>
      </c>
      <c r="I1274" s="2">
        <v>3</v>
      </c>
      <c r="L1274" s="2">
        <v>5</v>
      </c>
      <c r="M1274" s="2" t="s">
        <v>5349</v>
      </c>
      <c r="N1274" s="2" t="s">
        <v>5350</v>
      </c>
      <c r="S1274" s="2" t="s">
        <v>61</v>
      </c>
      <c r="T1274" s="2" t="s">
        <v>2464</v>
      </c>
      <c r="AF1274" s="1" t="s">
        <v>97</v>
      </c>
      <c r="AG1274" s="1" t="s">
        <v>2593</v>
      </c>
    </row>
    <row r="1275" spans="1:33" ht="13.5" customHeight="1">
      <c r="A1275" s="6" t="str">
        <f t="shared" si="44"/>
        <v>1756_감물천면_0024</v>
      </c>
      <c r="B1275" s="1">
        <v>1756</v>
      </c>
      <c r="C1275" s="1" t="s">
        <v>4576</v>
      </c>
      <c r="D1275" s="1" t="s">
        <v>4577</v>
      </c>
      <c r="E1275" s="2">
        <v>1274</v>
      </c>
      <c r="F1275" s="2">
        <v>4</v>
      </c>
      <c r="G1275" s="2" t="s">
        <v>2172</v>
      </c>
      <c r="H1275" s="2" t="s">
        <v>2369</v>
      </c>
      <c r="I1275" s="2">
        <v>3</v>
      </c>
      <c r="L1275" s="2">
        <v>5</v>
      </c>
      <c r="M1275" s="2" t="s">
        <v>5349</v>
      </c>
      <c r="N1275" s="2" t="s">
        <v>5350</v>
      </c>
      <c r="S1275" s="2" t="s">
        <v>81</v>
      </c>
      <c r="T1275" s="2" t="s">
        <v>2466</v>
      </c>
      <c r="AC1275" s="1">
        <v>1</v>
      </c>
      <c r="AD1275" s="1" t="s">
        <v>169</v>
      </c>
      <c r="AE1275" s="1" t="s">
        <v>3102</v>
      </c>
      <c r="AF1275" s="1" t="s">
        <v>63</v>
      </c>
      <c r="AG1275" s="1" t="s">
        <v>3157</v>
      </c>
    </row>
    <row r="1276" spans="1:72" ht="13.5" customHeight="1">
      <c r="A1276" s="6" t="str">
        <f t="shared" si="44"/>
        <v>1756_감물천면_0024</v>
      </c>
      <c r="B1276" s="1">
        <v>1756</v>
      </c>
      <c r="C1276" s="1" t="s">
        <v>4576</v>
      </c>
      <c r="D1276" s="1" t="s">
        <v>4577</v>
      </c>
      <c r="E1276" s="2">
        <v>1275</v>
      </c>
      <c r="F1276" s="2">
        <v>4</v>
      </c>
      <c r="G1276" s="2" t="s">
        <v>2172</v>
      </c>
      <c r="H1276" s="2" t="s">
        <v>2369</v>
      </c>
      <c r="I1276" s="2">
        <v>4</v>
      </c>
      <c r="J1276" s="2" t="s">
        <v>2297</v>
      </c>
      <c r="K1276" s="2" t="s">
        <v>4345</v>
      </c>
      <c r="L1276" s="2">
        <v>1</v>
      </c>
      <c r="M1276" s="2" t="s">
        <v>1942</v>
      </c>
      <c r="N1276" s="2" t="s">
        <v>5001</v>
      </c>
      <c r="Q1276" s="2" t="s">
        <v>2298</v>
      </c>
      <c r="R1276" s="2" t="s">
        <v>2412</v>
      </c>
      <c r="T1276" s="2" t="s">
        <v>4711</v>
      </c>
      <c r="W1276" s="1" t="s">
        <v>50</v>
      </c>
      <c r="X1276" s="1" t="s">
        <v>4913</v>
      </c>
      <c r="Y1276" s="1" t="s">
        <v>51</v>
      </c>
      <c r="Z1276" s="1" t="s">
        <v>2608</v>
      </c>
      <c r="AC1276" s="1">
        <v>75</v>
      </c>
      <c r="AD1276" s="1" t="s">
        <v>107</v>
      </c>
      <c r="AE1276" s="1" t="s">
        <v>3098</v>
      </c>
      <c r="AJ1276" s="1" t="s">
        <v>53</v>
      </c>
      <c r="AK1276" s="1" t="s">
        <v>3215</v>
      </c>
      <c r="AL1276" s="1" t="s">
        <v>100</v>
      </c>
      <c r="AM1276" s="1" t="s">
        <v>3194</v>
      </c>
      <c r="AT1276" s="1" t="s">
        <v>42</v>
      </c>
      <c r="AU1276" s="1" t="s">
        <v>3276</v>
      </c>
      <c r="AV1276" s="1" t="s">
        <v>2299</v>
      </c>
      <c r="AW1276" s="1" t="s">
        <v>3310</v>
      </c>
      <c r="BG1276" s="1" t="s">
        <v>42</v>
      </c>
      <c r="BH1276" s="1" t="s">
        <v>3276</v>
      </c>
      <c r="BI1276" s="1" t="s">
        <v>2300</v>
      </c>
      <c r="BJ1276" s="1" t="s">
        <v>3679</v>
      </c>
      <c r="BK1276" s="1" t="s">
        <v>42</v>
      </c>
      <c r="BL1276" s="1" t="s">
        <v>3276</v>
      </c>
      <c r="BM1276" s="1" t="s">
        <v>4950</v>
      </c>
      <c r="BN1276" s="1" t="s">
        <v>3937</v>
      </c>
      <c r="BO1276" s="1" t="s">
        <v>104</v>
      </c>
      <c r="BP1276" s="1" t="s">
        <v>3668</v>
      </c>
      <c r="BQ1276" s="1" t="s">
        <v>2301</v>
      </c>
      <c r="BR1276" s="1" t="s">
        <v>4124</v>
      </c>
      <c r="BS1276" s="1" t="s">
        <v>100</v>
      </c>
      <c r="BT1276" s="1" t="s">
        <v>3194</v>
      </c>
    </row>
    <row r="1277" spans="1:31" ht="13.5" customHeight="1">
      <c r="A1277" s="6" t="str">
        <f t="shared" si="44"/>
        <v>1756_감물천면_0024</v>
      </c>
      <c r="B1277" s="1">
        <v>1756</v>
      </c>
      <c r="C1277" s="1" t="s">
        <v>4576</v>
      </c>
      <c r="D1277" s="1" t="s">
        <v>4577</v>
      </c>
      <c r="E1277" s="2">
        <v>1276</v>
      </c>
      <c r="F1277" s="2">
        <v>4</v>
      </c>
      <c r="G1277" s="2" t="s">
        <v>2172</v>
      </c>
      <c r="H1277" s="2" t="s">
        <v>2369</v>
      </c>
      <c r="I1277" s="2">
        <v>4</v>
      </c>
      <c r="L1277" s="2">
        <v>1</v>
      </c>
      <c r="M1277" s="2" t="s">
        <v>1942</v>
      </c>
      <c r="N1277" s="2" t="s">
        <v>5001</v>
      </c>
      <c r="S1277" s="2" t="s">
        <v>61</v>
      </c>
      <c r="T1277" s="2" t="s">
        <v>2464</v>
      </c>
      <c r="AC1277" s="1">
        <v>5</v>
      </c>
      <c r="AD1277" s="1" t="s">
        <v>144</v>
      </c>
      <c r="AE1277" s="1" t="s">
        <v>3118</v>
      </c>
    </row>
    <row r="1278" spans="1:33" ht="13.5" customHeight="1">
      <c r="A1278" s="6" t="str">
        <f t="shared" si="44"/>
        <v>1756_감물천면_0024</v>
      </c>
      <c r="B1278" s="1">
        <v>1756</v>
      </c>
      <c r="C1278" s="1" t="s">
        <v>4576</v>
      </c>
      <c r="D1278" s="1" t="s">
        <v>4577</v>
      </c>
      <c r="E1278" s="2">
        <v>1277</v>
      </c>
      <c r="F1278" s="2">
        <v>4</v>
      </c>
      <c r="G1278" s="2" t="s">
        <v>2172</v>
      </c>
      <c r="H1278" s="2" t="s">
        <v>2369</v>
      </c>
      <c r="I1278" s="2">
        <v>4</v>
      </c>
      <c r="L1278" s="2">
        <v>1</v>
      </c>
      <c r="M1278" s="2" t="s">
        <v>1942</v>
      </c>
      <c r="N1278" s="2" t="s">
        <v>5001</v>
      </c>
      <c r="S1278" s="2" t="s">
        <v>61</v>
      </c>
      <c r="T1278" s="2" t="s">
        <v>2464</v>
      </c>
      <c r="AC1278" s="1">
        <v>2</v>
      </c>
      <c r="AD1278" s="1" t="s">
        <v>62</v>
      </c>
      <c r="AE1278" s="1" t="s">
        <v>3099</v>
      </c>
      <c r="AF1278" s="1" t="s">
        <v>63</v>
      </c>
      <c r="AG1278" s="1" t="s">
        <v>3157</v>
      </c>
    </row>
    <row r="1279" spans="1:57" ht="13.5" customHeight="1">
      <c r="A1279" s="6" t="str">
        <f t="shared" si="44"/>
        <v>1756_감물천면_0024</v>
      </c>
      <c r="B1279" s="1">
        <v>1756</v>
      </c>
      <c r="C1279" s="1" t="s">
        <v>4576</v>
      </c>
      <c r="D1279" s="1" t="s">
        <v>4577</v>
      </c>
      <c r="E1279" s="2">
        <v>1278</v>
      </c>
      <c r="F1279" s="2">
        <v>4</v>
      </c>
      <c r="G1279" s="2" t="s">
        <v>2172</v>
      </c>
      <c r="H1279" s="2" t="s">
        <v>2369</v>
      </c>
      <c r="I1279" s="2">
        <v>4</v>
      </c>
      <c r="L1279" s="2">
        <v>1</v>
      </c>
      <c r="M1279" s="2" t="s">
        <v>1942</v>
      </c>
      <c r="N1279" s="2" t="s">
        <v>5001</v>
      </c>
      <c r="T1279" s="2" t="s">
        <v>4584</v>
      </c>
      <c r="U1279" s="1" t="s">
        <v>69</v>
      </c>
      <c r="V1279" s="1" t="s">
        <v>2506</v>
      </c>
      <c r="Y1279" s="1" t="s">
        <v>2302</v>
      </c>
      <c r="Z1279" s="1" t="s">
        <v>2622</v>
      </c>
      <c r="AC1279" s="1">
        <v>24</v>
      </c>
      <c r="AD1279" s="1" t="s">
        <v>99</v>
      </c>
      <c r="AE1279" s="1" t="s">
        <v>3126</v>
      </c>
      <c r="AV1279" s="1" t="s">
        <v>4963</v>
      </c>
      <c r="AW1279" s="1" t="s">
        <v>3309</v>
      </c>
      <c r="BB1279" s="1" t="s">
        <v>1686</v>
      </c>
      <c r="BC1279" s="1" t="s">
        <v>4359</v>
      </c>
      <c r="BD1279" s="1" t="s">
        <v>2303</v>
      </c>
      <c r="BE1279" s="1" t="s">
        <v>3600</v>
      </c>
    </row>
    <row r="1280" spans="1:72" ht="13.5" customHeight="1">
      <c r="A1280" s="6" t="str">
        <f t="shared" si="44"/>
        <v>1756_감물천면_0024</v>
      </c>
      <c r="B1280" s="1">
        <v>1756</v>
      </c>
      <c r="C1280" s="1" t="s">
        <v>4576</v>
      </c>
      <c r="D1280" s="1" t="s">
        <v>4577</v>
      </c>
      <c r="E1280" s="2">
        <v>1279</v>
      </c>
      <c r="F1280" s="2">
        <v>4</v>
      </c>
      <c r="G1280" s="2" t="s">
        <v>2172</v>
      </c>
      <c r="H1280" s="2" t="s">
        <v>2369</v>
      </c>
      <c r="I1280" s="2">
        <v>4</v>
      </c>
      <c r="L1280" s="2">
        <v>2</v>
      </c>
      <c r="M1280" s="2" t="s">
        <v>5351</v>
      </c>
      <c r="N1280" s="2" t="s">
        <v>5352</v>
      </c>
      <c r="T1280" s="2" t="s">
        <v>4774</v>
      </c>
      <c r="U1280" s="1" t="s">
        <v>38</v>
      </c>
      <c r="V1280" s="1" t="s">
        <v>2497</v>
      </c>
      <c r="W1280" s="1" t="s">
        <v>268</v>
      </c>
      <c r="X1280" s="1" t="s">
        <v>2573</v>
      </c>
      <c r="Y1280" s="1" t="s">
        <v>2304</v>
      </c>
      <c r="Z1280" s="1" t="s">
        <v>2621</v>
      </c>
      <c r="AC1280" s="1">
        <v>52</v>
      </c>
      <c r="AD1280" s="1" t="s">
        <v>148</v>
      </c>
      <c r="AE1280" s="1" t="s">
        <v>3125</v>
      </c>
      <c r="AJ1280" s="1" t="s">
        <v>17</v>
      </c>
      <c r="AK1280" s="1" t="s">
        <v>3214</v>
      </c>
      <c r="AL1280" s="1" t="s">
        <v>924</v>
      </c>
      <c r="AM1280" s="1" t="s">
        <v>3225</v>
      </c>
      <c r="AT1280" s="1" t="s">
        <v>42</v>
      </c>
      <c r="AU1280" s="1" t="s">
        <v>3276</v>
      </c>
      <c r="AV1280" s="1" t="s">
        <v>2305</v>
      </c>
      <c r="AW1280" s="1" t="s">
        <v>3308</v>
      </c>
      <c r="BG1280" s="1" t="s">
        <v>42</v>
      </c>
      <c r="BH1280" s="1" t="s">
        <v>3276</v>
      </c>
      <c r="BI1280" s="1" t="s">
        <v>1211</v>
      </c>
      <c r="BJ1280" s="1" t="s">
        <v>3475</v>
      </c>
      <c r="BK1280" s="1" t="s">
        <v>42</v>
      </c>
      <c r="BL1280" s="1" t="s">
        <v>3276</v>
      </c>
      <c r="BM1280" s="1" t="s">
        <v>1195</v>
      </c>
      <c r="BN1280" s="1" t="s">
        <v>3783</v>
      </c>
      <c r="BO1280" s="1" t="s">
        <v>42</v>
      </c>
      <c r="BP1280" s="1" t="s">
        <v>3276</v>
      </c>
      <c r="BQ1280" s="1" t="s">
        <v>2306</v>
      </c>
      <c r="BR1280" s="1" t="s">
        <v>4540</v>
      </c>
      <c r="BS1280" s="1" t="s">
        <v>216</v>
      </c>
      <c r="BT1280" s="1" t="s">
        <v>3229</v>
      </c>
    </row>
    <row r="1281" spans="1:72" ht="13.5" customHeight="1">
      <c r="A1281" s="6" t="str">
        <f t="shared" si="44"/>
        <v>1756_감물천면_0024</v>
      </c>
      <c r="B1281" s="1">
        <v>1756</v>
      </c>
      <c r="C1281" s="1" t="s">
        <v>4576</v>
      </c>
      <c r="D1281" s="1" t="s">
        <v>4577</v>
      </c>
      <c r="E1281" s="2">
        <v>1280</v>
      </c>
      <c r="F1281" s="2">
        <v>4</v>
      </c>
      <c r="G1281" s="2" t="s">
        <v>2172</v>
      </c>
      <c r="H1281" s="2" t="s">
        <v>2369</v>
      </c>
      <c r="I1281" s="2">
        <v>4</v>
      </c>
      <c r="L1281" s="2">
        <v>2</v>
      </c>
      <c r="M1281" s="2" t="s">
        <v>5351</v>
      </c>
      <c r="N1281" s="2" t="s">
        <v>5352</v>
      </c>
      <c r="S1281" s="2" t="s">
        <v>49</v>
      </c>
      <c r="T1281" s="2" t="s">
        <v>2463</v>
      </c>
      <c r="W1281" s="1" t="s">
        <v>50</v>
      </c>
      <c r="X1281" s="1" t="s">
        <v>4583</v>
      </c>
      <c r="Y1281" s="1" t="s">
        <v>51</v>
      </c>
      <c r="Z1281" s="1" t="s">
        <v>2608</v>
      </c>
      <c r="AC1281" s="1">
        <v>53</v>
      </c>
      <c r="AD1281" s="1" t="s">
        <v>291</v>
      </c>
      <c r="AE1281" s="1" t="s">
        <v>3124</v>
      </c>
      <c r="AJ1281" s="1" t="s">
        <v>53</v>
      </c>
      <c r="AK1281" s="1" t="s">
        <v>3215</v>
      </c>
      <c r="AL1281" s="1" t="s">
        <v>123</v>
      </c>
      <c r="AM1281" s="1" t="s">
        <v>3210</v>
      </c>
      <c r="AT1281" s="1" t="s">
        <v>42</v>
      </c>
      <c r="AU1281" s="1" t="s">
        <v>3276</v>
      </c>
      <c r="AV1281" s="1" t="s">
        <v>433</v>
      </c>
      <c r="AW1281" s="1" t="s">
        <v>3042</v>
      </c>
      <c r="BG1281" s="1" t="s">
        <v>42</v>
      </c>
      <c r="BH1281" s="1" t="s">
        <v>3276</v>
      </c>
      <c r="BI1281" s="1" t="s">
        <v>2307</v>
      </c>
      <c r="BJ1281" s="1" t="s">
        <v>3678</v>
      </c>
      <c r="BK1281" s="1" t="s">
        <v>42</v>
      </c>
      <c r="BL1281" s="1" t="s">
        <v>3276</v>
      </c>
      <c r="BM1281" s="1" t="s">
        <v>2305</v>
      </c>
      <c r="BN1281" s="1" t="s">
        <v>3308</v>
      </c>
      <c r="BO1281" s="1" t="s">
        <v>104</v>
      </c>
      <c r="BP1281" s="1" t="s">
        <v>3668</v>
      </c>
      <c r="BQ1281" s="1" t="s">
        <v>2308</v>
      </c>
      <c r="BR1281" s="1" t="s">
        <v>4420</v>
      </c>
      <c r="BS1281" s="1" t="s">
        <v>48</v>
      </c>
      <c r="BT1281" s="1" t="s">
        <v>3223</v>
      </c>
    </row>
    <row r="1282" spans="1:31" ht="13.5" customHeight="1">
      <c r="A1282" s="6" t="str">
        <f t="shared" si="44"/>
        <v>1756_감물천면_0024</v>
      </c>
      <c r="B1282" s="1">
        <v>1756</v>
      </c>
      <c r="C1282" s="1" t="s">
        <v>4576</v>
      </c>
      <c r="D1282" s="1" t="s">
        <v>4577</v>
      </c>
      <c r="E1282" s="2">
        <v>1281</v>
      </c>
      <c r="F1282" s="2">
        <v>4</v>
      </c>
      <c r="G1282" s="2" t="s">
        <v>2172</v>
      </c>
      <c r="H1282" s="2" t="s">
        <v>2369</v>
      </c>
      <c r="I1282" s="2">
        <v>4</v>
      </c>
      <c r="L1282" s="2">
        <v>2</v>
      </c>
      <c r="M1282" s="2" t="s">
        <v>5351</v>
      </c>
      <c r="N1282" s="2" t="s">
        <v>5352</v>
      </c>
      <c r="S1282" s="2" t="s">
        <v>256</v>
      </c>
      <c r="T1282" s="2" t="s">
        <v>2469</v>
      </c>
      <c r="AC1282" s="1">
        <v>5</v>
      </c>
      <c r="AD1282" s="1" t="s">
        <v>144</v>
      </c>
      <c r="AE1282" s="1" t="s">
        <v>3118</v>
      </c>
    </row>
    <row r="1283" spans="1:33" ht="13.5" customHeight="1">
      <c r="A1283" s="6" t="str">
        <f t="shared" si="44"/>
        <v>1756_감물천면_0024</v>
      </c>
      <c r="B1283" s="1">
        <v>1756</v>
      </c>
      <c r="C1283" s="1" t="s">
        <v>4576</v>
      </c>
      <c r="D1283" s="1" t="s">
        <v>4577</v>
      </c>
      <c r="E1283" s="2">
        <v>1282</v>
      </c>
      <c r="F1283" s="2">
        <v>4</v>
      </c>
      <c r="G1283" s="2" t="s">
        <v>2172</v>
      </c>
      <c r="H1283" s="2" t="s">
        <v>2369</v>
      </c>
      <c r="I1283" s="2">
        <v>4</v>
      </c>
      <c r="L1283" s="2">
        <v>2</v>
      </c>
      <c r="M1283" s="2" t="s">
        <v>5351</v>
      </c>
      <c r="N1283" s="2" t="s">
        <v>5352</v>
      </c>
      <c r="T1283" s="2" t="s">
        <v>4584</v>
      </c>
      <c r="U1283" s="1" t="s">
        <v>69</v>
      </c>
      <c r="V1283" s="1" t="s">
        <v>2506</v>
      </c>
      <c r="Y1283" s="1" t="s">
        <v>2094</v>
      </c>
      <c r="Z1283" s="1" t="s">
        <v>2620</v>
      </c>
      <c r="AC1283" s="1">
        <v>9</v>
      </c>
      <c r="AD1283" s="1" t="s">
        <v>133</v>
      </c>
      <c r="AE1283" s="1" t="s">
        <v>3123</v>
      </c>
      <c r="AF1283" s="1" t="s">
        <v>63</v>
      </c>
      <c r="AG1283" s="1" t="s">
        <v>3157</v>
      </c>
    </row>
    <row r="1284" spans="1:72" ht="13.5" customHeight="1">
      <c r="A1284" s="6" t="str">
        <f t="shared" si="44"/>
        <v>1756_감물천면_0024</v>
      </c>
      <c r="B1284" s="1">
        <v>1756</v>
      </c>
      <c r="C1284" s="1" t="s">
        <v>4576</v>
      </c>
      <c r="D1284" s="1" t="s">
        <v>4577</v>
      </c>
      <c r="E1284" s="2">
        <v>1283</v>
      </c>
      <c r="F1284" s="2">
        <v>4</v>
      </c>
      <c r="G1284" s="2" t="s">
        <v>2172</v>
      </c>
      <c r="H1284" s="2" t="s">
        <v>2369</v>
      </c>
      <c r="I1284" s="2">
        <v>4</v>
      </c>
      <c r="L1284" s="2">
        <v>3</v>
      </c>
      <c r="M1284" s="2" t="s">
        <v>5353</v>
      </c>
      <c r="N1284" s="2" t="s">
        <v>5354</v>
      </c>
      <c r="T1284" s="2" t="s">
        <v>4774</v>
      </c>
      <c r="U1284" s="1" t="s">
        <v>38</v>
      </c>
      <c r="V1284" s="1" t="s">
        <v>2497</v>
      </c>
      <c r="W1284" s="1" t="s">
        <v>268</v>
      </c>
      <c r="X1284" s="1" t="s">
        <v>2573</v>
      </c>
      <c r="Y1284" s="1" t="s">
        <v>2309</v>
      </c>
      <c r="Z1284" s="1" t="s">
        <v>2619</v>
      </c>
      <c r="AC1284" s="1">
        <v>43</v>
      </c>
      <c r="AD1284" s="1" t="s">
        <v>743</v>
      </c>
      <c r="AE1284" s="1" t="s">
        <v>3122</v>
      </c>
      <c r="AJ1284" s="1" t="s">
        <v>17</v>
      </c>
      <c r="AK1284" s="1" t="s">
        <v>3214</v>
      </c>
      <c r="AL1284" s="1" t="s">
        <v>924</v>
      </c>
      <c r="AM1284" s="1" t="s">
        <v>3225</v>
      </c>
      <c r="AT1284" s="1" t="s">
        <v>42</v>
      </c>
      <c r="AU1284" s="1" t="s">
        <v>3276</v>
      </c>
      <c r="AV1284" s="1" t="s">
        <v>1259</v>
      </c>
      <c r="AW1284" s="1" t="s">
        <v>3307</v>
      </c>
      <c r="BG1284" s="1" t="s">
        <v>42</v>
      </c>
      <c r="BH1284" s="1" t="s">
        <v>3276</v>
      </c>
      <c r="BI1284" s="1" t="s">
        <v>135</v>
      </c>
      <c r="BJ1284" s="1" t="s">
        <v>3353</v>
      </c>
      <c r="BK1284" s="1" t="s">
        <v>42</v>
      </c>
      <c r="BL1284" s="1" t="s">
        <v>3276</v>
      </c>
      <c r="BM1284" s="1" t="s">
        <v>1195</v>
      </c>
      <c r="BN1284" s="1" t="s">
        <v>3783</v>
      </c>
      <c r="BO1284" s="1" t="s">
        <v>42</v>
      </c>
      <c r="BP1284" s="1" t="s">
        <v>3276</v>
      </c>
      <c r="BQ1284" s="1" t="s">
        <v>1260</v>
      </c>
      <c r="BR1284" s="1" t="s">
        <v>4123</v>
      </c>
      <c r="BS1284" s="1" t="s">
        <v>100</v>
      </c>
      <c r="BT1284" s="1" t="s">
        <v>3194</v>
      </c>
    </row>
    <row r="1285" spans="1:72" ht="13.5" customHeight="1">
      <c r="A1285" s="6" t="str">
        <f t="shared" si="44"/>
        <v>1756_감물천면_0024</v>
      </c>
      <c r="B1285" s="1">
        <v>1756</v>
      </c>
      <c r="C1285" s="1" t="s">
        <v>4576</v>
      </c>
      <c r="D1285" s="1" t="s">
        <v>4577</v>
      </c>
      <c r="E1285" s="2">
        <v>1284</v>
      </c>
      <c r="F1285" s="2">
        <v>4</v>
      </c>
      <c r="G1285" s="2" t="s">
        <v>2172</v>
      </c>
      <c r="H1285" s="2" t="s">
        <v>2369</v>
      </c>
      <c r="I1285" s="2">
        <v>4</v>
      </c>
      <c r="L1285" s="2">
        <v>3</v>
      </c>
      <c r="M1285" s="2" t="s">
        <v>5353</v>
      </c>
      <c r="N1285" s="2" t="s">
        <v>5354</v>
      </c>
      <c r="S1285" s="2" t="s">
        <v>49</v>
      </c>
      <c r="T1285" s="2" t="s">
        <v>2463</v>
      </c>
      <c r="W1285" s="1" t="s">
        <v>201</v>
      </c>
      <c r="X1285" s="1" t="s">
        <v>2488</v>
      </c>
      <c r="Y1285" s="1" t="s">
        <v>51</v>
      </c>
      <c r="Z1285" s="1" t="s">
        <v>2608</v>
      </c>
      <c r="AC1285" s="1">
        <v>46</v>
      </c>
      <c r="AD1285" s="1" t="s">
        <v>71</v>
      </c>
      <c r="AE1285" s="1" t="s">
        <v>3121</v>
      </c>
      <c r="AJ1285" s="1" t="s">
        <v>53</v>
      </c>
      <c r="AK1285" s="1" t="s">
        <v>3215</v>
      </c>
      <c r="AL1285" s="1" t="s">
        <v>48</v>
      </c>
      <c r="AM1285" s="1" t="s">
        <v>3223</v>
      </c>
      <c r="AT1285" s="1" t="s">
        <v>315</v>
      </c>
      <c r="AU1285" s="1" t="s">
        <v>2498</v>
      </c>
      <c r="AV1285" s="1" t="s">
        <v>1115</v>
      </c>
      <c r="AW1285" s="1" t="s">
        <v>2785</v>
      </c>
      <c r="BG1285" s="1" t="s">
        <v>42</v>
      </c>
      <c r="BH1285" s="1" t="s">
        <v>3276</v>
      </c>
      <c r="BI1285" s="1" t="s">
        <v>439</v>
      </c>
      <c r="BJ1285" s="1" t="s">
        <v>3565</v>
      </c>
      <c r="BM1285" s="1" t="s">
        <v>2310</v>
      </c>
      <c r="BN1285" s="1" t="s">
        <v>3936</v>
      </c>
      <c r="BO1285" s="1" t="s">
        <v>42</v>
      </c>
      <c r="BP1285" s="1" t="s">
        <v>3276</v>
      </c>
      <c r="BQ1285" s="1" t="s">
        <v>2311</v>
      </c>
      <c r="BR1285" s="1" t="s">
        <v>4122</v>
      </c>
      <c r="BS1285" s="1" t="s">
        <v>48</v>
      </c>
      <c r="BT1285" s="1" t="s">
        <v>3223</v>
      </c>
    </row>
    <row r="1286" spans="1:31" ht="13.5" customHeight="1">
      <c r="A1286" s="6" t="str">
        <f t="shared" si="44"/>
        <v>1756_감물천면_0024</v>
      </c>
      <c r="B1286" s="1">
        <v>1756</v>
      </c>
      <c r="C1286" s="1" t="s">
        <v>4576</v>
      </c>
      <c r="D1286" s="1" t="s">
        <v>4577</v>
      </c>
      <c r="E1286" s="2">
        <v>1285</v>
      </c>
      <c r="F1286" s="2">
        <v>4</v>
      </c>
      <c r="G1286" s="2" t="s">
        <v>2172</v>
      </c>
      <c r="H1286" s="2" t="s">
        <v>2369</v>
      </c>
      <c r="I1286" s="2">
        <v>4</v>
      </c>
      <c r="L1286" s="2">
        <v>3</v>
      </c>
      <c r="M1286" s="2" t="s">
        <v>5353</v>
      </c>
      <c r="N1286" s="2" t="s">
        <v>5354</v>
      </c>
      <c r="S1286" s="2" t="s">
        <v>61</v>
      </c>
      <c r="T1286" s="2" t="s">
        <v>2464</v>
      </c>
      <c r="AC1286" s="1">
        <v>11</v>
      </c>
      <c r="AD1286" s="1" t="s">
        <v>342</v>
      </c>
      <c r="AE1286" s="1" t="s">
        <v>3120</v>
      </c>
    </row>
    <row r="1287" spans="1:31" ht="13.5" customHeight="1">
      <c r="A1287" s="6" t="str">
        <f t="shared" si="44"/>
        <v>1756_감물천면_0024</v>
      </c>
      <c r="B1287" s="1">
        <v>1756</v>
      </c>
      <c r="C1287" s="1" t="s">
        <v>4576</v>
      </c>
      <c r="D1287" s="1" t="s">
        <v>4577</v>
      </c>
      <c r="E1287" s="2">
        <v>1286</v>
      </c>
      <c r="F1287" s="2">
        <v>4</v>
      </c>
      <c r="G1287" s="2" t="s">
        <v>2172</v>
      </c>
      <c r="H1287" s="2" t="s">
        <v>2369</v>
      </c>
      <c r="I1287" s="2">
        <v>4</v>
      </c>
      <c r="L1287" s="2">
        <v>3</v>
      </c>
      <c r="M1287" s="2" t="s">
        <v>5353</v>
      </c>
      <c r="N1287" s="2" t="s">
        <v>5354</v>
      </c>
      <c r="S1287" s="2" t="s">
        <v>61</v>
      </c>
      <c r="T1287" s="2" t="s">
        <v>2464</v>
      </c>
      <c r="AC1287" s="1">
        <v>8</v>
      </c>
      <c r="AD1287" s="1" t="s">
        <v>274</v>
      </c>
      <c r="AE1287" s="1" t="s">
        <v>3110</v>
      </c>
    </row>
    <row r="1288" spans="1:33" ht="13.5" customHeight="1">
      <c r="A1288" s="6" t="str">
        <f t="shared" si="44"/>
        <v>1756_감물천면_0024</v>
      </c>
      <c r="B1288" s="1">
        <v>1756</v>
      </c>
      <c r="C1288" s="1" t="s">
        <v>4576</v>
      </c>
      <c r="D1288" s="1" t="s">
        <v>4577</v>
      </c>
      <c r="E1288" s="2">
        <v>1287</v>
      </c>
      <c r="F1288" s="2">
        <v>4</v>
      </c>
      <c r="G1288" s="2" t="s">
        <v>2172</v>
      </c>
      <c r="H1288" s="2" t="s">
        <v>2369</v>
      </c>
      <c r="I1288" s="2">
        <v>4</v>
      </c>
      <c r="L1288" s="2">
        <v>3</v>
      </c>
      <c r="M1288" s="2" t="s">
        <v>5353</v>
      </c>
      <c r="N1288" s="2" t="s">
        <v>5354</v>
      </c>
      <c r="S1288" s="2" t="s">
        <v>61</v>
      </c>
      <c r="T1288" s="2" t="s">
        <v>2464</v>
      </c>
      <c r="AC1288" s="1">
        <v>3</v>
      </c>
      <c r="AD1288" s="1" t="s">
        <v>178</v>
      </c>
      <c r="AE1288" s="1" t="s">
        <v>3119</v>
      </c>
      <c r="AF1288" s="1" t="s">
        <v>63</v>
      </c>
      <c r="AG1288" s="1" t="s">
        <v>3157</v>
      </c>
    </row>
    <row r="1289" spans="1:72" ht="13.5" customHeight="1">
      <c r="A1289" s="6" t="str">
        <f t="shared" si="44"/>
        <v>1756_감물천면_0024</v>
      </c>
      <c r="B1289" s="1">
        <v>1756</v>
      </c>
      <c r="C1289" s="1" t="s">
        <v>4576</v>
      </c>
      <c r="D1289" s="1" t="s">
        <v>4577</v>
      </c>
      <c r="E1289" s="2">
        <v>1288</v>
      </c>
      <c r="F1289" s="2">
        <v>4</v>
      </c>
      <c r="G1289" s="2" t="s">
        <v>2172</v>
      </c>
      <c r="H1289" s="2" t="s">
        <v>2369</v>
      </c>
      <c r="I1289" s="2">
        <v>4</v>
      </c>
      <c r="L1289" s="2">
        <v>4</v>
      </c>
      <c r="M1289" s="2" t="s">
        <v>5355</v>
      </c>
      <c r="N1289" s="2" t="s">
        <v>5356</v>
      </c>
      <c r="T1289" s="2" t="s">
        <v>4786</v>
      </c>
      <c r="U1289" s="1" t="s">
        <v>929</v>
      </c>
      <c r="V1289" s="1" t="s">
        <v>2505</v>
      </c>
      <c r="W1289" s="1" t="s">
        <v>50</v>
      </c>
      <c r="X1289" s="1" t="s">
        <v>4901</v>
      </c>
      <c r="Y1289" s="1" t="s">
        <v>1170</v>
      </c>
      <c r="Z1289" s="1" t="s">
        <v>2618</v>
      </c>
      <c r="AC1289" s="1">
        <v>65</v>
      </c>
      <c r="AD1289" s="1" t="s">
        <v>144</v>
      </c>
      <c r="AE1289" s="1" t="s">
        <v>3118</v>
      </c>
      <c r="AJ1289" s="1" t="s">
        <v>17</v>
      </c>
      <c r="AK1289" s="1" t="s">
        <v>3214</v>
      </c>
      <c r="AL1289" s="1" t="s">
        <v>54</v>
      </c>
      <c r="AM1289" s="1" t="s">
        <v>3222</v>
      </c>
      <c r="AT1289" s="1" t="s">
        <v>315</v>
      </c>
      <c r="AU1289" s="1" t="s">
        <v>2498</v>
      </c>
      <c r="AV1289" s="1" t="s">
        <v>2312</v>
      </c>
      <c r="AW1289" s="1" t="s">
        <v>3306</v>
      </c>
      <c r="BG1289" s="1" t="s">
        <v>413</v>
      </c>
      <c r="BH1289" s="1" t="s">
        <v>2504</v>
      </c>
      <c r="BI1289" s="1" t="s">
        <v>2313</v>
      </c>
      <c r="BJ1289" s="1" t="s">
        <v>3677</v>
      </c>
      <c r="BK1289" s="1" t="s">
        <v>2314</v>
      </c>
      <c r="BL1289" s="1" t="s">
        <v>3904</v>
      </c>
      <c r="BM1289" s="1" t="s">
        <v>1004</v>
      </c>
      <c r="BN1289" s="1" t="s">
        <v>3812</v>
      </c>
      <c r="BO1289" s="1" t="s">
        <v>296</v>
      </c>
      <c r="BP1289" s="1" t="s">
        <v>3284</v>
      </c>
      <c r="BQ1289" s="1" t="s">
        <v>2315</v>
      </c>
      <c r="BR1289" s="1" t="s">
        <v>4121</v>
      </c>
      <c r="BS1289" s="1" t="s">
        <v>48</v>
      </c>
      <c r="BT1289" s="1" t="s">
        <v>3223</v>
      </c>
    </row>
    <row r="1290" spans="1:72" ht="13.5" customHeight="1">
      <c r="A1290" s="6" t="str">
        <f t="shared" si="44"/>
        <v>1756_감물천면_0024</v>
      </c>
      <c r="B1290" s="1">
        <v>1756</v>
      </c>
      <c r="C1290" s="1" t="s">
        <v>4576</v>
      </c>
      <c r="D1290" s="1" t="s">
        <v>4577</v>
      </c>
      <c r="E1290" s="2">
        <v>1289</v>
      </c>
      <c r="F1290" s="2">
        <v>4</v>
      </c>
      <c r="G1290" s="2" t="s">
        <v>2172</v>
      </c>
      <c r="H1290" s="2" t="s">
        <v>2369</v>
      </c>
      <c r="I1290" s="2">
        <v>4</v>
      </c>
      <c r="L1290" s="2">
        <v>4</v>
      </c>
      <c r="M1290" s="2" t="s">
        <v>5355</v>
      </c>
      <c r="N1290" s="2" t="s">
        <v>5356</v>
      </c>
      <c r="S1290" s="2" t="s">
        <v>49</v>
      </c>
      <c r="T1290" s="2" t="s">
        <v>2463</v>
      </c>
      <c r="W1290" s="1" t="s">
        <v>2316</v>
      </c>
      <c r="X1290" s="1" t="s">
        <v>2572</v>
      </c>
      <c r="Y1290" s="1" t="s">
        <v>309</v>
      </c>
      <c r="Z1290" s="1" t="s">
        <v>2604</v>
      </c>
      <c r="AC1290" s="1">
        <v>64</v>
      </c>
      <c r="AD1290" s="1" t="s">
        <v>370</v>
      </c>
      <c r="AE1290" s="1" t="s">
        <v>3115</v>
      </c>
      <c r="AJ1290" s="1" t="s">
        <v>17</v>
      </c>
      <c r="AK1290" s="1" t="s">
        <v>3214</v>
      </c>
      <c r="AL1290" s="1" t="s">
        <v>2317</v>
      </c>
      <c r="AM1290" s="1" t="s">
        <v>3224</v>
      </c>
      <c r="AT1290" s="1" t="s">
        <v>315</v>
      </c>
      <c r="AU1290" s="1" t="s">
        <v>2498</v>
      </c>
      <c r="AV1290" s="1" t="s">
        <v>2210</v>
      </c>
      <c r="AW1290" s="1" t="s">
        <v>3305</v>
      </c>
      <c r="BG1290" s="1" t="s">
        <v>413</v>
      </c>
      <c r="BH1290" s="1" t="s">
        <v>2504</v>
      </c>
      <c r="BI1290" s="1" t="s">
        <v>829</v>
      </c>
      <c r="BJ1290" s="1" t="s">
        <v>2957</v>
      </c>
      <c r="BK1290" s="1" t="s">
        <v>413</v>
      </c>
      <c r="BL1290" s="1" t="s">
        <v>2504</v>
      </c>
      <c r="BM1290" s="1" t="s">
        <v>2318</v>
      </c>
      <c r="BN1290" s="1" t="s">
        <v>3935</v>
      </c>
      <c r="BO1290" s="1" t="s">
        <v>315</v>
      </c>
      <c r="BP1290" s="1" t="s">
        <v>2498</v>
      </c>
      <c r="BQ1290" s="1" t="s">
        <v>2319</v>
      </c>
      <c r="BR1290" s="1" t="s">
        <v>4487</v>
      </c>
      <c r="BS1290" s="1" t="s">
        <v>41</v>
      </c>
      <c r="BT1290" s="1" t="s">
        <v>4400</v>
      </c>
    </row>
    <row r="1291" spans="1:31" ht="13.5" customHeight="1">
      <c r="A1291" s="6" t="str">
        <f t="shared" si="44"/>
        <v>1756_감물천면_0024</v>
      </c>
      <c r="B1291" s="1">
        <v>1756</v>
      </c>
      <c r="C1291" s="1" t="s">
        <v>4576</v>
      </c>
      <c r="D1291" s="1" t="s">
        <v>4577</v>
      </c>
      <c r="E1291" s="2">
        <v>1290</v>
      </c>
      <c r="F1291" s="2">
        <v>4</v>
      </c>
      <c r="G1291" s="2" t="s">
        <v>2172</v>
      </c>
      <c r="H1291" s="2" t="s">
        <v>2369</v>
      </c>
      <c r="I1291" s="2">
        <v>4</v>
      </c>
      <c r="L1291" s="2">
        <v>4</v>
      </c>
      <c r="M1291" s="2" t="s">
        <v>5355</v>
      </c>
      <c r="N1291" s="2" t="s">
        <v>5356</v>
      </c>
      <c r="S1291" s="2" t="s">
        <v>81</v>
      </c>
      <c r="T1291" s="2" t="s">
        <v>2466</v>
      </c>
      <c r="U1291" s="1" t="s">
        <v>413</v>
      </c>
      <c r="V1291" s="1" t="s">
        <v>2504</v>
      </c>
      <c r="Y1291" s="1" t="s">
        <v>2320</v>
      </c>
      <c r="Z1291" s="1" t="s">
        <v>2617</v>
      </c>
      <c r="AC1291" s="1">
        <v>33</v>
      </c>
      <c r="AD1291" s="1" t="s">
        <v>193</v>
      </c>
      <c r="AE1291" s="1" t="s">
        <v>3103</v>
      </c>
    </row>
    <row r="1292" spans="1:33" ht="13.5" customHeight="1">
      <c r="A1292" s="6" t="str">
        <f t="shared" si="44"/>
        <v>1756_감물천면_0024</v>
      </c>
      <c r="B1292" s="1">
        <v>1756</v>
      </c>
      <c r="C1292" s="1" t="s">
        <v>4576</v>
      </c>
      <c r="D1292" s="1" t="s">
        <v>4577</v>
      </c>
      <c r="E1292" s="2">
        <v>1291</v>
      </c>
      <c r="F1292" s="2">
        <v>4</v>
      </c>
      <c r="G1292" s="2" t="s">
        <v>2172</v>
      </c>
      <c r="H1292" s="2" t="s">
        <v>2369</v>
      </c>
      <c r="I1292" s="2">
        <v>4</v>
      </c>
      <c r="L1292" s="2">
        <v>4</v>
      </c>
      <c r="M1292" s="2" t="s">
        <v>5355</v>
      </c>
      <c r="N1292" s="2" t="s">
        <v>5356</v>
      </c>
      <c r="S1292" s="2" t="s">
        <v>82</v>
      </c>
      <c r="T1292" s="2" t="s">
        <v>2465</v>
      </c>
      <c r="W1292" s="1" t="s">
        <v>88</v>
      </c>
      <c r="X1292" s="1" t="s">
        <v>4368</v>
      </c>
      <c r="Y1292" s="1" t="s">
        <v>309</v>
      </c>
      <c r="Z1292" s="1" t="s">
        <v>2604</v>
      </c>
      <c r="AF1292" s="1" t="s">
        <v>97</v>
      </c>
      <c r="AG1292" s="1" t="s">
        <v>2593</v>
      </c>
    </row>
    <row r="1293" spans="1:31" ht="13.5" customHeight="1">
      <c r="A1293" s="6" t="str">
        <f t="shared" si="44"/>
        <v>1756_감물천면_0024</v>
      </c>
      <c r="B1293" s="1">
        <v>1756</v>
      </c>
      <c r="C1293" s="1" t="s">
        <v>4576</v>
      </c>
      <c r="D1293" s="1" t="s">
        <v>4577</v>
      </c>
      <c r="E1293" s="2">
        <v>1292</v>
      </c>
      <c r="F1293" s="2">
        <v>4</v>
      </c>
      <c r="G1293" s="2" t="s">
        <v>2172</v>
      </c>
      <c r="H1293" s="2" t="s">
        <v>2369</v>
      </c>
      <c r="I1293" s="2">
        <v>4</v>
      </c>
      <c r="L1293" s="2">
        <v>4</v>
      </c>
      <c r="M1293" s="2" t="s">
        <v>5355</v>
      </c>
      <c r="N1293" s="2" t="s">
        <v>5356</v>
      </c>
      <c r="S1293" s="2" t="s">
        <v>61</v>
      </c>
      <c r="T1293" s="2" t="s">
        <v>2464</v>
      </c>
      <c r="AC1293" s="1">
        <v>20</v>
      </c>
      <c r="AD1293" s="1" t="s">
        <v>526</v>
      </c>
      <c r="AE1293" s="1" t="s">
        <v>3108</v>
      </c>
    </row>
    <row r="1294" spans="1:31" ht="13.5" customHeight="1">
      <c r="A1294" s="6" t="str">
        <f t="shared" si="44"/>
        <v>1756_감물천면_0024</v>
      </c>
      <c r="B1294" s="1">
        <v>1756</v>
      </c>
      <c r="C1294" s="1" t="s">
        <v>4576</v>
      </c>
      <c r="D1294" s="1" t="s">
        <v>4577</v>
      </c>
      <c r="E1294" s="2">
        <v>1293</v>
      </c>
      <c r="F1294" s="2">
        <v>4</v>
      </c>
      <c r="G1294" s="2" t="s">
        <v>2172</v>
      </c>
      <c r="H1294" s="2" t="s">
        <v>2369</v>
      </c>
      <c r="I1294" s="2">
        <v>4</v>
      </c>
      <c r="L1294" s="2">
        <v>4</v>
      </c>
      <c r="M1294" s="2" t="s">
        <v>5355</v>
      </c>
      <c r="N1294" s="2" t="s">
        <v>5356</v>
      </c>
      <c r="S1294" s="2" t="s">
        <v>132</v>
      </c>
      <c r="T1294" s="2" t="s">
        <v>2461</v>
      </c>
      <c r="AC1294" s="1">
        <v>5</v>
      </c>
      <c r="AD1294" s="1" t="s">
        <v>144</v>
      </c>
      <c r="AE1294" s="1" t="s">
        <v>3118</v>
      </c>
    </row>
    <row r="1295" spans="1:31" ht="13.5" customHeight="1">
      <c r="A1295" s="6" t="str">
        <f t="shared" si="44"/>
        <v>1756_감물천면_0024</v>
      </c>
      <c r="B1295" s="1">
        <v>1756</v>
      </c>
      <c r="C1295" s="1" t="s">
        <v>4576</v>
      </c>
      <c r="D1295" s="1" t="s">
        <v>4577</v>
      </c>
      <c r="E1295" s="2">
        <v>1294</v>
      </c>
      <c r="F1295" s="2">
        <v>4</v>
      </c>
      <c r="G1295" s="2" t="s">
        <v>2172</v>
      </c>
      <c r="H1295" s="2" t="s">
        <v>2369</v>
      </c>
      <c r="I1295" s="2">
        <v>4</v>
      </c>
      <c r="L1295" s="2">
        <v>4</v>
      </c>
      <c r="M1295" s="2" t="s">
        <v>5355</v>
      </c>
      <c r="N1295" s="2" t="s">
        <v>5356</v>
      </c>
      <c r="S1295" s="2" t="s">
        <v>608</v>
      </c>
      <c r="T1295" s="2" t="s">
        <v>2468</v>
      </c>
      <c r="U1295" s="1" t="s">
        <v>413</v>
      </c>
      <c r="V1295" s="1" t="s">
        <v>2504</v>
      </c>
      <c r="Y1295" s="1" t="s">
        <v>1663</v>
      </c>
      <c r="Z1295" s="1" t="s">
        <v>2616</v>
      </c>
      <c r="AC1295" s="1">
        <v>61</v>
      </c>
      <c r="AD1295" s="1" t="s">
        <v>169</v>
      </c>
      <c r="AE1295" s="1" t="s">
        <v>3102</v>
      </c>
    </row>
    <row r="1296" spans="1:33" ht="13.5" customHeight="1">
      <c r="A1296" s="6" t="str">
        <f t="shared" si="44"/>
        <v>1756_감물천면_0024</v>
      </c>
      <c r="B1296" s="1">
        <v>1756</v>
      </c>
      <c r="C1296" s="1" t="s">
        <v>4576</v>
      </c>
      <c r="D1296" s="1" t="s">
        <v>4577</v>
      </c>
      <c r="E1296" s="2">
        <v>1295</v>
      </c>
      <c r="F1296" s="2">
        <v>4</v>
      </c>
      <c r="G1296" s="2" t="s">
        <v>2172</v>
      </c>
      <c r="H1296" s="2" t="s">
        <v>2369</v>
      </c>
      <c r="I1296" s="2">
        <v>4</v>
      </c>
      <c r="L1296" s="2">
        <v>4</v>
      </c>
      <c r="M1296" s="2" t="s">
        <v>5355</v>
      </c>
      <c r="N1296" s="2" t="s">
        <v>5356</v>
      </c>
      <c r="S1296" s="2" t="s">
        <v>81</v>
      </c>
      <c r="T1296" s="2" t="s">
        <v>2466</v>
      </c>
      <c r="AC1296" s="1">
        <v>1</v>
      </c>
      <c r="AD1296" s="1" t="s">
        <v>169</v>
      </c>
      <c r="AE1296" s="1" t="s">
        <v>3102</v>
      </c>
      <c r="AF1296" s="1" t="s">
        <v>63</v>
      </c>
      <c r="AG1296" s="1" t="s">
        <v>3157</v>
      </c>
    </row>
    <row r="1297" spans="1:72" ht="13.5" customHeight="1">
      <c r="A1297" s="6" t="str">
        <f t="shared" si="44"/>
        <v>1756_감물천면_0024</v>
      </c>
      <c r="B1297" s="1">
        <v>1756</v>
      </c>
      <c r="C1297" s="1" t="s">
        <v>4576</v>
      </c>
      <c r="D1297" s="1" t="s">
        <v>4577</v>
      </c>
      <c r="E1297" s="2">
        <v>1296</v>
      </c>
      <c r="F1297" s="2">
        <v>4</v>
      </c>
      <c r="G1297" s="2" t="s">
        <v>2172</v>
      </c>
      <c r="H1297" s="2" t="s">
        <v>2369</v>
      </c>
      <c r="I1297" s="2">
        <v>4</v>
      </c>
      <c r="L1297" s="2">
        <v>5</v>
      </c>
      <c r="M1297" s="2" t="s">
        <v>5357</v>
      </c>
      <c r="N1297" s="2" t="s">
        <v>5358</v>
      </c>
      <c r="T1297" s="2" t="s">
        <v>4914</v>
      </c>
      <c r="W1297" s="1" t="s">
        <v>592</v>
      </c>
      <c r="X1297" s="1" t="s">
        <v>2568</v>
      </c>
      <c r="Y1297" s="1" t="s">
        <v>2321</v>
      </c>
      <c r="Z1297" s="1" t="s">
        <v>2615</v>
      </c>
      <c r="AC1297" s="1">
        <v>31</v>
      </c>
      <c r="AD1297" s="1" t="s">
        <v>118</v>
      </c>
      <c r="AE1297" s="1" t="s">
        <v>3117</v>
      </c>
      <c r="AJ1297" s="1" t="s">
        <v>17</v>
      </c>
      <c r="AK1297" s="1" t="s">
        <v>3214</v>
      </c>
      <c r="AL1297" s="1" t="s">
        <v>48</v>
      </c>
      <c r="AM1297" s="1" t="s">
        <v>3223</v>
      </c>
      <c r="AT1297" s="1" t="s">
        <v>42</v>
      </c>
      <c r="AU1297" s="1" t="s">
        <v>3276</v>
      </c>
      <c r="AV1297" s="1" t="s">
        <v>1507</v>
      </c>
      <c r="AW1297" s="1" t="s">
        <v>2811</v>
      </c>
      <c r="BG1297" s="1" t="s">
        <v>42</v>
      </c>
      <c r="BH1297" s="1" t="s">
        <v>3276</v>
      </c>
      <c r="BI1297" s="1" t="s">
        <v>2322</v>
      </c>
      <c r="BJ1297" s="1" t="s">
        <v>3676</v>
      </c>
      <c r="BK1297" s="1" t="s">
        <v>42</v>
      </c>
      <c r="BL1297" s="1" t="s">
        <v>3276</v>
      </c>
      <c r="BM1297" s="1" t="s">
        <v>2323</v>
      </c>
      <c r="BN1297" s="1" t="s">
        <v>3934</v>
      </c>
      <c r="BO1297" s="1" t="s">
        <v>42</v>
      </c>
      <c r="BP1297" s="1" t="s">
        <v>3276</v>
      </c>
      <c r="BQ1297" s="1" t="s">
        <v>2324</v>
      </c>
      <c r="BR1297" s="1" t="s">
        <v>4120</v>
      </c>
      <c r="BS1297" s="1" t="s">
        <v>149</v>
      </c>
      <c r="BT1297" s="1" t="s">
        <v>3219</v>
      </c>
    </row>
    <row r="1298" spans="1:72" ht="13.5" customHeight="1">
      <c r="A1298" s="6" t="str">
        <f t="shared" si="44"/>
        <v>1756_감물천면_0024</v>
      </c>
      <c r="B1298" s="1">
        <v>1756</v>
      </c>
      <c r="C1298" s="1" t="s">
        <v>4576</v>
      </c>
      <c r="D1298" s="1" t="s">
        <v>4577</v>
      </c>
      <c r="E1298" s="2">
        <v>1297</v>
      </c>
      <c r="F1298" s="2">
        <v>4</v>
      </c>
      <c r="G1298" s="2" t="s">
        <v>2172</v>
      </c>
      <c r="H1298" s="2" t="s">
        <v>2369</v>
      </c>
      <c r="I1298" s="2">
        <v>4</v>
      </c>
      <c r="L1298" s="2">
        <v>5</v>
      </c>
      <c r="M1298" s="2" t="s">
        <v>5357</v>
      </c>
      <c r="N1298" s="2" t="s">
        <v>5358</v>
      </c>
      <c r="S1298" s="2" t="s">
        <v>49</v>
      </c>
      <c r="T1298" s="2" t="s">
        <v>2463</v>
      </c>
      <c r="W1298" s="1" t="s">
        <v>50</v>
      </c>
      <c r="X1298" s="1" t="s">
        <v>4583</v>
      </c>
      <c r="Y1298" s="1" t="s">
        <v>10</v>
      </c>
      <c r="Z1298" s="1" t="s">
        <v>2600</v>
      </c>
      <c r="AC1298" s="1">
        <v>33</v>
      </c>
      <c r="AD1298" s="1" t="s">
        <v>193</v>
      </c>
      <c r="AE1298" s="1" t="s">
        <v>3103</v>
      </c>
      <c r="AJ1298" s="1" t="s">
        <v>17</v>
      </c>
      <c r="AK1298" s="1" t="s">
        <v>3214</v>
      </c>
      <c r="AL1298" s="1" t="s">
        <v>54</v>
      </c>
      <c r="AM1298" s="1" t="s">
        <v>3222</v>
      </c>
      <c r="AT1298" s="1" t="s">
        <v>315</v>
      </c>
      <c r="AU1298" s="1" t="s">
        <v>2498</v>
      </c>
      <c r="AV1298" s="1" t="s">
        <v>1170</v>
      </c>
      <c r="AW1298" s="1" t="s">
        <v>2618</v>
      </c>
      <c r="BG1298" s="1" t="s">
        <v>315</v>
      </c>
      <c r="BH1298" s="1" t="s">
        <v>2498</v>
      </c>
      <c r="BI1298" s="1" t="s">
        <v>2312</v>
      </c>
      <c r="BJ1298" s="1" t="s">
        <v>3306</v>
      </c>
      <c r="BK1298" s="1" t="s">
        <v>315</v>
      </c>
      <c r="BL1298" s="1" t="s">
        <v>2498</v>
      </c>
      <c r="BM1298" s="1" t="s">
        <v>2313</v>
      </c>
      <c r="BN1298" s="1" t="s">
        <v>3677</v>
      </c>
      <c r="BO1298" s="1" t="s">
        <v>315</v>
      </c>
      <c r="BP1298" s="1" t="s">
        <v>2498</v>
      </c>
      <c r="BQ1298" s="1" t="s">
        <v>2325</v>
      </c>
      <c r="BR1298" s="1" t="s">
        <v>4119</v>
      </c>
      <c r="BS1298" s="1" t="s">
        <v>2317</v>
      </c>
      <c r="BT1298" s="1" t="s">
        <v>3224</v>
      </c>
    </row>
    <row r="1299" spans="1:31" ht="13.5" customHeight="1">
      <c r="A1299" s="6" t="str">
        <f t="shared" si="44"/>
        <v>1756_감물천면_0024</v>
      </c>
      <c r="B1299" s="1">
        <v>1756</v>
      </c>
      <c r="C1299" s="1" t="s">
        <v>4576</v>
      </c>
      <c r="D1299" s="1" t="s">
        <v>4577</v>
      </c>
      <c r="E1299" s="2">
        <v>1298</v>
      </c>
      <c r="F1299" s="2">
        <v>4</v>
      </c>
      <c r="G1299" s="2" t="s">
        <v>2172</v>
      </c>
      <c r="H1299" s="2" t="s">
        <v>2369</v>
      </c>
      <c r="I1299" s="2">
        <v>4</v>
      </c>
      <c r="L1299" s="2">
        <v>5</v>
      </c>
      <c r="M1299" s="2" t="s">
        <v>5357</v>
      </c>
      <c r="N1299" s="2" t="s">
        <v>5358</v>
      </c>
      <c r="S1299" s="2" t="s">
        <v>608</v>
      </c>
      <c r="T1299" s="2" t="s">
        <v>2468</v>
      </c>
      <c r="U1299" s="1" t="s">
        <v>2326</v>
      </c>
      <c r="V1299" s="1" t="s">
        <v>2503</v>
      </c>
      <c r="Y1299" s="1" t="s">
        <v>2327</v>
      </c>
      <c r="Z1299" s="1" t="s">
        <v>2614</v>
      </c>
      <c r="AC1299" s="1">
        <v>23</v>
      </c>
      <c r="AD1299" s="1" t="s">
        <v>337</v>
      </c>
      <c r="AE1299" s="1" t="s">
        <v>3116</v>
      </c>
    </row>
    <row r="1300" spans="1:72" ht="13.5" customHeight="1">
      <c r="A1300" s="6" t="str">
        <f t="shared" si="44"/>
        <v>1756_감물천면_0024</v>
      </c>
      <c r="B1300" s="1">
        <v>1756</v>
      </c>
      <c r="C1300" s="1" t="s">
        <v>4576</v>
      </c>
      <c r="D1300" s="1" t="s">
        <v>4577</v>
      </c>
      <c r="E1300" s="2">
        <v>1299</v>
      </c>
      <c r="F1300" s="2">
        <v>4</v>
      </c>
      <c r="G1300" s="2" t="s">
        <v>2172</v>
      </c>
      <c r="H1300" s="2" t="s">
        <v>2369</v>
      </c>
      <c r="I1300" s="2">
        <v>5</v>
      </c>
      <c r="J1300" s="2" t="s">
        <v>2328</v>
      </c>
      <c r="K1300" s="2" t="s">
        <v>2373</v>
      </c>
      <c r="L1300" s="2">
        <v>1</v>
      </c>
      <c r="M1300" s="2" t="s">
        <v>5359</v>
      </c>
      <c r="N1300" s="2" t="s">
        <v>5373</v>
      </c>
      <c r="T1300" s="2" t="s">
        <v>4706</v>
      </c>
      <c r="U1300" s="1" t="s">
        <v>1474</v>
      </c>
      <c r="V1300" s="1" t="s">
        <v>2502</v>
      </c>
      <c r="W1300" s="1" t="s">
        <v>351</v>
      </c>
      <c r="X1300" s="1" t="s">
        <v>2571</v>
      </c>
      <c r="Y1300" s="1" t="s">
        <v>2329</v>
      </c>
      <c r="Z1300" s="1" t="s">
        <v>5372</v>
      </c>
      <c r="AC1300" s="1">
        <v>64</v>
      </c>
      <c r="AD1300" s="1" t="s">
        <v>370</v>
      </c>
      <c r="AE1300" s="1" t="s">
        <v>3115</v>
      </c>
      <c r="AJ1300" s="1" t="s">
        <v>17</v>
      </c>
      <c r="AK1300" s="1" t="s">
        <v>3214</v>
      </c>
      <c r="AL1300" s="1" t="s">
        <v>200</v>
      </c>
      <c r="AM1300" s="1" t="s">
        <v>3221</v>
      </c>
      <c r="AT1300" s="1" t="s">
        <v>315</v>
      </c>
      <c r="AU1300" s="1" t="s">
        <v>2498</v>
      </c>
      <c r="AV1300" s="1" t="s">
        <v>1747</v>
      </c>
      <c r="AW1300" s="1" t="s">
        <v>3304</v>
      </c>
      <c r="BG1300" s="1" t="s">
        <v>42</v>
      </c>
      <c r="BH1300" s="1" t="s">
        <v>3276</v>
      </c>
      <c r="BI1300" s="1" t="s">
        <v>2330</v>
      </c>
      <c r="BJ1300" s="1" t="s">
        <v>3675</v>
      </c>
      <c r="BK1300" s="1" t="s">
        <v>42</v>
      </c>
      <c r="BL1300" s="1" t="s">
        <v>3276</v>
      </c>
      <c r="BM1300" s="1" t="s">
        <v>1457</v>
      </c>
      <c r="BN1300" s="1" t="s">
        <v>3434</v>
      </c>
      <c r="BO1300" s="1" t="s">
        <v>657</v>
      </c>
      <c r="BP1300" s="1" t="s">
        <v>4110</v>
      </c>
      <c r="BQ1300" s="1" t="s">
        <v>2331</v>
      </c>
      <c r="BR1300" s="1" t="s">
        <v>4118</v>
      </c>
      <c r="BS1300" s="1" t="s">
        <v>376</v>
      </c>
      <c r="BT1300" s="1" t="s">
        <v>3218</v>
      </c>
    </row>
    <row r="1301" spans="1:31" ht="13.5" customHeight="1">
      <c r="A1301" s="6" t="str">
        <f t="shared" si="44"/>
        <v>1756_감물천면_0024</v>
      </c>
      <c r="B1301" s="1">
        <v>1756</v>
      </c>
      <c r="C1301" s="1" t="s">
        <v>4576</v>
      </c>
      <c r="D1301" s="1" t="s">
        <v>4577</v>
      </c>
      <c r="E1301" s="2">
        <v>1300</v>
      </c>
      <c r="F1301" s="2">
        <v>4</v>
      </c>
      <c r="G1301" s="2" t="s">
        <v>2172</v>
      </c>
      <c r="H1301" s="2" t="s">
        <v>2369</v>
      </c>
      <c r="I1301" s="2">
        <v>5</v>
      </c>
      <c r="L1301" s="2">
        <v>1</v>
      </c>
      <c r="M1301" s="2" t="s">
        <v>5359</v>
      </c>
      <c r="N1301" s="2" t="s">
        <v>5373</v>
      </c>
      <c r="S1301" s="2" t="s">
        <v>139</v>
      </c>
      <c r="T1301" s="2" t="s">
        <v>2467</v>
      </c>
      <c r="Y1301" s="1" t="s">
        <v>2332</v>
      </c>
      <c r="Z1301" s="1" t="s">
        <v>2613</v>
      </c>
      <c r="AC1301" s="1">
        <v>38</v>
      </c>
      <c r="AD1301" s="1" t="s">
        <v>529</v>
      </c>
      <c r="AE1301" s="1" t="s">
        <v>3114</v>
      </c>
    </row>
    <row r="1302" spans="1:33" ht="13.5" customHeight="1">
      <c r="A1302" s="6" t="str">
        <f aca="true" t="shared" si="45" ref="A1302:A1324">HYPERLINK("http://kyu.snu.ac.kr/sdhj/index.jsp?type=hj/GK14679_00IH_0001_0025.jpg","1756_감물천면_0025")</f>
        <v>1756_감물천면_0025</v>
      </c>
      <c r="B1302" s="1">
        <v>1756</v>
      </c>
      <c r="C1302" s="1" t="s">
        <v>4576</v>
      </c>
      <c r="D1302" s="1" t="s">
        <v>4577</v>
      </c>
      <c r="E1302" s="2">
        <v>1301</v>
      </c>
      <c r="F1302" s="2">
        <v>4</v>
      </c>
      <c r="G1302" s="2" t="s">
        <v>2172</v>
      </c>
      <c r="H1302" s="2" t="s">
        <v>2369</v>
      </c>
      <c r="I1302" s="2">
        <v>5</v>
      </c>
      <c r="L1302" s="2">
        <v>1</v>
      </c>
      <c r="M1302" s="2" t="s">
        <v>5359</v>
      </c>
      <c r="N1302" s="2" t="s">
        <v>5373</v>
      </c>
      <c r="S1302" s="2" t="s">
        <v>82</v>
      </c>
      <c r="T1302" s="2" t="s">
        <v>2465</v>
      </c>
      <c r="W1302" s="1" t="s">
        <v>567</v>
      </c>
      <c r="X1302" s="1" t="s">
        <v>2569</v>
      </c>
      <c r="Y1302" s="1" t="s">
        <v>51</v>
      </c>
      <c r="Z1302" s="1" t="s">
        <v>2608</v>
      </c>
      <c r="AF1302" s="1" t="s">
        <v>97</v>
      </c>
      <c r="AG1302" s="1" t="s">
        <v>2593</v>
      </c>
    </row>
    <row r="1303" spans="1:31" ht="13.5" customHeight="1">
      <c r="A1303" s="6" t="str">
        <f t="shared" si="45"/>
        <v>1756_감물천면_0025</v>
      </c>
      <c r="B1303" s="1">
        <v>1756</v>
      </c>
      <c r="C1303" s="1" t="s">
        <v>4576</v>
      </c>
      <c r="D1303" s="1" t="s">
        <v>4577</v>
      </c>
      <c r="E1303" s="2">
        <v>1302</v>
      </c>
      <c r="F1303" s="2">
        <v>4</v>
      </c>
      <c r="G1303" s="2" t="s">
        <v>2172</v>
      </c>
      <c r="H1303" s="2" t="s">
        <v>2369</v>
      </c>
      <c r="I1303" s="2">
        <v>5</v>
      </c>
      <c r="L1303" s="2">
        <v>1</v>
      </c>
      <c r="M1303" s="2" t="s">
        <v>5359</v>
      </c>
      <c r="N1303" s="2" t="s">
        <v>5373</v>
      </c>
      <c r="S1303" s="2" t="s">
        <v>61</v>
      </c>
      <c r="T1303" s="2" t="s">
        <v>2464</v>
      </c>
      <c r="AC1303" s="1">
        <v>13</v>
      </c>
      <c r="AD1303" s="1" t="s">
        <v>122</v>
      </c>
      <c r="AE1303" s="1" t="s">
        <v>3113</v>
      </c>
    </row>
    <row r="1304" spans="1:31" ht="13.5" customHeight="1">
      <c r="A1304" s="6" t="str">
        <f t="shared" si="45"/>
        <v>1756_감물천면_0025</v>
      </c>
      <c r="B1304" s="1">
        <v>1756</v>
      </c>
      <c r="C1304" s="1" t="s">
        <v>4576</v>
      </c>
      <c r="D1304" s="1" t="s">
        <v>4577</v>
      </c>
      <c r="E1304" s="2">
        <v>1303</v>
      </c>
      <c r="F1304" s="2">
        <v>4</v>
      </c>
      <c r="G1304" s="2" t="s">
        <v>2172</v>
      </c>
      <c r="H1304" s="2" t="s">
        <v>2369</v>
      </c>
      <c r="I1304" s="2">
        <v>5</v>
      </c>
      <c r="L1304" s="2">
        <v>1</v>
      </c>
      <c r="M1304" s="2" t="s">
        <v>5359</v>
      </c>
      <c r="N1304" s="2" t="s">
        <v>5373</v>
      </c>
      <c r="S1304" s="2" t="s">
        <v>61</v>
      </c>
      <c r="T1304" s="2" t="s">
        <v>2464</v>
      </c>
      <c r="AC1304" s="1">
        <v>6</v>
      </c>
      <c r="AD1304" s="1" t="s">
        <v>262</v>
      </c>
      <c r="AE1304" s="1" t="s">
        <v>3112</v>
      </c>
    </row>
    <row r="1305" spans="1:33" ht="13.5" customHeight="1">
      <c r="A1305" s="6" t="str">
        <f t="shared" si="45"/>
        <v>1756_감물천면_0025</v>
      </c>
      <c r="B1305" s="1">
        <v>1756</v>
      </c>
      <c r="C1305" s="1" t="s">
        <v>4576</v>
      </c>
      <c r="D1305" s="1" t="s">
        <v>4577</v>
      </c>
      <c r="E1305" s="2">
        <v>1304</v>
      </c>
      <c r="F1305" s="2">
        <v>4</v>
      </c>
      <c r="G1305" s="2" t="s">
        <v>2172</v>
      </c>
      <c r="H1305" s="2" t="s">
        <v>2369</v>
      </c>
      <c r="I1305" s="2">
        <v>5</v>
      </c>
      <c r="L1305" s="2">
        <v>1</v>
      </c>
      <c r="M1305" s="2" t="s">
        <v>5359</v>
      </c>
      <c r="N1305" s="2" t="s">
        <v>5373</v>
      </c>
      <c r="S1305" s="2" t="s">
        <v>81</v>
      </c>
      <c r="T1305" s="2" t="s">
        <v>2466</v>
      </c>
      <c r="AC1305" s="1">
        <v>1</v>
      </c>
      <c r="AD1305" s="1" t="s">
        <v>169</v>
      </c>
      <c r="AE1305" s="1" t="s">
        <v>3102</v>
      </c>
      <c r="AF1305" s="1" t="s">
        <v>63</v>
      </c>
      <c r="AG1305" s="1" t="s">
        <v>3157</v>
      </c>
    </row>
    <row r="1306" spans="1:72" ht="13.5" customHeight="1">
      <c r="A1306" s="6" t="str">
        <f t="shared" si="45"/>
        <v>1756_감물천면_0025</v>
      </c>
      <c r="B1306" s="1">
        <v>1756</v>
      </c>
      <c r="C1306" s="1" t="s">
        <v>4576</v>
      </c>
      <c r="D1306" s="1" t="s">
        <v>4577</v>
      </c>
      <c r="E1306" s="2">
        <v>1305</v>
      </c>
      <c r="F1306" s="2">
        <v>4</v>
      </c>
      <c r="G1306" s="2" t="s">
        <v>2172</v>
      </c>
      <c r="H1306" s="2" t="s">
        <v>2369</v>
      </c>
      <c r="I1306" s="2">
        <v>5</v>
      </c>
      <c r="L1306" s="2">
        <v>2</v>
      </c>
      <c r="M1306" s="2" t="s">
        <v>5181</v>
      </c>
      <c r="N1306" s="2" t="s">
        <v>5182</v>
      </c>
      <c r="O1306" s="2" t="s">
        <v>6</v>
      </c>
      <c r="P1306" s="2" t="s">
        <v>2411</v>
      </c>
      <c r="T1306" s="2" t="s">
        <v>4628</v>
      </c>
      <c r="W1306" s="1" t="s">
        <v>88</v>
      </c>
      <c r="X1306" s="1" t="s">
        <v>4368</v>
      </c>
      <c r="Y1306" s="1" t="s">
        <v>309</v>
      </c>
      <c r="Z1306" s="1" t="s">
        <v>2604</v>
      </c>
      <c r="AC1306" s="1">
        <v>37</v>
      </c>
      <c r="AD1306" s="1" t="s">
        <v>187</v>
      </c>
      <c r="AE1306" s="1" t="s">
        <v>3111</v>
      </c>
      <c r="AJ1306" s="1" t="s">
        <v>17</v>
      </c>
      <c r="AK1306" s="1" t="s">
        <v>3214</v>
      </c>
      <c r="AL1306" s="1" t="s">
        <v>41</v>
      </c>
      <c r="AM1306" s="1" t="s">
        <v>4400</v>
      </c>
      <c r="AV1306" s="1" t="s">
        <v>2167</v>
      </c>
      <c r="AW1306" s="1" t="s">
        <v>3303</v>
      </c>
      <c r="BI1306" s="1" t="s">
        <v>2299</v>
      </c>
      <c r="BJ1306" s="1" t="s">
        <v>3310</v>
      </c>
      <c r="BM1306" s="1" t="s">
        <v>2333</v>
      </c>
      <c r="BN1306" s="1" t="s">
        <v>2668</v>
      </c>
      <c r="BQ1306" s="1" t="s">
        <v>2190</v>
      </c>
      <c r="BR1306" s="1" t="s">
        <v>4117</v>
      </c>
      <c r="BS1306" s="1" t="s">
        <v>1404</v>
      </c>
      <c r="BT1306" s="1" t="s">
        <v>4321</v>
      </c>
    </row>
    <row r="1307" spans="1:72" ht="13.5" customHeight="1">
      <c r="A1307" s="6" t="str">
        <f t="shared" si="45"/>
        <v>1756_감물천면_0025</v>
      </c>
      <c r="B1307" s="1">
        <v>1756</v>
      </c>
      <c r="C1307" s="1" t="s">
        <v>4576</v>
      </c>
      <c r="D1307" s="1" t="s">
        <v>4577</v>
      </c>
      <c r="E1307" s="2">
        <v>1306</v>
      </c>
      <c r="F1307" s="2">
        <v>4</v>
      </c>
      <c r="G1307" s="2" t="s">
        <v>2172</v>
      </c>
      <c r="H1307" s="2" t="s">
        <v>2369</v>
      </c>
      <c r="I1307" s="2">
        <v>5</v>
      </c>
      <c r="L1307" s="2">
        <v>3</v>
      </c>
      <c r="M1307" s="2" t="s">
        <v>5360</v>
      </c>
      <c r="N1307" s="2" t="s">
        <v>5361</v>
      </c>
      <c r="T1307" s="2" t="s">
        <v>4780</v>
      </c>
      <c r="U1307" s="1" t="s">
        <v>2334</v>
      </c>
      <c r="V1307" s="1" t="s">
        <v>2501</v>
      </c>
      <c r="W1307" s="1" t="s">
        <v>88</v>
      </c>
      <c r="X1307" s="1" t="s">
        <v>4368</v>
      </c>
      <c r="Y1307" s="1" t="s">
        <v>2335</v>
      </c>
      <c r="Z1307" s="1" t="s">
        <v>2612</v>
      </c>
      <c r="AC1307" s="1">
        <v>67</v>
      </c>
      <c r="AD1307" s="1" t="s">
        <v>236</v>
      </c>
      <c r="AE1307" s="1" t="s">
        <v>3100</v>
      </c>
      <c r="AJ1307" s="1" t="s">
        <v>17</v>
      </c>
      <c r="AK1307" s="1" t="s">
        <v>3214</v>
      </c>
      <c r="AL1307" s="1" t="s">
        <v>123</v>
      </c>
      <c r="AM1307" s="1" t="s">
        <v>3210</v>
      </c>
      <c r="AT1307" s="1" t="s">
        <v>315</v>
      </c>
      <c r="AU1307" s="1" t="s">
        <v>2498</v>
      </c>
      <c r="AV1307" s="1" t="s">
        <v>1762</v>
      </c>
      <c r="AW1307" s="1" t="s">
        <v>3302</v>
      </c>
      <c r="BG1307" s="1" t="s">
        <v>296</v>
      </c>
      <c r="BH1307" s="1" t="s">
        <v>3284</v>
      </c>
      <c r="BI1307" s="1" t="s">
        <v>2336</v>
      </c>
      <c r="BJ1307" s="1" t="s">
        <v>3674</v>
      </c>
      <c r="BK1307" s="1" t="s">
        <v>415</v>
      </c>
      <c r="BL1307" s="1" t="s">
        <v>3651</v>
      </c>
      <c r="BM1307" s="1" t="s">
        <v>2337</v>
      </c>
      <c r="BN1307" s="1" t="s">
        <v>3933</v>
      </c>
      <c r="BO1307" s="1" t="s">
        <v>315</v>
      </c>
      <c r="BP1307" s="1" t="s">
        <v>2498</v>
      </c>
      <c r="BQ1307" s="1" t="s">
        <v>2264</v>
      </c>
      <c r="BR1307" s="1" t="s">
        <v>4551</v>
      </c>
      <c r="BS1307" s="1" t="s">
        <v>363</v>
      </c>
      <c r="BT1307" s="1" t="s">
        <v>3227</v>
      </c>
    </row>
    <row r="1308" spans="1:72" ht="13.5" customHeight="1">
      <c r="A1308" s="6" t="str">
        <f t="shared" si="45"/>
        <v>1756_감물천면_0025</v>
      </c>
      <c r="B1308" s="1">
        <v>1756</v>
      </c>
      <c r="C1308" s="1" t="s">
        <v>4576</v>
      </c>
      <c r="D1308" s="1" t="s">
        <v>4577</v>
      </c>
      <c r="E1308" s="2">
        <v>1307</v>
      </c>
      <c r="F1308" s="2">
        <v>4</v>
      </c>
      <c r="G1308" s="2" t="s">
        <v>2172</v>
      </c>
      <c r="H1308" s="2" t="s">
        <v>2369</v>
      </c>
      <c r="I1308" s="2">
        <v>5</v>
      </c>
      <c r="L1308" s="2">
        <v>3</v>
      </c>
      <c r="M1308" s="2" t="s">
        <v>5360</v>
      </c>
      <c r="N1308" s="2" t="s">
        <v>5361</v>
      </c>
      <c r="S1308" s="2" t="s">
        <v>49</v>
      </c>
      <c r="T1308" s="2" t="s">
        <v>2463</v>
      </c>
      <c r="W1308" s="1" t="s">
        <v>397</v>
      </c>
      <c r="X1308" s="1" t="s">
        <v>2570</v>
      </c>
      <c r="Y1308" s="1" t="s">
        <v>309</v>
      </c>
      <c r="Z1308" s="1" t="s">
        <v>2604</v>
      </c>
      <c r="AC1308" s="1">
        <v>66</v>
      </c>
      <c r="AD1308" s="1" t="s">
        <v>274</v>
      </c>
      <c r="AE1308" s="1" t="s">
        <v>3110</v>
      </c>
      <c r="AJ1308" s="1" t="s">
        <v>17</v>
      </c>
      <c r="AK1308" s="1" t="s">
        <v>3214</v>
      </c>
      <c r="AL1308" s="1" t="s">
        <v>113</v>
      </c>
      <c r="AM1308" s="1" t="s">
        <v>3220</v>
      </c>
      <c r="AT1308" s="1" t="s">
        <v>1092</v>
      </c>
      <c r="AU1308" s="1" t="s">
        <v>3277</v>
      </c>
      <c r="AV1308" s="1" t="s">
        <v>2338</v>
      </c>
      <c r="AW1308" s="1" t="s">
        <v>3301</v>
      </c>
      <c r="BG1308" s="1" t="s">
        <v>296</v>
      </c>
      <c r="BH1308" s="1" t="s">
        <v>3284</v>
      </c>
      <c r="BI1308" s="1" t="s">
        <v>2339</v>
      </c>
      <c r="BJ1308" s="1" t="s">
        <v>3532</v>
      </c>
      <c r="BK1308" s="1" t="s">
        <v>1092</v>
      </c>
      <c r="BL1308" s="1" t="s">
        <v>3277</v>
      </c>
      <c r="BM1308" s="1" t="s">
        <v>2340</v>
      </c>
      <c r="BN1308" s="1" t="s">
        <v>3932</v>
      </c>
      <c r="BO1308" s="1" t="s">
        <v>296</v>
      </c>
      <c r="BP1308" s="1" t="s">
        <v>3284</v>
      </c>
      <c r="BQ1308" s="1" t="s">
        <v>2341</v>
      </c>
      <c r="BR1308" s="1" t="s">
        <v>4528</v>
      </c>
      <c r="BS1308" s="1" t="s">
        <v>100</v>
      </c>
      <c r="BT1308" s="1" t="s">
        <v>3194</v>
      </c>
    </row>
    <row r="1309" spans="1:31" ht="13.5" customHeight="1">
      <c r="A1309" s="6" t="str">
        <f t="shared" si="45"/>
        <v>1756_감물천면_0025</v>
      </c>
      <c r="B1309" s="1">
        <v>1756</v>
      </c>
      <c r="C1309" s="1" t="s">
        <v>4576</v>
      </c>
      <c r="D1309" s="1" t="s">
        <v>4577</v>
      </c>
      <c r="E1309" s="2">
        <v>1308</v>
      </c>
      <c r="F1309" s="2">
        <v>4</v>
      </c>
      <c r="G1309" s="2" t="s">
        <v>2172</v>
      </c>
      <c r="H1309" s="2" t="s">
        <v>2369</v>
      </c>
      <c r="I1309" s="2">
        <v>5</v>
      </c>
      <c r="L1309" s="2">
        <v>3</v>
      </c>
      <c r="M1309" s="2" t="s">
        <v>5360</v>
      </c>
      <c r="N1309" s="2" t="s">
        <v>5361</v>
      </c>
      <c r="S1309" s="2" t="s">
        <v>81</v>
      </c>
      <c r="T1309" s="2" t="s">
        <v>2466</v>
      </c>
      <c r="U1309" s="1" t="s">
        <v>2342</v>
      </c>
      <c r="V1309" s="1" t="s">
        <v>2500</v>
      </c>
      <c r="Y1309" s="1" t="s">
        <v>2343</v>
      </c>
      <c r="Z1309" s="1" t="s">
        <v>2611</v>
      </c>
      <c r="AC1309" s="1">
        <v>48</v>
      </c>
      <c r="AD1309" s="1" t="s">
        <v>202</v>
      </c>
      <c r="AE1309" s="1" t="s">
        <v>3109</v>
      </c>
    </row>
    <row r="1310" spans="1:31" ht="13.5" customHeight="1">
      <c r="A1310" s="6" t="str">
        <f t="shared" si="45"/>
        <v>1756_감물천면_0025</v>
      </c>
      <c r="B1310" s="1">
        <v>1756</v>
      </c>
      <c r="C1310" s="1" t="s">
        <v>4576</v>
      </c>
      <c r="D1310" s="1" t="s">
        <v>4577</v>
      </c>
      <c r="E1310" s="2">
        <v>1309</v>
      </c>
      <c r="F1310" s="2">
        <v>4</v>
      </c>
      <c r="G1310" s="2" t="s">
        <v>2172</v>
      </c>
      <c r="H1310" s="2" t="s">
        <v>2369</v>
      </c>
      <c r="I1310" s="2">
        <v>5</v>
      </c>
      <c r="L1310" s="2">
        <v>3</v>
      </c>
      <c r="M1310" s="2" t="s">
        <v>5360</v>
      </c>
      <c r="N1310" s="2" t="s">
        <v>5361</v>
      </c>
      <c r="S1310" s="2" t="s">
        <v>61</v>
      </c>
      <c r="T1310" s="2" t="s">
        <v>2464</v>
      </c>
      <c r="AC1310" s="1">
        <v>20</v>
      </c>
      <c r="AD1310" s="1" t="s">
        <v>526</v>
      </c>
      <c r="AE1310" s="1" t="s">
        <v>3108</v>
      </c>
    </row>
    <row r="1311" spans="1:31" ht="13.5" customHeight="1">
      <c r="A1311" s="6" t="str">
        <f t="shared" si="45"/>
        <v>1756_감물천면_0025</v>
      </c>
      <c r="B1311" s="1">
        <v>1756</v>
      </c>
      <c r="C1311" s="1" t="s">
        <v>4576</v>
      </c>
      <c r="D1311" s="1" t="s">
        <v>4577</v>
      </c>
      <c r="E1311" s="2">
        <v>1310</v>
      </c>
      <c r="F1311" s="2">
        <v>4</v>
      </c>
      <c r="G1311" s="2" t="s">
        <v>2172</v>
      </c>
      <c r="H1311" s="2" t="s">
        <v>2369</v>
      </c>
      <c r="I1311" s="2">
        <v>5</v>
      </c>
      <c r="L1311" s="2">
        <v>3</v>
      </c>
      <c r="M1311" s="2" t="s">
        <v>5360</v>
      </c>
      <c r="N1311" s="2" t="s">
        <v>5361</v>
      </c>
      <c r="S1311" s="2" t="s">
        <v>61</v>
      </c>
      <c r="T1311" s="2" t="s">
        <v>2464</v>
      </c>
      <c r="AC1311" s="1">
        <v>17</v>
      </c>
      <c r="AD1311" s="1" t="s">
        <v>228</v>
      </c>
      <c r="AE1311" s="1" t="s">
        <v>3107</v>
      </c>
    </row>
    <row r="1312" spans="1:31" ht="13.5" customHeight="1">
      <c r="A1312" s="6" t="str">
        <f t="shared" si="45"/>
        <v>1756_감물천면_0025</v>
      </c>
      <c r="B1312" s="1">
        <v>1756</v>
      </c>
      <c r="C1312" s="1" t="s">
        <v>4576</v>
      </c>
      <c r="D1312" s="1" t="s">
        <v>4577</v>
      </c>
      <c r="E1312" s="2">
        <v>1311</v>
      </c>
      <c r="F1312" s="2">
        <v>4</v>
      </c>
      <c r="G1312" s="2" t="s">
        <v>2172</v>
      </c>
      <c r="H1312" s="2" t="s">
        <v>2369</v>
      </c>
      <c r="I1312" s="2">
        <v>5</v>
      </c>
      <c r="L1312" s="2">
        <v>3</v>
      </c>
      <c r="M1312" s="2" t="s">
        <v>5360</v>
      </c>
      <c r="N1312" s="2" t="s">
        <v>5361</v>
      </c>
      <c r="S1312" s="2" t="s">
        <v>82</v>
      </c>
      <c r="T1312" s="2" t="s">
        <v>2465</v>
      </c>
      <c r="W1312" s="1" t="s">
        <v>567</v>
      </c>
      <c r="X1312" s="1" t="s">
        <v>2569</v>
      </c>
      <c r="Y1312" s="1" t="s">
        <v>309</v>
      </c>
      <c r="Z1312" s="1" t="s">
        <v>2604</v>
      </c>
      <c r="AC1312" s="1">
        <v>33</v>
      </c>
      <c r="AD1312" s="1" t="s">
        <v>193</v>
      </c>
      <c r="AE1312" s="1" t="s">
        <v>3103</v>
      </c>
    </row>
    <row r="1313" spans="1:31" ht="13.5" customHeight="1">
      <c r="A1313" s="6" t="str">
        <f t="shared" si="45"/>
        <v>1756_감물천면_0025</v>
      </c>
      <c r="B1313" s="1">
        <v>1756</v>
      </c>
      <c r="C1313" s="1" t="s">
        <v>4576</v>
      </c>
      <c r="D1313" s="1" t="s">
        <v>4577</v>
      </c>
      <c r="E1313" s="2">
        <v>1312</v>
      </c>
      <c r="F1313" s="2">
        <v>4</v>
      </c>
      <c r="G1313" s="2" t="s">
        <v>2172</v>
      </c>
      <c r="H1313" s="2" t="s">
        <v>2369</v>
      </c>
      <c r="I1313" s="2">
        <v>5</v>
      </c>
      <c r="L1313" s="2">
        <v>3</v>
      </c>
      <c r="M1313" s="2" t="s">
        <v>5360</v>
      </c>
      <c r="N1313" s="2" t="s">
        <v>5361</v>
      </c>
      <c r="S1313" s="2" t="s">
        <v>81</v>
      </c>
      <c r="T1313" s="2" t="s">
        <v>2466</v>
      </c>
      <c r="U1313" s="1" t="s">
        <v>2344</v>
      </c>
      <c r="V1313" s="1" t="s">
        <v>2499</v>
      </c>
      <c r="Y1313" s="1" t="s">
        <v>2345</v>
      </c>
      <c r="Z1313" s="1" t="s">
        <v>2610</v>
      </c>
      <c r="AC1313" s="1">
        <v>25</v>
      </c>
      <c r="AD1313" s="1" t="s">
        <v>94</v>
      </c>
      <c r="AE1313" s="1" t="s">
        <v>3106</v>
      </c>
    </row>
    <row r="1314" spans="1:33" ht="13.5" customHeight="1">
      <c r="A1314" s="6" t="str">
        <f t="shared" si="45"/>
        <v>1756_감물천면_0025</v>
      </c>
      <c r="B1314" s="1">
        <v>1756</v>
      </c>
      <c r="C1314" s="1" t="s">
        <v>4576</v>
      </c>
      <c r="D1314" s="1" t="s">
        <v>4577</v>
      </c>
      <c r="E1314" s="2">
        <v>1313</v>
      </c>
      <c r="F1314" s="2">
        <v>4</v>
      </c>
      <c r="G1314" s="2" t="s">
        <v>2172</v>
      </c>
      <c r="H1314" s="2" t="s">
        <v>2369</v>
      </c>
      <c r="I1314" s="2">
        <v>5</v>
      </c>
      <c r="L1314" s="2">
        <v>3</v>
      </c>
      <c r="M1314" s="2" t="s">
        <v>5360</v>
      </c>
      <c r="N1314" s="2" t="s">
        <v>5361</v>
      </c>
      <c r="S1314" s="2" t="s">
        <v>82</v>
      </c>
      <c r="T1314" s="2" t="s">
        <v>2465</v>
      </c>
      <c r="W1314" s="1" t="s">
        <v>592</v>
      </c>
      <c r="X1314" s="1" t="s">
        <v>2568</v>
      </c>
      <c r="Y1314" s="1" t="s">
        <v>309</v>
      </c>
      <c r="Z1314" s="1" t="s">
        <v>2604</v>
      </c>
      <c r="AC1314" s="1">
        <v>27</v>
      </c>
      <c r="AD1314" s="1" t="s">
        <v>225</v>
      </c>
      <c r="AE1314" s="1" t="s">
        <v>3105</v>
      </c>
      <c r="AF1314" s="1" t="s">
        <v>63</v>
      </c>
      <c r="AG1314" s="1" t="s">
        <v>3157</v>
      </c>
    </row>
    <row r="1315" spans="1:72" ht="13.5" customHeight="1">
      <c r="A1315" s="6" t="str">
        <f t="shared" si="45"/>
        <v>1756_감물천면_0025</v>
      </c>
      <c r="B1315" s="1">
        <v>1756</v>
      </c>
      <c r="C1315" s="1" t="s">
        <v>4576</v>
      </c>
      <c r="D1315" s="1" t="s">
        <v>4577</v>
      </c>
      <c r="E1315" s="2">
        <v>1314</v>
      </c>
      <c r="F1315" s="2">
        <v>4</v>
      </c>
      <c r="G1315" s="2" t="s">
        <v>2172</v>
      </c>
      <c r="H1315" s="2" t="s">
        <v>2369</v>
      </c>
      <c r="I1315" s="2">
        <v>5</v>
      </c>
      <c r="L1315" s="2">
        <v>4</v>
      </c>
      <c r="M1315" s="2" t="s">
        <v>5362</v>
      </c>
      <c r="N1315" s="2" t="s">
        <v>5363</v>
      </c>
      <c r="O1315" s="2" t="s">
        <v>6</v>
      </c>
      <c r="P1315" s="2" t="s">
        <v>2411</v>
      </c>
      <c r="T1315" s="2" t="s">
        <v>4915</v>
      </c>
      <c r="U1315" s="1" t="s">
        <v>315</v>
      </c>
      <c r="V1315" s="1" t="s">
        <v>2498</v>
      </c>
      <c r="W1315" s="1" t="s">
        <v>487</v>
      </c>
      <c r="X1315" s="1" t="s">
        <v>2567</v>
      </c>
      <c r="Y1315" s="1" t="s">
        <v>1101</v>
      </c>
      <c r="Z1315" s="1" t="s">
        <v>2609</v>
      </c>
      <c r="AC1315" s="1">
        <v>57</v>
      </c>
      <c r="AD1315" s="1" t="s">
        <v>303</v>
      </c>
      <c r="AE1315" s="1" t="s">
        <v>3104</v>
      </c>
      <c r="AJ1315" s="1" t="s">
        <v>17</v>
      </c>
      <c r="AK1315" s="1" t="s">
        <v>3214</v>
      </c>
      <c r="AL1315" s="1" t="s">
        <v>149</v>
      </c>
      <c r="AM1315" s="1" t="s">
        <v>3219</v>
      </c>
      <c r="AT1315" s="1" t="s">
        <v>42</v>
      </c>
      <c r="AU1315" s="1" t="s">
        <v>3276</v>
      </c>
      <c r="AV1315" s="1" t="s">
        <v>2237</v>
      </c>
      <c r="AW1315" s="1" t="s">
        <v>3300</v>
      </c>
      <c r="BG1315" s="1" t="s">
        <v>42</v>
      </c>
      <c r="BH1315" s="1" t="s">
        <v>3276</v>
      </c>
      <c r="BI1315" s="1" t="s">
        <v>893</v>
      </c>
      <c r="BJ1315" s="1" t="s">
        <v>3673</v>
      </c>
      <c r="BK1315" s="1" t="s">
        <v>42</v>
      </c>
      <c r="BL1315" s="1" t="s">
        <v>3276</v>
      </c>
      <c r="BM1315" s="1" t="s">
        <v>2239</v>
      </c>
      <c r="BN1315" s="1" t="s">
        <v>3931</v>
      </c>
      <c r="BO1315" s="1" t="s">
        <v>523</v>
      </c>
      <c r="BP1315" s="1" t="s">
        <v>3293</v>
      </c>
      <c r="BQ1315" s="1" t="s">
        <v>2346</v>
      </c>
      <c r="BR1315" s="1" t="s">
        <v>4116</v>
      </c>
      <c r="BS1315" s="1" t="s">
        <v>176</v>
      </c>
      <c r="BT1315" s="1" t="s">
        <v>3256</v>
      </c>
    </row>
    <row r="1316" spans="1:72" ht="13.5" customHeight="1">
      <c r="A1316" s="6" t="str">
        <f t="shared" si="45"/>
        <v>1756_감물천면_0025</v>
      </c>
      <c r="B1316" s="1">
        <v>1756</v>
      </c>
      <c r="C1316" s="1" t="s">
        <v>4576</v>
      </c>
      <c r="D1316" s="1" t="s">
        <v>4577</v>
      </c>
      <c r="E1316" s="2">
        <v>1315</v>
      </c>
      <c r="F1316" s="2">
        <v>4</v>
      </c>
      <c r="G1316" s="2" t="s">
        <v>2172</v>
      </c>
      <c r="H1316" s="2" t="s">
        <v>2369</v>
      </c>
      <c r="I1316" s="2">
        <v>5</v>
      </c>
      <c r="L1316" s="2">
        <v>4</v>
      </c>
      <c r="M1316" s="2" t="s">
        <v>5362</v>
      </c>
      <c r="N1316" s="2" t="s">
        <v>5363</v>
      </c>
      <c r="S1316" s="2" t="s">
        <v>49</v>
      </c>
      <c r="T1316" s="2" t="s">
        <v>2463</v>
      </c>
      <c r="W1316" s="1" t="s">
        <v>1016</v>
      </c>
      <c r="X1316" s="1" t="s">
        <v>2566</v>
      </c>
      <c r="Y1316" s="1" t="s">
        <v>10</v>
      </c>
      <c r="Z1316" s="1" t="s">
        <v>2600</v>
      </c>
      <c r="AC1316" s="1">
        <v>33</v>
      </c>
      <c r="AD1316" s="1" t="s">
        <v>193</v>
      </c>
      <c r="AE1316" s="1" t="s">
        <v>3103</v>
      </c>
      <c r="AJ1316" s="1" t="s">
        <v>17</v>
      </c>
      <c r="AK1316" s="1" t="s">
        <v>3214</v>
      </c>
      <c r="AL1316" s="1" t="s">
        <v>376</v>
      </c>
      <c r="AM1316" s="1" t="s">
        <v>3218</v>
      </c>
      <c r="AT1316" s="1" t="s">
        <v>315</v>
      </c>
      <c r="AU1316" s="1" t="s">
        <v>2498</v>
      </c>
      <c r="AV1316" s="1" t="s">
        <v>268</v>
      </c>
      <c r="AW1316" s="1" t="s">
        <v>2573</v>
      </c>
      <c r="BG1316" s="1" t="s">
        <v>315</v>
      </c>
      <c r="BH1316" s="1" t="s">
        <v>2498</v>
      </c>
      <c r="BI1316" s="1" t="s">
        <v>717</v>
      </c>
      <c r="BJ1316" s="1" t="s">
        <v>3672</v>
      </c>
      <c r="BK1316" s="1" t="s">
        <v>315</v>
      </c>
      <c r="BL1316" s="1" t="s">
        <v>2498</v>
      </c>
      <c r="BM1316" s="1" t="s">
        <v>2347</v>
      </c>
      <c r="BN1316" s="1" t="s">
        <v>3930</v>
      </c>
      <c r="BO1316" s="1" t="s">
        <v>315</v>
      </c>
      <c r="BP1316" s="1" t="s">
        <v>2498</v>
      </c>
      <c r="BQ1316" s="1" t="s">
        <v>2348</v>
      </c>
      <c r="BR1316" s="1" t="s">
        <v>4447</v>
      </c>
      <c r="BS1316" s="1" t="s">
        <v>41</v>
      </c>
      <c r="BT1316" s="1" t="s">
        <v>4400</v>
      </c>
    </row>
    <row r="1317" spans="1:31" ht="13.5" customHeight="1">
      <c r="A1317" s="6" t="str">
        <f t="shared" si="45"/>
        <v>1756_감물천면_0025</v>
      </c>
      <c r="B1317" s="1">
        <v>1756</v>
      </c>
      <c r="C1317" s="1" t="s">
        <v>4576</v>
      </c>
      <c r="D1317" s="1" t="s">
        <v>4577</v>
      </c>
      <c r="E1317" s="2">
        <v>1316</v>
      </c>
      <c r="F1317" s="2">
        <v>4</v>
      </c>
      <c r="G1317" s="2" t="s">
        <v>2172</v>
      </c>
      <c r="H1317" s="2" t="s">
        <v>2369</v>
      </c>
      <c r="I1317" s="2">
        <v>5</v>
      </c>
      <c r="L1317" s="2">
        <v>4</v>
      </c>
      <c r="M1317" s="2" t="s">
        <v>5362</v>
      </c>
      <c r="N1317" s="2" t="s">
        <v>5363</v>
      </c>
      <c r="S1317" s="2" t="s">
        <v>61</v>
      </c>
      <c r="T1317" s="2" t="s">
        <v>2464</v>
      </c>
      <c r="AC1317" s="1">
        <v>1</v>
      </c>
      <c r="AD1317" s="1" t="s">
        <v>169</v>
      </c>
      <c r="AE1317" s="1" t="s">
        <v>3102</v>
      </c>
    </row>
    <row r="1318" spans="1:72" ht="13.5" customHeight="1">
      <c r="A1318" s="6" t="str">
        <f t="shared" si="45"/>
        <v>1756_감물천면_0025</v>
      </c>
      <c r="B1318" s="1">
        <v>1756</v>
      </c>
      <c r="C1318" s="1" t="s">
        <v>4576</v>
      </c>
      <c r="D1318" s="1" t="s">
        <v>4577</v>
      </c>
      <c r="E1318" s="2">
        <v>1317</v>
      </c>
      <c r="F1318" s="2">
        <v>4</v>
      </c>
      <c r="G1318" s="2" t="s">
        <v>2172</v>
      </c>
      <c r="H1318" s="2" t="s">
        <v>2369</v>
      </c>
      <c r="I1318" s="2">
        <v>5</v>
      </c>
      <c r="L1318" s="2">
        <v>5</v>
      </c>
      <c r="M1318" s="2" t="s">
        <v>5421</v>
      </c>
      <c r="N1318" s="2" t="s">
        <v>5364</v>
      </c>
      <c r="T1318" s="2" t="s">
        <v>4916</v>
      </c>
      <c r="U1318" s="1" t="s">
        <v>38</v>
      </c>
      <c r="V1318" s="1" t="s">
        <v>2497</v>
      </c>
      <c r="W1318" s="1" t="s">
        <v>50</v>
      </c>
      <c r="X1318" s="1" t="s">
        <v>4917</v>
      </c>
      <c r="Y1318" s="1" t="s">
        <v>4918</v>
      </c>
      <c r="Z1318" s="1" t="s">
        <v>4919</v>
      </c>
      <c r="AC1318" s="1">
        <v>81</v>
      </c>
      <c r="AD1318" s="1" t="s">
        <v>335</v>
      </c>
      <c r="AE1318" s="1" t="s">
        <v>3101</v>
      </c>
      <c r="AJ1318" s="1" t="s">
        <v>17</v>
      </c>
      <c r="AK1318" s="1" t="s">
        <v>3214</v>
      </c>
      <c r="AL1318" s="1" t="s">
        <v>737</v>
      </c>
      <c r="AM1318" s="1" t="s">
        <v>3217</v>
      </c>
      <c r="AT1318" s="1" t="s">
        <v>42</v>
      </c>
      <c r="AU1318" s="1" t="s">
        <v>3276</v>
      </c>
      <c r="AV1318" s="1" t="s">
        <v>2349</v>
      </c>
      <c r="AW1318" s="1" t="s">
        <v>3299</v>
      </c>
      <c r="BG1318" s="1" t="s">
        <v>42</v>
      </c>
      <c r="BH1318" s="1" t="s">
        <v>3276</v>
      </c>
      <c r="BI1318" s="1" t="s">
        <v>2350</v>
      </c>
      <c r="BJ1318" s="1" t="s">
        <v>3671</v>
      </c>
      <c r="BK1318" s="1" t="s">
        <v>2351</v>
      </c>
      <c r="BL1318" s="1" t="s">
        <v>3903</v>
      </c>
      <c r="BM1318" s="1" t="s">
        <v>2352</v>
      </c>
      <c r="BN1318" s="1" t="s">
        <v>3929</v>
      </c>
      <c r="BO1318" s="1" t="s">
        <v>1426</v>
      </c>
      <c r="BP1318" s="1" t="s">
        <v>4431</v>
      </c>
      <c r="BQ1318" s="1" t="s">
        <v>4920</v>
      </c>
      <c r="BR1318" s="1" t="s">
        <v>4921</v>
      </c>
      <c r="BS1318" s="1" t="s">
        <v>149</v>
      </c>
      <c r="BT1318" s="1" t="s">
        <v>3219</v>
      </c>
    </row>
    <row r="1319" spans="1:33" ht="13.5" customHeight="1">
      <c r="A1319" s="6" t="str">
        <f t="shared" si="45"/>
        <v>1756_감물천면_0025</v>
      </c>
      <c r="B1319" s="1">
        <v>1756</v>
      </c>
      <c r="C1319" s="1" t="s">
        <v>4576</v>
      </c>
      <c r="D1319" s="1" t="s">
        <v>4577</v>
      </c>
      <c r="E1319" s="2">
        <v>1318</v>
      </c>
      <c r="F1319" s="2">
        <v>4</v>
      </c>
      <c r="G1319" s="2" t="s">
        <v>2172</v>
      </c>
      <c r="H1319" s="2" t="s">
        <v>2369</v>
      </c>
      <c r="I1319" s="2">
        <v>5</v>
      </c>
      <c r="L1319" s="2">
        <v>5</v>
      </c>
      <c r="M1319" s="2" t="s">
        <v>5421</v>
      </c>
      <c r="N1319" s="2" t="s">
        <v>5364</v>
      </c>
      <c r="S1319" s="2" t="s">
        <v>49</v>
      </c>
      <c r="T1319" s="2" t="s">
        <v>2463</v>
      </c>
      <c r="W1319" s="1" t="s">
        <v>50</v>
      </c>
      <c r="X1319" s="1" t="s">
        <v>4583</v>
      </c>
      <c r="Y1319" s="1" t="s">
        <v>51</v>
      </c>
      <c r="Z1319" s="1" t="s">
        <v>2608</v>
      </c>
      <c r="AF1319" s="1" t="s">
        <v>97</v>
      </c>
      <c r="AG1319" s="1" t="s">
        <v>2593</v>
      </c>
    </row>
    <row r="1320" spans="1:31" ht="13.5" customHeight="1">
      <c r="A1320" s="6" t="str">
        <f t="shared" si="45"/>
        <v>1756_감물천면_0025</v>
      </c>
      <c r="B1320" s="1">
        <v>1756</v>
      </c>
      <c r="C1320" s="1" t="s">
        <v>4576</v>
      </c>
      <c r="D1320" s="1" t="s">
        <v>4577</v>
      </c>
      <c r="E1320" s="2">
        <v>1319</v>
      </c>
      <c r="F1320" s="2">
        <v>4</v>
      </c>
      <c r="G1320" s="2" t="s">
        <v>2172</v>
      </c>
      <c r="H1320" s="2" t="s">
        <v>2369</v>
      </c>
      <c r="I1320" s="2">
        <v>5</v>
      </c>
      <c r="L1320" s="2">
        <v>5</v>
      </c>
      <c r="M1320" s="2" t="s">
        <v>5421</v>
      </c>
      <c r="N1320" s="2" t="s">
        <v>5364</v>
      </c>
      <c r="S1320" s="2" t="s">
        <v>84</v>
      </c>
      <c r="T1320" s="2" t="s">
        <v>2462</v>
      </c>
      <c r="Y1320" s="1" t="s">
        <v>2353</v>
      </c>
      <c r="Z1320" s="1" t="s">
        <v>2607</v>
      </c>
      <c r="AC1320" s="1">
        <v>7</v>
      </c>
      <c r="AD1320" s="1" t="s">
        <v>236</v>
      </c>
      <c r="AE1320" s="1" t="s">
        <v>3100</v>
      </c>
    </row>
    <row r="1321" spans="1:33" ht="13.5" customHeight="1">
      <c r="A1321" s="6" t="str">
        <f t="shared" si="45"/>
        <v>1756_감물천면_0025</v>
      </c>
      <c r="B1321" s="1">
        <v>1756</v>
      </c>
      <c r="C1321" s="1" t="s">
        <v>4576</v>
      </c>
      <c r="D1321" s="1" t="s">
        <v>4577</v>
      </c>
      <c r="E1321" s="2">
        <v>1320</v>
      </c>
      <c r="F1321" s="2">
        <v>4</v>
      </c>
      <c r="G1321" s="2" t="s">
        <v>2172</v>
      </c>
      <c r="H1321" s="2" t="s">
        <v>2369</v>
      </c>
      <c r="I1321" s="2">
        <v>5</v>
      </c>
      <c r="L1321" s="2">
        <v>5</v>
      </c>
      <c r="M1321" s="2" t="s">
        <v>5421</v>
      </c>
      <c r="N1321" s="2" t="s">
        <v>5364</v>
      </c>
      <c r="S1321" s="2" t="s">
        <v>132</v>
      </c>
      <c r="T1321" s="2" t="s">
        <v>2461</v>
      </c>
      <c r="AC1321" s="1">
        <v>2</v>
      </c>
      <c r="AD1321" s="1" t="s">
        <v>62</v>
      </c>
      <c r="AE1321" s="1" t="s">
        <v>3099</v>
      </c>
      <c r="AF1321" s="1" t="s">
        <v>63</v>
      </c>
      <c r="AG1321" s="1" t="s">
        <v>3157</v>
      </c>
    </row>
    <row r="1322" spans="1:31" ht="13.5" customHeight="1">
      <c r="A1322" s="6" t="str">
        <f t="shared" si="45"/>
        <v>1756_감물천면_0025</v>
      </c>
      <c r="B1322" s="1">
        <v>1756</v>
      </c>
      <c r="C1322" s="1" t="s">
        <v>4576</v>
      </c>
      <c r="D1322" s="1" t="s">
        <v>4577</v>
      </c>
      <c r="E1322" s="2">
        <v>1321</v>
      </c>
      <c r="F1322" s="2">
        <v>4</v>
      </c>
      <c r="G1322" s="2" t="s">
        <v>2172</v>
      </c>
      <c r="H1322" s="2" t="s">
        <v>2369</v>
      </c>
      <c r="I1322" s="2">
        <v>5</v>
      </c>
      <c r="L1322" s="2">
        <v>5</v>
      </c>
      <c r="M1322" s="2" t="s">
        <v>5421</v>
      </c>
      <c r="N1322" s="2" t="s">
        <v>5364</v>
      </c>
      <c r="T1322" s="2" t="s">
        <v>4584</v>
      </c>
      <c r="U1322" s="1" t="s">
        <v>67</v>
      </c>
      <c r="V1322" s="1" t="s">
        <v>2496</v>
      </c>
      <c r="Y1322" s="1" t="s">
        <v>2354</v>
      </c>
      <c r="Z1322" s="1" t="s">
        <v>2606</v>
      </c>
      <c r="AC1322" s="1">
        <v>75</v>
      </c>
      <c r="AD1322" s="1" t="s">
        <v>107</v>
      </c>
      <c r="AE1322" s="1" t="s">
        <v>3098</v>
      </c>
    </row>
    <row r="1323" spans="1:72" ht="13.5" customHeight="1">
      <c r="A1323" s="6" t="str">
        <f t="shared" si="45"/>
        <v>1756_감물천면_0025</v>
      </c>
      <c r="B1323" s="1">
        <v>1756</v>
      </c>
      <c r="C1323" s="1" t="s">
        <v>4576</v>
      </c>
      <c r="D1323" s="1" t="s">
        <v>4577</v>
      </c>
      <c r="E1323" s="2">
        <v>1322</v>
      </c>
      <c r="F1323" s="2">
        <v>4</v>
      </c>
      <c r="G1323" s="2" t="s">
        <v>2172</v>
      </c>
      <c r="H1323" s="2" t="s">
        <v>2369</v>
      </c>
      <c r="I1323" s="2">
        <v>5</v>
      </c>
      <c r="L1323" s="2">
        <v>6</v>
      </c>
      <c r="M1323" s="2" t="s">
        <v>5365</v>
      </c>
      <c r="N1323" s="2" t="s">
        <v>5366</v>
      </c>
      <c r="O1323" s="2" t="s">
        <v>6</v>
      </c>
      <c r="P1323" s="2" t="s">
        <v>2411</v>
      </c>
      <c r="T1323" s="2" t="s">
        <v>4650</v>
      </c>
      <c r="U1323" s="1" t="s">
        <v>2226</v>
      </c>
      <c r="V1323" s="1" t="s">
        <v>2495</v>
      </c>
      <c r="W1323" s="1" t="s">
        <v>1598</v>
      </c>
      <c r="X1323" s="1" t="s">
        <v>2565</v>
      </c>
      <c r="Y1323" s="1" t="s">
        <v>2355</v>
      </c>
      <c r="Z1323" s="1" t="s">
        <v>2605</v>
      </c>
      <c r="AC1323" s="1">
        <v>45</v>
      </c>
      <c r="AD1323" s="1" t="s">
        <v>40</v>
      </c>
      <c r="AE1323" s="1" t="s">
        <v>3097</v>
      </c>
      <c r="AJ1323" s="1" t="s">
        <v>17</v>
      </c>
      <c r="AK1323" s="1" t="s">
        <v>3214</v>
      </c>
      <c r="AL1323" s="1" t="s">
        <v>128</v>
      </c>
      <c r="AM1323" s="1" t="s">
        <v>3216</v>
      </c>
      <c r="AV1323" s="1" t="s">
        <v>2356</v>
      </c>
      <c r="AW1323" s="1" t="s">
        <v>3298</v>
      </c>
      <c r="BI1323" s="1" t="s">
        <v>144</v>
      </c>
      <c r="BJ1323" s="1" t="s">
        <v>3118</v>
      </c>
      <c r="BM1323" s="1" t="s">
        <v>466</v>
      </c>
      <c r="BN1323" s="1" t="s">
        <v>3039</v>
      </c>
      <c r="BQ1323" s="1" t="s">
        <v>2357</v>
      </c>
      <c r="BR1323" s="1" t="s">
        <v>4477</v>
      </c>
      <c r="BS1323" s="1" t="s">
        <v>41</v>
      </c>
      <c r="BT1323" s="1" t="s">
        <v>4400</v>
      </c>
    </row>
    <row r="1324" spans="1:73" ht="13.5" customHeight="1">
      <c r="A1324" s="6" t="str">
        <f t="shared" si="45"/>
        <v>1756_감물천면_0025</v>
      </c>
      <c r="B1324" s="1">
        <v>1756</v>
      </c>
      <c r="C1324" s="1" t="s">
        <v>4576</v>
      </c>
      <c r="D1324" s="1" t="s">
        <v>4577</v>
      </c>
      <c r="E1324" s="2">
        <v>1323</v>
      </c>
      <c r="F1324" s="2">
        <v>4</v>
      </c>
      <c r="G1324" s="2" t="s">
        <v>2172</v>
      </c>
      <c r="H1324" s="2" t="s">
        <v>2369</v>
      </c>
      <c r="I1324" s="2">
        <v>5</v>
      </c>
      <c r="L1324" s="2">
        <v>7</v>
      </c>
      <c r="M1324" s="2" t="s">
        <v>5367</v>
      </c>
      <c r="N1324" s="2" t="s">
        <v>5324</v>
      </c>
      <c r="T1324" s="2" t="s">
        <v>4628</v>
      </c>
      <c r="U1324" s="1" t="s">
        <v>468</v>
      </c>
      <c r="V1324" s="1" t="s">
        <v>2494</v>
      </c>
      <c r="W1324" s="1" t="s">
        <v>1261</v>
      </c>
      <c r="X1324" s="1" t="s">
        <v>4922</v>
      </c>
      <c r="Y1324" s="1" t="s">
        <v>309</v>
      </c>
      <c r="Z1324" s="1" t="s">
        <v>2604</v>
      </c>
      <c r="AC1324" s="1">
        <v>60</v>
      </c>
      <c r="AD1324" s="1" t="s">
        <v>276</v>
      </c>
      <c r="AE1324" s="1" t="s">
        <v>3096</v>
      </c>
      <c r="AJ1324" s="1" t="s">
        <v>17</v>
      </c>
      <c r="AK1324" s="1" t="s">
        <v>3214</v>
      </c>
      <c r="AL1324" s="1" t="s">
        <v>1262</v>
      </c>
      <c r="AM1324" s="1" t="s">
        <v>2814</v>
      </c>
      <c r="AV1324" s="1" t="s">
        <v>2358</v>
      </c>
      <c r="AW1324" s="1" t="s">
        <v>3297</v>
      </c>
      <c r="BI1324" s="1" t="s">
        <v>2359</v>
      </c>
      <c r="BJ1324" s="1" t="s">
        <v>3670</v>
      </c>
      <c r="BM1324" s="1" t="s">
        <v>2360</v>
      </c>
      <c r="BN1324" s="1" t="s">
        <v>3928</v>
      </c>
      <c r="BQ1324" s="1" t="s">
        <v>2361</v>
      </c>
      <c r="BR1324" s="1" t="s">
        <v>4923</v>
      </c>
      <c r="BS1324" s="1" t="s">
        <v>41</v>
      </c>
      <c r="BT1324" s="1" t="s">
        <v>4400</v>
      </c>
      <c r="BU1324" s="1" t="s">
        <v>2362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2013-04-08T11:41:58Z</dcterms:created>
  <dcterms:modified xsi:type="dcterms:W3CDTF">2017-10-13T07:29:09Z</dcterms:modified>
  <cp:category/>
  <cp:version/>
  <cp:contentType/>
  <cp:contentStatus/>
</cp:coreProperties>
</file>