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9040" windowHeight="15840"/>
  </bookViews>
  <sheets>
    <sheet name="Sheet1" sheetId="3" r:id="rId1"/>
  </sheets>
  <calcPr calcId="1445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 i="3" l="1"/>
  <c r="A3" i="3"/>
  <c r="A4" i="3"/>
  <c r="A5" i="3"/>
  <c r="A6" i="3"/>
  <c r="A7" i="3"/>
  <c r="A8" i="3"/>
  <c r="A9" i="3"/>
  <c r="A10" i="3"/>
  <c r="A11" i="3"/>
  <c r="A12" i="3"/>
  <c r="A13" i="3"/>
  <c r="A14" i="3"/>
  <c r="A15" i="3"/>
  <c r="A16" i="3"/>
</calcChain>
</file>

<file path=xl/sharedStrings.xml><?xml version="1.0" encoding="utf-8"?>
<sst xmlns="http://schemas.openxmlformats.org/spreadsheetml/2006/main" count="17" uniqueCount="17">
  <si>
    <t>原本</t>
  </si>
  <si>
    <t>내용</t>
    <phoneticPr fontId="1" type="noConversion"/>
  </si>
  <si>
    <t>趙用甫黃大用崔用海鄭之祿角初同白定元朴升化河同億金貴孫洪姓金姓金大性
申得孫
他官移去秩
東上全周益徐達宗慈仁文得卜朴哲孫鄭得只張亨孫慶山金宅昊漆谷曺尙臣永川
東中徐取卜金成卜慶山張兌一開寧裵朔不河陽東下金巖外崔姓徐有憲孔士文漆谷
殷丙仁義興閔以驗仁同李石元尙州曺有卜密陽西村朴海用密陽裵元得仁同徐相義興
金正玉林興大漆谷崔姓河陽北村朴文元申汗應永川都必汗漆谷崔昌來孫升哲新寧
金宗汗仁同宋守德慶山西部殷夫元慈仁徐崇烈新寧崔在辰金傑方漆谷白圭億善山
郭允宅玄風東村李春宗新寧孫應文河陽曺碩辰漆谷守北金光喆梁化宗李理孫慶山
朱道文密陽李孝得慈仁守東崔基浩慶山李處仁仁同朴姓慈仁金岑孫李俊俠慶州
金德先昌寧守縣內孫寅東慶山陳姓淸道尹鳳翰玄風上守南徐聖規嚴日佑孫元祿淸道
金達億慶山朴東允慈仁下守南洪三俠崔光文韓國俊全致煥慶山金春元金守乭淸道</t>
    <phoneticPr fontId="1" type="noConversion"/>
  </si>
  <si>
    <t>男丁貳萬伍千貳百伍拾陸口內
忠壯老貳資憲老伍參奉壯肆老柒參議老壹宣傳老壹修撰老壹典籍壯壹進士壯貳老
陸生員壯貳老壹嘉義老參拾貳嘉善老參拾陸通德郞壯柒老拾玖通政壯陸拾老伍拾參折
衝壯伍老肆拾陸出身壯貳拾玖老參從仕郞老貳忠贊壯玖老拾伍司僕老參拾陸族親衛壯
肆拾貳老貳拾伍忠義壯壹百柒拾陸老柒拾參弱參拾肆司果老肆拾柒幼學壯貳千參百
捌拾貳老壹千貳百陸拾弱參百肆業儒壯伍百參老肆百伍拾陸弱壹百貳拾陸業武壯伍百
拾壹老肆百陸拾貳弱玖拾肆閑良壯貳百肆拾肆老陸百陸拾肆弱伍拾柒良人壯壹百壹
老伍拾弱肆拾肆正兵壯伍拾陸老陸拾柒弱參拾玖校生壯陸拾捌老拾陸弱捌院生壯壹百參
拾壹老參拾柒弱伍拾陸在家軍官壯陸拾陸老貳拾陸巡將官壯壹百拾陸老貳拾玖府軍官
壯捌拾柒老壹百陸鎭軍官壯陸拾陸老參拾貳帶率軍官壯肆拾參老貳拾捌守堞壯壹百玖拾玖老玖拾
參弱參拾肆選武壯壹百貳拾陸老玖拾玖別武壯柒拾壹老貳拾貳都訓導壯伍拾肆老拾玖
旗牌官壯肆拾肆老拾伍巡貢生壯貳百陸拾老拾參府貢生壯柒拾陸老貳拾肆鎭吏壯參</t>
    <phoneticPr fontId="1" type="noConversion"/>
  </si>
  <si>
    <t>拾貳老拾參巡小童壯玖拾捌弱拾柒府小童壯參拾柒弱貳拾柒鎭小童壯玖弱拾貳驛吏壯柒
百玖拾貳老參百陸拾壹弱肆百柒拾巡使令壯陸拾肆老貳拾陸府使令壯貳拾陸老柒
鎭使令壯肆拾貳老拾玖巡軍牢壯柒拾陸老肆拾肆府軍牢壯肆拾壹老陸鎭軍牢壯參拾
參老玖御軍壯玖拾貳老肆拾參禁軍壯玖拾玖老陸拾柒砲保壯貳百參拾老肆拾壹弱貳
拾陸水軍壯壹千柒百貳拾捌老貳百陸弱參百陸拾陸武學壯肆百肆拾貳老壹百柒弱柒拾柒
束伍壯陸百玖拾玖老壹百肆拾玖弱貳百捌拾貳馬軍壯陸百玖拾陸老壹百貳牙兵壯肆百陸
拾陸老柒拾玖弱貳百貳拾貳火兵壯柒百肆拾玖老陸拾陸弱肆拾柒烽軍壯壹百玖拾貳老柒
拾柒弱肆拾陸硫磺軍壯肆拾貳老拾伍弱玖撥軍壯陸拾肆老貳拾貳弱參拾肆城丁軍壯壹
百捌拾柒老壹百捌弱陸拾柒燻造軍壯參拾陸老貳拾玖募軍壯壹百陸拾玖老參拾參
弱貳拾玖需米軍壯貳百貳拾老玖拾參弱伍拾柒吏保壯壹百參拾貳老貳拾參弱伍拾肆驛
保壯捌百參別武保壯肆拾貳老貳拾陸弱貳拾壹御保壯壹百貳拾壹弱貳百陸拾陸禁保壯
貳百肆拾貳弱貳百參拾肆馬保壯參百肆拾肆弱玖拾玖各色匠人壯肆百捌拾陸老肆拾貳</t>
    <phoneticPr fontId="1" type="noConversion"/>
  </si>
  <si>
    <t>李瑞潤
色吏徐恒運
都監幼學徐洪烈</t>
    <phoneticPr fontId="1" type="noConversion"/>
  </si>
  <si>
    <t>通訓大夫行大丘都X...X大丘鎭管兵馬節制都尉趙</t>
    <phoneticPr fontId="1" type="noConversion"/>
  </si>
  <si>
    <t>逃亡秩
東上裵度烈呂用得金致快金姓白必東劉用得全尙賢徐介河召史安斗一曺姓
金得只朴成祿金卜連李之同東中X九萬太順宗林貴三李達孫白浩甫東下金德文
黃召史李長寬徐召史李同化西村金奉采黃不介金得只金姓北村金德文李興世
曺召史姜得文金得守金性白西部金千岳金召史金姓東村盧性得徐守大朴之永
金命元姜八十金性孫守北李理大具云田安宅祚劉今玉金萬石文得点守東嚴姓
金貴采呂尙元金朔不金大成楊守卜守縣內朴召史奴德石奴時介金淡沙崔學用
梁致中上守南尹石俊尹國伊兪宗柱朴三大徐江尙下守南宋氏金光宗黃永云
文快得金命金金元弘上守西金守大黃萬建宋昌海兪召史金召史孫岳只金姓
下守西楊秀東崔性根曺希文宋孫奉西上金海述南召史裵德九朴姓朴宗大
崔萬石姜召史金尙九徐五孫高石化宋尙奎徐淡沙崔乙用金介辛大永崔汗先
朴南伊西中金召史裵姓李學得金興道洪景化金時孫文啓度達西裵岳徐姓</t>
    <phoneticPr fontId="1" type="noConversion"/>
  </si>
  <si>
    <t>金學益李元乭蔡廷一朴聖元林召史城西安命大禹召史鄭時同金士宗李召史
姜汗文河東金同協金姓鄭局尹厚是裵召史河北洪召史李守元白氏姜姓
裵元宗河西朴岳只徐有卜裵月孫李喆坤鄭應祿河南羅永大金貴孫崔尙大
金召史申姓甘勿川李致中秋太成曺光采許祉金儀哲租巖李卜孫李厚宗
白守長趙仁千崔明得月背金得用宋昌云金同內介崔天得柳性國宋貴孫金快日
仁興崔達孫李義祿張允行李斗金花縣內趙尙孫朴興大金慶烈尹日奉玉浦金右世
金時孫李元伊法化朴萬英裵姓申在岳省平谷金東浩裵相矩林太元角北李尙得
金尙卜朴姓金七白卞命佑金宗喆黃姓金姓李召史姜啓根金召史角縣內鄭時同
姜度成朴哲文朴順天李仁孫角二同姜右辰張以同崔貴同金淳采趙良大方氏
張天益鄭良角初同朴秋得許云大趙召史吳斗卜曺分大金用宅趙好永申得九金江尙
物故秩
東上金有葉婢春每安興世姜達臣李命孫朴X高姓鄭學卜XX義金汗得</t>
    <phoneticPr fontId="1" type="noConversion"/>
  </si>
  <si>
    <r>
      <t>朴末孫金學三孫伯男趙光德崔姓朴姓文尙</t>
    </r>
    <r>
      <rPr>
        <sz val="10"/>
        <rFont val="FangSong"/>
        <family val="3"/>
        <charset val="134"/>
      </rPr>
      <t>爕</t>
    </r>
    <r>
      <rPr>
        <sz val="10"/>
        <rFont val="돋움"/>
        <family val="3"/>
        <charset val="129"/>
      </rPr>
      <t>東中裵X孫崔七X金永坤南乭
徐守卜楊昌祿金介伊金取孫李取得東下具敏老申大X裵光祿鄭昌吉吳助是
西村金光宅全啓孫崔宅徐取卜X卜大北村裵伯孫李岑崔五龍裵用岳金仁浩
裵以快禹春得裵辰洪西部辛奉岳河必長金達汗劉宗金達用東村洪克郭局
申光玉金守萬姜卜只金云大裵玉宗守北具云祿金尙來具世有鄭姓裵姓尹尙坤
裵日文全邦運金春三柳姓都必永李召史守東金作孫李達三崔姓曺德文柳東春
姜姓金召史朴姓守縣內金召史金石孫朴姓鄭永孫上守南朴致錫金汝俊柳澤新
金姓姜文采金養俊下守南李啓永徐日文呂柱一池用世裵興俊吉召史裵德卜
金召史上守西趙宅辰李正孫金東哲金長守裵敏八金大仁下守西裵敬辰柳氏都氏
孫正允崔永俊金仁宅西上金取京金五孫崔聖元秋元伊金石九郭必道金姓崔厚大
吳昌元鄭作之杜景叔徐東烈尹姓韓命祿高起得趙性卜朴乙祿李東石金淡沙
全姓西中具光卜全啓中許栢朴辰宅崔召史秋姓達西徐之卜申姓金再佑郭姓</t>
    </r>
    <phoneticPr fontId="1" type="noConversion"/>
  </si>
  <si>
    <t>金元得高斗成趙希大裵性臣金淳宗鄭氏白東石全氏城西金光得玄岳只金奉孫
金夫業朴姓朴今用河東南朔不白思臣金姓李尙元具致美呂姓都彦奎金召史
河北金守卜閔召史金善春張召史尹文善金姓玄召史河西李用采池世元尹有元
白淡沙金姓崔姓河南徐昌好鄭奉三尹石厚呂東元孔姓朴召史金召史甘勿川李用春
許同起許淑許文采李卜孫金姓宋圭玉金性宗租巖徐性律禹載德趙錫文趙氏
金啓南金國孫金太文朴再郁月背郭氏文用世徐日萬姜云宅車學文李日得
仁興孔宗甫劉快益金啓佑吳得天金尙宗鄭日奉崔守江朴氏XXX河甫化陳姓
金尙孫安介伊姜宗甫朴日卜金順一鄭得太尹小介姜順億玉浦安思碩金守元
徐召史金姓千有文裵叔介金太奉法化具未得尹興大河日金金之玉金元宗申學烈
曺汗柱省平谷辛默金金性宅申元益林靑大李光春角北尹卜X吳學孫卞國臣許淳
朴光元郭姓金有宗文圭喆金聲X黃有卜曺姓洪姓角縣內X公哲林時宗鄭億許姓
金姓崔日三卞春光張世元金萬興角二同張未得朴春石崔行文曺昌X金成宅卞日東</t>
    <phoneticPr fontId="1" type="noConversion"/>
  </si>
  <si>
    <r>
      <t>李應仁漆谷上守西趙相春咸陽徐沔金大瑾漆谷芮光文淸道金致益金海下守西朴氏陜川
都卞圭慶山李孝一漆谷西上朴聖元慶山徐用五姜而海漆谷張喆仁同裵松牙之星州
金泰亨河陽李性浩金洛允善山西中黃用伊朴取孫漆谷徐氏河陽達西崔景世漆谷
張哲元仁同具國祿永川李得臣善山城西都永圭陜川裵碩斗星州金聲見善山金成玉河陽
許心許石佑慶山河東金宗卜尹岳只漆谷楊國佑仁同劉允河陽金海守全洪宅星州
河北金浩然高以大漆谷金叔伊具義民星州金洛用榮川金錫九永川河西曺氏金億星州
金時浩善山李宗允漆谷河南朴三金漆谷姜遇文陜川李春大星州甘勿川姜之烈慶山
李景老高靈許</t>
    </r>
    <r>
      <rPr>
        <sz val="10"/>
        <rFont val="MS Gothic"/>
        <family val="3"/>
        <charset val="128"/>
      </rPr>
      <t>温</t>
    </r>
    <r>
      <rPr>
        <sz val="10"/>
        <rFont val="돋움"/>
        <family val="3"/>
        <charset val="129"/>
      </rPr>
      <t>漆谷申德守玄風張取連仁同白尙圭河陽租巖X鐸奎漆谷金姓
趙漢俊玄風月背禹載彦漆谷孫胄榮河陽仁興朴得用朴也同星州潘希元朴姓密陽
花縣內金啓寬高靈玉浦羅正億吳X孫陜川金啓弘高靈李幸世星州法化申在周
金日就宋達淳星州省平谷金時同高靈朴泰基密陽姜太甫昌寧角北金起石高靈
曺召史孫快孫金貴卜鄭之仁淸道孫奉老石召史李圭臣密陽XX佑善山</t>
    </r>
    <phoneticPr fontId="1" type="noConversion"/>
  </si>
  <si>
    <t>太尙德居昌角縣內鄭乃佑陜川曺氏居昌崔化辰金德孫密陽鄭之X李光云咸安
角二同金良浩朴命介淸道趙興守密陽朴之洪朴東守成大瑜朴履坦昌寧
角初同金以九玄斗星徐淳柱李X沙金姓淸道金興大孫尙甫金尙業卞尙云
白姓密陽宋光老河陽安姓玄風梁達孫晉州
他官移來秩
東上金啓元安得只善山金昌永義興金岳只漆谷鄭春東新寧文得卜裵守敏慶山
許浹永川姜姓星州東中金季俊慈仁裵億乭淸道趙快順漆谷金相宅義興
李仁卜永川陰道禾松道東下洪百永義興安養心漆谷陰以明松道具儀曾慈仁
西村李貴安崔德用鄭姓漆谷朴大秀高靈申他寬趙必用義興金順得新寧
金性元永川北村申允玉善山文國臣慶山崔興俊漆谷金文喜忠州東村柳大春靑松
金光益李時彦慶山成起樂新寧守東李元仁慶山許昌萬慈仁金春興淸道
楊學仁同李東用永川李允成河陽守縣內都必恒星州上守南兪元煥李介慶山</t>
    <phoneticPr fontId="1" type="noConversion"/>
  </si>
  <si>
    <t>李世曾淸道下守南權性云開寧金光玉李厚卜李之德淸道姜必周尙州金姓
文海大密陽上守西曺海淸宋心斗漆谷趙快得永川李召史興海下守西李汗用星州
楊秀洛漆谷宋三孫河陽西上秋貴三金召史漆谷金九天全乭伊善山千仲大慶山
崔召史金召史淸道韓都邑南河陽西中柳快祚漆谷朴基卜義興達西白光辰仁同
徐道臣漆谷城西都必邦玄風曺聖世金奉業李應春星州金屎南張尙德鄭守益仁同
河東都斗星漆谷河北金老哲金用三金應文淸道朴召史金日孫金五得星州裵厚宗
孫姓金快一李長文玄日大漆谷租巖金淳璜金致璜金啓用漆谷仁興崔光得淸道
徐達俊李聖復星州金根趙光辰陜川金必洛高靈金有環尹X得河陽金姓玄風
花縣內林春元玄風玉浦羅致殷高靈金時東玄風鄭八十居昌沈厚X星州法化韓學
羅致光XXX星州河應用陜川羅貴太高靈許姓慈仁金岑卜姜召史密陽
省平谷李興大趙小斤得星州金江尙石興大玄風尹興卜慶州角北李石斌密陽
崔學孫玄風石卜只金快俊陳於仁岳李啓X淸道李文彦李允卜星X姜厚明仁同</t>
    <phoneticPr fontId="1" type="noConversion"/>
  </si>
  <si>
    <r>
      <t>徐光晉昌寧角初同吳國元善山
都已上
辛卯元戶壹萬參千貳百捌拾伍戶
雜</t>
    </r>
    <r>
      <rPr>
        <sz val="10"/>
        <rFont val="FangSong"/>
        <family val="3"/>
        <charset val="134"/>
      </rPr>
      <t>頉</t>
    </r>
    <r>
      <rPr>
        <sz val="10"/>
        <rFont val="돋움"/>
        <family val="3"/>
        <charset val="129"/>
      </rPr>
      <t>陸百陸拾貳戶
時存壹萬貳千陸百貳拾參戶
今加柒百肆拾伍戶
合實壹萬參千參百陸拾捌戶 作統貳千陸百柒拾參統參戶 比加捌拾參戶
元人口伍萬柒千參百貳拾肆口
雜</t>
    </r>
    <r>
      <rPr>
        <sz val="10"/>
        <rFont val="FangSong"/>
        <family val="3"/>
        <charset val="134"/>
      </rPr>
      <t>頉</t>
    </r>
    <r>
      <rPr>
        <sz val="10"/>
        <rFont val="돋움"/>
        <family val="3"/>
        <charset val="129"/>
      </rPr>
      <t>壹千玖百柒拾柒口
時存伍萬伍千參百肆拾柒口
今加貳千肆百玖拾參口
合實伍萬柒千捌百肆拾口比加伍百拾陸口</t>
    </r>
    <phoneticPr fontId="1" type="noConversion"/>
  </si>
  <si>
    <t>弱捌拾壹營奴壯肆拾老玖弱拾貳府奴壯參拾老拾貳弱陸倉直壯壹百陸拾陸老
貳拾弱參拾貳各所下典壯肆百柒拾肆老伍拾弱肆拾玖校奴壯貳拾肆老柒弱玖院
奴壯肆拾陸老貳拾肆弱參拾鞘子匠壯拾陸老玖皮匠壯貳拾陸老拾貳
已上壯壹萬伍千捌百玖拾肆口
老伍千捌百捌拾伍口
弱參千肆百柒拾柒口
女丁參萬貳千伍百捌拾肆口內
貞夫人老陸淑夫人老玖恭人壯肆老貳宜人壯拾參老參士夫人壯壹千伍百伍老柒百
捌拾玖夫女壯貳千伍百拾肆老玖百X...X女壯壹萬肆千捌百陸老伍千柒百貳拾
弱參XX百參官婢壯壹百參拾陸老貳拾陸弱肆拾貳校婢壯貳拾貳老玖弱拾玖院婢
壯拾肆老柒弱貳拾壹私婢壯壹千陸百貳拾陸老肆百拾參弱參百參拾伍驛X...X肆老
拾參弱陸</t>
    <phoneticPr fontId="1" type="noConversion"/>
  </si>
  <si>
    <t>已上壯貳萬陸百陸拾肆口
老柒千玖百玖拾肆口
X參千玖百貳拾陸口</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</si>
</sst>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sz val="8"/>
      <name val="돋움"/>
      <family val="3"/>
      <charset val="129"/>
    </font>
    <font>
      <sz val="10"/>
      <name val="돋움"/>
      <family val="3"/>
      <charset val="129"/>
    </font>
    <font>
      <b/>
      <sz val="10"/>
      <name val="돋움"/>
      <family val="3"/>
      <charset val="129"/>
    </font>
    <font>
      <sz val="10"/>
      <color rgb="FF0070C0"/>
      <name val="돋움"/>
      <family val="3"/>
      <charset val="129"/>
    </font>
    <font>
      <sz val="10"/>
      <name val="Arial"/>
      <family val="2"/>
    </font>
    <font>
      <sz val="10"/>
      <name val="MS Gothic"/>
      <family val="3"/>
      <charset val="128"/>
    </font>
    <font>
      <sz val="10"/>
      <name val="FangSong"/>
      <family val="3"/>
      <charset val="134"/>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6">
    <xf numFmtId="0" fontId="0" fillId="0" borderId="0" xfId="0"/>
    <xf numFmtId="0" fontId="3" fillId="2" borderId="0" xfId="0" applyNumberFormat="1" applyFont="1" applyFill="1" applyAlignment="1">
      <alignment horizontal="center" vertical="top"/>
    </xf>
    <xf numFmtId="0" fontId="3" fillId="2" borderId="0" xfId="0" applyNumberFormat="1" applyFont="1" applyFill="1" applyAlignment="1">
      <alignment horizontal="center" vertical="top" wrapText="1"/>
    </xf>
    <xf numFmtId="0" fontId="5" fillId="0" borderId="0" xfId="0" applyFont="1"/>
    <xf numFmtId="0" fontId="2" fillId="0" borderId="0" xfId="0" applyFont="1" applyAlignment="1">
      <alignment wrapText="1"/>
    </xf>
    <xf numFmtId="0" fontId="4" fillId="0" borderId="0" xfId="0" applyFont="1"/>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abSelected="1" workbookViewId="0">
      <selection activeCell="A2" sqref="A2"/>
    </sheetView>
  </sheetViews>
  <sheetFormatPr defaultRowHeight="12.75" x14ac:dyDescent="0.2"/>
  <cols>
    <col min="1" max="1" width="20.28515625" bestFit="1" customWidth="1"/>
    <col min="2" max="2" width="111.5703125" bestFit="1" customWidth="1"/>
  </cols>
  <sheetData>
    <row r="1" spans="1:2" x14ac:dyDescent="0.2">
      <c r="A1" s="1" t="s">
        <v>0</v>
      </c>
      <c r="B1" s="2" t="s">
        <v>1</v>
      </c>
    </row>
    <row r="2" spans="1:2" ht="144.75" x14ac:dyDescent="0.2">
      <c r="A2" s="5" t="str">
        <f>HYPERLINK("http://kyu.snu.ac.kr/sdhj/index.jsp?type=hj/GK14727_00_IH_0001_282.jpg","1834_질도이상_282")</f>
        <v>1834_질도이상_282</v>
      </c>
      <c r="B2" s="4" t="s">
        <v>7</v>
      </c>
    </row>
    <row r="3" spans="1:2" ht="144.75" x14ac:dyDescent="0.2">
      <c r="A3" s="5" t="str">
        <f>HYPERLINK("http://kyu.snu.ac.kr/sdhj/index.jsp?type=hj/GK14727_00_IH_0001_283.jpg","1834_질도이상_283")</f>
        <v>1834_질도이상_283</v>
      </c>
      <c r="B3" s="4" t="s">
        <v>8</v>
      </c>
    </row>
    <row r="4" spans="1:2" ht="144.75" x14ac:dyDescent="0.2">
      <c r="A4" s="5" t="str">
        <f>HYPERLINK("http://kyu.snu.ac.kr/sdhj/index.jsp?type=hj/GK14727_00_IH_0001_284.jpg","1834_질도이상_284")</f>
        <v>1834_질도이상_284</v>
      </c>
      <c r="B4" s="4" t="s">
        <v>9</v>
      </c>
    </row>
    <row r="5" spans="1:2" ht="144.75" x14ac:dyDescent="0.2">
      <c r="A5" s="5" t="str">
        <f>HYPERLINK("http://kyu.snu.ac.kr/sdhj/index.jsp?type=hj/GK14727_00_IH_0001_285.jpg","1834_질도이상_285")</f>
        <v>1834_질도이상_285</v>
      </c>
      <c r="B5" s="4" t="s">
        <v>10</v>
      </c>
    </row>
    <row r="6" spans="1:2" ht="144.75" x14ac:dyDescent="0.2">
      <c r="A6" s="5" t="str">
        <f>HYPERLINK("http://kyu.snu.ac.kr/sdhj/index.jsp?type=hj/GK14727_00_IH_0001_286.jpg","1834_질도이상_286")</f>
        <v>1834_질도이상_286</v>
      </c>
      <c r="B6" s="4" t="s">
        <v>2</v>
      </c>
    </row>
    <row r="7" spans="1:2" ht="144.75" x14ac:dyDescent="0.2">
      <c r="A7" s="5" t="str">
        <f>HYPERLINK("http://kyu.snu.ac.kr/sdhj/index.jsp?type=hj/GK14727_00_IH_0001_287.jpg","1834_질도이상_287")</f>
        <v>1834_질도이상_287</v>
      </c>
      <c r="B7" s="4" t="s">
        <v>11</v>
      </c>
    </row>
    <row r="8" spans="1:2" ht="144.75" x14ac:dyDescent="0.2">
      <c r="A8" s="5" t="str">
        <f>HYPERLINK("http://kyu.snu.ac.kr/sdhj/index.jsp?type=hj/GK14727_00_IH_0001_288.jpg","1834_질도이상_288")</f>
        <v>1834_질도이상_288</v>
      </c>
      <c r="B8" s="4" t="s">
        <v>12</v>
      </c>
    </row>
    <row r="9" spans="1:2" ht="144.75" x14ac:dyDescent="0.2">
      <c r="A9" s="5" t="str">
        <f>HYPERLINK("http://kyu.snu.ac.kr/sdhj/index.jsp?type=hj/GK14727_00_IH_0001_289.jpg","1834_질도이상_289")</f>
        <v>1834_질도이상_289</v>
      </c>
      <c r="B9" s="4" t="s">
        <v>13</v>
      </c>
    </row>
    <row r="10" spans="1:2" ht="144.75" x14ac:dyDescent="0.2">
      <c r="A10" s="5" t="str">
        <f>HYPERLINK("http://kyu.snu.ac.kr/sdhj/index.jsp?type=hj/GK14727_00_IH_0001_290.jpg","1834_질도이상_290")</f>
        <v>1834_질도이상_290</v>
      </c>
      <c r="B10" s="4" t="s">
        <v>14</v>
      </c>
    </row>
    <row r="11" spans="1:2" ht="144.75" x14ac:dyDescent="0.2">
      <c r="A11" s="5" t="str">
        <f>HYPERLINK("http://kyu.snu.ac.kr/sdhj/index.jsp?type=hj/GK14727_00_IH_0001_291.jpg","1834_질도이상_291")</f>
        <v>1834_질도이상_291</v>
      </c>
      <c r="B11" s="4" t="s">
        <v>3</v>
      </c>
    </row>
    <row r="12" spans="1:2" ht="144.75" x14ac:dyDescent="0.2">
      <c r="A12" s="5" t="str">
        <f>HYPERLINK("http://kyu.snu.ac.kr/sdhj/index.jsp?type=hj/GK14727_00_IH_0001_292.jpg","1834_질도이상_292")</f>
        <v>1834_질도이상_292</v>
      </c>
      <c r="B12" s="4" t="s">
        <v>4</v>
      </c>
    </row>
    <row r="13" spans="1:2" ht="144.75" x14ac:dyDescent="0.2">
      <c r="A13" s="5" t="str">
        <f>HYPERLINK("http://kyu.snu.ac.kr/sdhj/index.jsp?type=hj/GK14727_00_IH_0001_293.jpg","1834_질도이상_293")</f>
        <v>1834_질도이상_293</v>
      </c>
      <c r="B13" s="4" t="s">
        <v>15</v>
      </c>
    </row>
    <row r="14" spans="1:2" ht="36.75" x14ac:dyDescent="0.2">
      <c r="A14" s="5" t="str">
        <f>HYPERLINK("http://kyu.snu.ac.kr/sdhj/index.jsp?type=hj/GK14727_00_IH_0001_294.jpg","1834_질도이상_294")</f>
        <v>1834_질도이상_294</v>
      </c>
      <c r="B14" s="4" t="s">
        <v>16</v>
      </c>
    </row>
    <row r="15" spans="1:2" ht="36.75" x14ac:dyDescent="0.2">
      <c r="A15" s="5" t="str">
        <f>HYPERLINK("http://kyu.snu.ac.kr/sdhj/index.jsp?type=hj/GK14727_00_IH_0001_295.jpg","1834_질도이상_295")</f>
        <v>1834_질도이상_295</v>
      </c>
      <c r="B15" s="4" t="s">
        <v>5</v>
      </c>
    </row>
    <row r="16" spans="1:2" x14ac:dyDescent="0.2">
      <c r="A16" s="5" t="str">
        <f>HYPERLINK("http://kyu.snu.ac.kr/sdhj/index.jsp?type=hj/GK14727_00_IH_0001_296.jpg","1834_질도이상_296")</f>
        <v>1834_질도이상_296</v>
      </c>
      <c r="B16" s="4" t="s">
        <v>6</v>
      </c>
    </row>
    <row r="17" spans="1:1" x14ac:dyDescent="0.2">
      <c r="A17" s="3"/>
    </row>
    <row r="18" spans="1:1" x14ac:dyDescent="0.2">
      <c r="A18" s="3"/>
    </row>
    <row r="19" spans="1:1" x14ac:dyDescent="0.2">
      <c r="A19" s="3"/>
    </row>
    <row r="20" spans="1:1" x14ac:dyDescent="0.2">
      <c r="A20" s="3"/>
    </row>
    <row r="21" spans="1:1" x14ac:dyDescent="0.2">
      <c r="A21" s="3"/>
    </row>
  </sheetData>
  <phoneticPr fontId="1"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kyungjin lee</dc:creator>
  <cp:lastModifiedBy>com</cp:lastModifiedBy>
  <dcterms:created xsi:type="dcterms:W3CDTF">2018-08-07T13:25:44Z</dcterms:created>
  <dcterms:modified xsi:type="dcterms:W3CDTF">2019-08-22T14:47:38Z</dcterms:modified>
</cp:coreProperties>
</file>